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4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31365" documentId="13_ncr:1_{5B34B36E-CDC0-42AE-BBE3-424E1AC843DB}" xr6:coauthVersionLast="47" xr6:coauthVersionMax="47" xr10:uidLastSave="{B08307BB-3E95-4869-91A6-9B432A958809}"/>
  <bookViews>
    <workbookView xWindow="28680" yWindow="-120" windowWidth="29040" windowHeight="15720" tabRatio="726" firstSheet="4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GENERAL'!$A$1:$Y$5349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270" i="41" l="1"/>
  <c r="O5271" i="41"/>
  <c r="O5272" i="41"/>
  <c r="O5273" i="41"/>
  <c r="O5274" i="41"/>
  <c r="O5275" i="41"/>
  <c r="O5276" i="41"/>
  <c r="O5277" i="41"/>
  <c r="O5278" i="41"/>
  <c r="O5279" i="41"/>
  <c r="O5280" i="41"/>
  <c r="O5281" i="41"/>
  <c r="O5282" i="41"/>
  <c r="O5283" i="41"/>
  <c r="O5284" i="41"/>
  <c r="O5285" i="41"/>
  <c r="O5286" i="41"/>
  <c r="O5287" i="41"/>
  <c r="O5288" i="41"/>
  <c r="O5289" i="41"/>
  <c r="O5290" i="41"/>
  <c r="O5291" i="41"/>
  <c r="O5292" i="41"/>
  <c r="O5293" i="41"/>
  <c r="O5294" i="41"/>
  <c r="O5295" i="41"/>
  <c r="O5296" i="41"/>
  <c r="O5297" i="41"/>
  <c r="O5298" i="41"/>
  <c r="O5299" i="41"/>
  <c r="O5300" i="41"/>
  <c r="O5301" i="41"/>
  <c r="O5302" i="41"/>
  <c r="O5303" i="41"/>
  <c r="O5304" i="41"/>
  <c r="O5305" i="41"/>
  <c r="O5306" i="41"/>
  <c r="O5307" i="41"/>
  <c r="O5308" i="41"/>
  <c r="O5309" i="41"/>
  <c r="O5310" i="41"/>
  <c r="O5311" i="41"/>
  <c r="O5312" i="41"/>
  <c r="O5313" i="41"/>
  <c r="O5314" i="41"/>
  <c r="O5315" i="41"/>
  <c r="O5316" i="41"/>
  <c r="O5317" i="41"/>
  <c r="O5318" i="41"/>
  <c r="O5319" i="41"/>
  <c r="O5320" i="41"/>
  <c r="O5321" i="41"/>
  <c r="O5322" i="41"/>
  <c r="O5323" i="41"/>
  <c r="O5324" i="41"/>
  <c r="O5325" i="41"/>
  <c r="O5326" i="41"/>
  <c r="O5327" i="41"/>
  <c r="O5328" i="41"/>
  <c r="O5329" i="41"/>
  <c r="O5330" i="41"/>
  <c r="O5331" i="41"/>
  <c r="O5332" i="41"/>
  <c r="O5333" i="41"/>
  <c r="O5334" i="41"/>
  <c r="O5335" i="41"/>
  <c r="O5336" i="41"/>
  <c r="O5337" i="41"/>
  <c r="O5338" i="41"/>
  <c r="O5339" i="41"/>
  <c r="O5340" i="41"/>
  <c r="O5341" i="41"/>
  <c r="O5342" i="41"/>
  <c r="O5343" i="41"/>
  <c r="O5344" i="41"/>
  <c r="O5345" i="41"/>
  <c r="O5346" i="41"/>
  <c r="O5347" i="41"/>
  <c r="O5348" i="41"/>
  <c r="O5349" i="41"/>
  <c r="G5270" i="41"/>
  <c r="G5271" i="41"/>
  <c r="G5272" i="41"/>
  <c r="G5273" i="41"/>
  <c r="G5274" i="41"/>
  <c r="G5275" i="41"/>
  <c r="G5276" i="41"/>
  <c r="G5277" i="41"/>
  <c r="G5278" i="41"/>
  <c r="G5279" i="41"/>
  <c r="G5280" i="41"/>
  <c r="G5281" i="41"/>
  <c r="G5282" i="41"/>
  <c r="G5283" i="41"/>
  <c r="G5284" i="41"/>
  <c r="G5285" i="41"/>
  <c r="G5286" i="41"/>
  <c r="G5287" i="41"/>
  <c r="G5288" i="41"/>
  <c r="G5289" i="41"/>
  <c r="G5290" i="41"/>
  <c r="G5291" i="41"/>
  <c r="G5292" i="41"/>
  <c r="G5293" i="41"/>
  <c r="G5294" i="41"/>
  <c r="G5295" i="41"/>
  <c r="G5296" i="41"/>
  <c r="G5297" i="41"/>
  <c r="G5298" i="41"/>
  <c r="G5299" i="41"/>
  <c r="G5300" i="41"/>
  <c r="G5301" i="41"/>
  <c r="G5302" i="41"/>
  <c r="G5303" i="41"/>
  <c r="G5304" i="41"/>
  <c r="G5305" i="41"/>
  <c r="G5306" i="41"/>
  <c r="G5307" i="41"/>
  <c r="G5308" i="41"/>
  <c r="G5309" i="41"/>
  <c r="G5310" i="41"/>
  <c r="G5311" i="41"/>
  <c r="G5312" i="41"/>
  <c r="G5313" i="41"/>
  <c r="G5314" i="41"/>
  <c r="G5315" i="41"/>
  <c r="G5316" i="41"/>
  <c r="G5317" i="41"/>
  <c r="G5318" i="41"/>
  <c r="G5319" i="41"/>
  <c r="G5320" i="41"/>
  <c r="G5321" i="41"/>
  <c r="G5322" i="41"/>
  <c r="G5323" i="41"/>
  <c r="G5324" i="41"/>
  <c r="G5325" i="41"/>
  <c r="G5326" i="41"/>
  <c r="G5327" i="41"/>
  <c r="G5328" i="41"/>
  <c r="G5329" i="41"/>
  <c r="G5330" i="41"/>
  <c r="G5331" i="41"/>
  <c r="G5332" i="41"/>
  <c r="G5333" i="41"/>
  <c r="G5334" i="41"/>
  <c r="G5335" i="41"/>
  <c r="G5336" i="41"/>
  <c r="G5337" i="41"/>
  <c r="G5338" i="41"/>
  <c r="G5339" i="41"/>
  <c r="G5340" i="41"/>
  <c r="G5341" i="41"/>
  <c r="G5342" i="41"/>
  <c r="G5343" i="41"/>
  <c r="G5344" i="41"/>
  <c r="G5345" i="41"/>
  <c r="G5346" i="41"/>
  <c r="G5347" i="41"/>
  <c r="G5348" i="41"/>
  <c r="G5349" i="41"/>
  <c r="J5270" i="41"/>
  <c r="J5271" i="41"/>
  <c r="J5272" i="41"/>
  <c r="J5273" i="41"/>
  <c r="J5274" i="41"/>
  <c r="J5275" i="41"/>
  <c r="J5276" i="41"/>
  <c r="J5277" i="41"/>
  <c r="J5278" i="41"/>
  <c r="J5279" i="41"/>
  <c r="J5280" i="41"/>
  <c r="J5281" i="41"/>
  <c r="J5282" i="41"/>
  <c r="J5283" i="41"/>
  <c r="J5284" i="41"/>
  <c r="J5285" i="41"/>
  <c r="J5286" i="41"/>
  <c r="J5287" i="41"/>
  <c r="J5288" i="41"/>
  <c r="J5289" i="41"/>
  <c r="J5290" i="41"/>
  <c r="J5291" i="41"/>
  <c r="J5292" i="41"/>
  <c r="J5293" i="41"/>
  <c r="J5294" i="41"/>
  <c r="J5295" i="41"/>
  <c r="J5296" i="41"/>
  <c r="J5297" i="41"/>
  <c r="J5298" i="41"/>
  <c r="J5299" i="41"/>
  <c r="J5300" i="41"/>
  <c r="J5301" i="41"/>
  <c r="J5302" i="41"/>
  <c r="J5303" i="41"/>
  <c r="J5304" i="41"/>
  <c r="J5305" i="41"/>
  <c r="J5306" i="41"/>
  <c r="J5307" i="41"/>
  <c r="J5308" i="41"/>
  <c r="J5309" i="41"/>
  <c r="J5310" i="41"/>
  <c r="J5311" i="41"/>
  <c r="J5312" i="41"/>
  <c r="J5313" i="41"/>
  <c r="J5314" i="41"/>
  <c r="J5315" i="41"/>
  <c r="J5316" i="41"/>
  <c r="J5317" i="41"/>
  <c r="J5318" i="41"/>
  <c r="J5319" i="41"/>
  <c r="J5320" i="41"/>
  <c r="J5321" i="41"/>
  <c r="J5322" i="41"/>
  <c r="J5323" i="41"/>
  <c r="J5324" i="41"/>
  <c r="J5325" i="41"/>
  <c r="J5326" i="41"/>
  <c r="J5327" i="41"/>
  <c r="J5328" i="41"/>
  <c r="J5329" i="41"/>
  <c r="J5330" i="41"/>
  <c r="J5331" i="41"/>
  <c r="J5332" i="41"/>
  <c r="J5333" i="41"/>
  <c r="J5334" i="41"/>
  <c r="J5335" i="41"/>
  <c r="J5336" i="41"/>
  <c r="J5337" i="41"/>
  <c r="J5338" i="41"/>
  <c r="J5339" i="41"/>
  <c r="J5340" i="41"/>
  <c r="J5341" i="41"/>
  <c r="J5342" i="41"/>
  <c r="J5343" i="41"/>
  <c r="J5344" i="41"/>
  <c r="J5345" i="41"/>
  <c r="J5346" i="41"/>
  <c r="J5347" i="41"/>
  <c r="J5348" i="41"/>
  <c r="J5349" i="41"/>
  <c r="J2" i="41"/>
  <c r="O5209" i="41"/>
  <c r="O5210" i="41"/>
  <c r="O5211" i="41"/>
  <c r="O5212" i="41"/>
  <c r="O5213" i="41"/>
  <c r="O5214" i="41"/>
  <c r="O5215" i="41"/>
  <c r="O5216" i="41"/>
  <c r="O5217" i="41"/>
  <c r="O5218" i="41"/>
  <c r="O5219" i="41"/>
  <c r="O5220" i="41"/>
  <c r="O5221" i="41"/>
  <c r="O5222" i="41"/>
  <c r="O5223" i="41"/>
  <c r="O5224" i="41"/>
  <c r="O5225" i="41"/>
  <c r="O5226" i="41"/>
  <c r="O5227" i="41"/>
  <c r="O5228" i="41"/>
  <c r="O5229" i="41"/>
  <c r="O5230" i="41"/>
  <c r="O5231" i="41"/>
  <c r="O5232" i="41"/>
  <c r="O5233" i="41"/>
  <c r="O5234" i="41"/>
  <c r="O5235" i="41"/>
  <c r="O5236" i="41"/>
  <c r="O5237" i="41"/>
  <c r="O5238" i="41"/>
  <c r="O5239" i="41"/>
  <c r="O5240" i="41"/>
  <c r="O5241" i="41"/>
  <c r="O5242" i="41"/>
  <c r="O5243" i="41"/>
  <c r="O5244" i="41"/>
  <c r="O5245" i="41"/>
  <c r="O5246" i="41"/>
  <c r="O5247" i="41"/>
  <c r="O5248" i="41"/>
  <c r="O5249" i="41"/>
  <c r="O5250" i="41"/>
  <c r="O5251" i="41"/>
  <c r="O5252" i="41"/>
  <c r="O5253" i="41"/>
  <c r="O5254" i="41"/>
  <c r="O5255" i="41"/>
  <c r="O5256" i="41"/>
  <c r="O5257" i="41"/>
  <c r="O5258" i="41"/>
  <c r="O5259" i="41"/>
  <c r="O5260" i="41"/>
  <c r="O5261" i="41"/>
  <c r="O5262" i="41"/>
  <c r="O5263" i="41"/>
  <c r="O5264" i="41"/>
  <c r="O5265" i="41"/>
  <c r="O5266" i="41"/>
  <c r="O5267" i="41"/>
  <c r="O5268" i="41"/>
  <c r="O5269" i="41"/>
  <c r="M5210" i="41"/>
  <c r="M5211" i="41"/>
  <c r="M5212" i="41"/>
  <c r="M5213" i="41"/>
  <c r="M5215" i="41"/>
  <c r="M5216" i="41"/>
  <c r="M5217" i="41"/>
  <c r="M5218" i="41"/>
  <c r="M5219" i="41"/>
  <c r="M5220" i="41"/>
  <c r="M5221" i="41"/>
  <c r="M5222" i="41"/>
  <c r="M5224" i="41"/>
  <c r="M5226" i="41"/>
  <c r="M5227" i="41"/>
  <c r="M5228" i="41"/>
  <c r="M5229" i="41"/>
  <c r="M5230" i="41"/>
  <c r="M5233" i="41"/>
  <c r="M5234" i="41"/>
  <c r="M5235" i="41"/>
  <c r="M5236" i="41"/>
  <c r="M5237" i="41"/>
  <c r="M5238" i="41"/>
  <c r="M5242" i="41"/>
  <c r="M5243" i="41"/>
  <c r="M5244" i="41"/>
  <c r="M5245" i="41"/>
  <c r="M5246" i="41"/>
  <c r="M5247" i="41"/>
  <c r="M5248" i="41"/>
  <c r="M5249" i="41"/>
  <c r="M5251" i="41"/>
  <c r="M5255" i="41"/>
  <c r="M5257" i="41"/>
  <c r="M5258" i="41"/>
  <c r="M5259" i="41"/>
  <c r="M5261" i="41"/>
  <c r="M5262" i="41"/>
  <c r="M5263" i="41"/>
  <c r="M5265" i="41"/>
  <c r="M5266" i="41"/>
  <c r="M5268" i="41"/>
  <c r="M5209" i="41"/>
  <c r="G5209" i="41"/>
  <c r="G5210" i="41"/>
  <c r="G5211" i="41"/>
  <c r="G5212" i="41"/>
  <c r="G5213" i="41"/>
  <c r="G5214" i="41"/>
  <c r="G5215" i="41"/>
  <c r="G5216" i="41"/>
  <c r="G5217" i="41"/>
  <c r="G5218" i="41"/>
  <c r="G5219" i="41"/>
  <c r="G5220" i="41"/>
  <c r="G5221" i="41"/>
  <c r="G5222" i="41"/>
  <c r="G5223" i="41"/>
  <c r="G5224" i="41"/>
  <c r="G5225" i="41"/>
  <c r="G5226" i="41"/>
  <c r="G5227" i="41"/>
  <c r="G5228" i="41"/>
  <c r="G5229" i="41"/>
  <c r="G5230" i="41"/>
  <c r="G5231" i="41"/>
  <c r="G5232" i="41"/>
  <c r="G5233" i="41"/>
  <c r="G5234" i="41"/>
  <c r="G5235" i="41"/>
  <c r="G5236" i="41"/>
  <c r="G5237" i="41"/>
  <c r="G5238" i="41"/>
  <c r="G5239" i="41"/>
  <c r="G5240" i="41"/>
  <c r="G5241" i="41"/>
  <c r="G5242" i="41"/>
  <c r="G5243" i="41"/>
  <c r="G5244" i="41"/>
  <c r="G5245" i="41"/>
  <c r="G5246" i="41"/>
  <c r="G5247" i="41"/>
  <c r="G5248" i="41"/>
  <c r="G5249" i="41"/>
  <c r="G5250" i="41"/>
  <c r="G5251" i="41"/>
  <c r="G5252" i="41"/>
  <c r="G5253" i="41"/>
  <c r="G5254" i="41"/>
  <c r="G5255" i="41"/>
  <c r="G5256" i="41"/>
  <c r="G5257" i="41"/>
  <c r="G5258" i="41"/>
  <c r="G5259" i="41"/>
  <c r="G5260" i="41"/>
  <c r="G5261" i="41"/>
  <c r="G5262" i="41"/>
  <c r="G5263" i="41"/>
  <c r="G5264" i="41"/>
  <c r="G5265" i="41"/>
  <c r="G5266" i="41"/>
  <c r="G5267" i="41"/>
  <c r="G5268" i="41"/>
  <c r="G5269" i="41"/>
  <c r="J5209" i="41"/>
  <c r="J5210" i="41"/>
  <c r="J5211" i="41"/>
  <c r="J5212" i="41"/>
  <c r="J5213" i="41"/>
  <c r="J5214" i="41"/>
  <c r="J5215" i="41"/>
  <c r="J5216" i="41"/>
  <c r="J5217" i="41"/>
  <c r="J5218" i="41"/>
  <c r="J5219" i="41"/>
  <c r="J5220" i="41"/>
  <c r="J5221" i="41"/>
  <c r="J5222" i="41"/>
  <c r="J5223" i="41"/>
  <c r="J5224" i="41"/>
  <c r="J5225" i="41"/>
  <c r="J5226" i="41"/>
  <c r="J5227" i="41"/>
  <c r="J5228" i="41"/>
  <c r="J5229" i="41"/>
  <c r="J5230" i="41"/>
  <c r="J5231" i="41"/>
  <c r="J5232" i="41"/>
  <c r="J5233" i="41"/>
  <c r="J5234" i="41"/>
  <c r="J5235" i="41"/>
  <c r="J5236" i="41"/>
  <c r="J5237" i="41"/>
  <c r="J5238" i="41"/>
  <c r="J5239" i="41"/>
  <c r="J5240" i="41"/>
  <c r="J5241" i="41"/>
  <c r="J5242" i="41"/>
  <c r="J5243" i="41"/>
  <c r="J5244" i="41"/>
  <c r="J5245" i="41"/>
  <c r="J5246" i="41"/>
  <c r="J5247" i="41"/>
  <c r="J5248" i="41"/>
  <c r="J5249" i="41"/>
  <c r="J5250" i="41"/>
  <c r="J5251" i="41"/>
  <c r="J5252" i="41"/>
  <c r="J5253" i="41"/>
  <c r="J5254" i="41"/>
  <c r="J5255" i="41"/>
  <c r="J5256" i="41"/>
  <c r="J5257" i="41"/>
  <c r="J5258" i="41"/>
  <c r="J5259" i="41"/>
  <c r="J5260" i="41"/>
  <c r="J5261" i="41"/>
  <c r="J5262" i="41"/>
  <c r="J5263" i="41"/>
  <c r="J5264" i="41"/>
  <c r="J5265" i="41"/>
  <c r="J5266" i="41"/>
  <c r="J5267" i="41"/>
  <c r="J5268" i="41"/>
  <c r="J5269" i="41"/>
  <c r="O5103" i="41"/>
  <c r="O5104" i="41"/>
  <c r="O5105" i="41"/>
  <c r="O5106" i="41"/>
  <c r="O5107" i="41"/>
  <c r="O5108" i="41"/>
  <c r="O5109" i="41"/>
  <c r="O5110" i="41"/>
  <c r="O5111" i="41"/>
  <c r="O5112" i="41"/>
  <c r="O5113" i="41"/>
  <c r="O5114" i="41"/>
  <c r="O5115" i="41"/>
  <c r="O5116" i="41"/>
  <c r="O5117" i="41"/>
  <c r="O5118" i="41"/>
  <c r="O5119" i="41"/>
  <c r="O5120" i="41"/>
  <c r="O5121" i="41"/>
  <c r="O5122" i="41"/>
  <c r="O5123" i="41"/>
  <c r="O5124" i="41"/>
  <c r="O5125" i="41"/>
  <c r="O5126" i="41"/>
  <c r="O5127" i="41"/>
  <c r="O5128" i="41"/>
  <c r="O5129" i="41"/>
  <c r="O5130" i="41"/>
  <c r="O5131" i="41"/>
  <c r="O5132" i="41"/>
  <c r="O5133" i="41"/>
  <c r="O5134" i="41"/>
  <c r="O5135" i="41"/>
  <c r="O5136" i="41"/>
  <c r="O5137" i="41"/>
  <c r="O5138" i="41"/>
  <c r="O5139" i="41"/>
  <c r="O5140" i="41"/>
  <c r="O5141" i="41"/>
  <c r="O5142" i="41"/>
  <c r="O5143" i="41"/>
  <c r="O5144" i="41"/>
  <c r="O5145" i="41"/>
  <c r="O5146" i="41"/>
  <c r="O5147" i="41"/>
  <c r="O5148" i="41"/>
  <c r="O5149" i="41"/>
  <c r="O5150" i="41"/>
  <c r="O5151" i="41"/>
  <c r="O5152" i="41"/>
  <c r="O5153" i="41"/>
  <c r="O5154" i="41"/>
  <c r="O5155" i="41"/>
  <c r="O5156" i="41"/>
  <c r="O5157" i="41"/>
  <c r="O5158" i="41"/>
  <c r="O5159" i="41"/>
  <c r="O5160" i="41"/>
  <c r="O5161" i="41"/>
  <c r="O5162" i="41"/>
  <c r="O5163" i="41"/>
  <c r="O5164" i="41"/>
  <c r="O5165" i="41"/>
  <c r="O5166" i="41"/>
  <c r="O5167" i="41"/>
  <c r="O5168" i="41"/>
  <c r="O5169" i="41"/>
  <c r="O5170" i="41"/>
  <c r="O5171" i="41"/>
  <c r="O5172" i="41"/>
  <c r="O5173" i="41"/>
  <c r="O5174" i="41"/>
  <c r="O5175" i="41"/>
  <c r="O5176" i="41"/>
  <c r="O5177" i="41"/>
  <c r="O5178" i="41"/>
  <c r="O5179" i="41"/>
  <c r="O5180" i="41"/>
  <c r="O5181" i="41"/>
  <c r="O5182" i="41"/>
  <c r="O5183" i="41"/>
  <c r="O5184" i="41"/>
  <c r="O5185" i="41"/>
  <c r="O5186" i="41"/>
  <c r="O5187" i="41"/>
  <c r="O5188" i="41"/>
  <c r="O5189" i="41"/>
  <c r="O5190" i="41"/>
  <c r="O5191" i="41"/>
  <c r="O5192" i="41"/>
  <c r="O5193" i="41"/>
  <c r="O5194" i="41"/>
  <c r="O5195" i="41"/>
  <c r="O5196" i="41"/>
  <c r="O5197" i="41"/>
  <c r="O5198" i="41"/>
  <c r="O5199" i="41"/>
  <c r="O5200" i="41"/>
  <c r="O5201" i="41"/>
  <c r="O5202" i="41"/>
  <c r="O5203" i="41"/>
  <c r="O5204" i="41"/>
  <c r="O5205" i="41"/>
  <c r="O5206" i="41"/>
  <c r="O5207" i="41"/>
  <c r="O5208" i="41"/>
  <c r="G5102" i="41"/>
  <c r="G5103" i="41"/>
  <c r="G5104" i="41"/>
  <c r="G5105" i="41"/>
  <c r="G5106" i="41"/>
  <c r="G5107" i="41"/>
  <c r="G5108" i="41"/>
  <c r="G5109" i="41"/>
  <c r="G5110" i="41"/>
  <c r="G5111" i="41"/>
  <c r="G5112" i="41"/>
  <c r="G5113" i="41"/>
  <c r="G5114" i="41"/>
  <c r="G5115" i="41"/>
  <c r="G5116" i="41"/>
  <c r="G5117" i="41"/>
  <c r="G5118" i="41"/>
  <c r="G5119" i="41"/>
  <c r="G5120" i="41"/>
  <c r="G5121" i="41"/>
  <c r="G5122" i="41"/>
  <c r="G5123" i="41"/>
  <c r="G5124" i="41"/>
  <c r="G5125" i="41"/>
  <c r="G5126" i="41"/>
  <c r="G5127" i="41"/>
  <c r="G5128" i="41"/>
  <c r="G5129" i="41"/>
  <c r="G5130" i="41"/>
  <c r="G5131" i="41"/>
  <c r="G5132" i="41"/>
  <c r="G5133" i="41"/>
  <c r="G5134" i="41"/>
  <c r="G5135" i="41"/>
  <c r="G5136" i="41"/>
  <c r="G5137" i="41"/>
  <c r="G5138" i="41"/>
  <c r="G5139" i="41"/>
  <c r="G5140" i="41"/>
  <c r="G5141" i="41"/>
  <c r="G5142" i="41"/>
  <c r="G5143" i="41"/>
  <c r="G5144" i="41"/>
  <c r="G5145" i="41"/>
  <c r="G5146" i="41"/>
  <c r="G5147" i="41"/>
  <c r="G5148" i="41"/>
  <c r="G5149" i="41"/>
  <c r="G5150" i="41"/>
  <c r="G5151" i="41"/>
  <c r="G5152" i="41"/>
  <c r="G5153" i="41"/>
  <c r="G5154" i="41"/>
  <c r="G5155" i="41"/>
  <c r="G5156" i="41"/>
  <c r="G5157" i="41"/>
  <c r="G5158" i="41"/>
  <c r="G5159" i="41"/>
  <c r="G5160" i="41"/>
  <c r="G5161" i="41"/>
  <c r="G5162" i="41"/>
  <c r="G5163" i="41"/>
  <c r="G5164" i="41"/>
  <c r="G5165" i="41"/>
  <c r="G5166" i="41"/>
  <c r="G5167" i="41"/>
  <c r="G5168" i="41"/>
  <c r="G5169" i="41"/>
  <c r="G5170" i="41"/>
  <c r="G5171" i="41"/>
  <c r="G5172" i="41"/>
  <c r="G5173" i="41"/>
  <c r="G5174" i="41"/>
  <c r="G5175" i="41"/>
  <c r="G5176" i="41"/>
  <c r="G5177" i="41"/>
  <c r="G5178" i="41"/>
  <c r="G5179" i="41"/>
  <c r="G5180" i="41"/>
  <c r="G5181" i="41"/>
  <c r="G5182" i="41"/>
  <c r="G5183" i="41"/>
  <c r="G5184" i="41"/>
  <c r="G5185" i="41"/>
  <c r="G5186" i="41"/>
  <c r="G5187" i="41"/>
  <c r="G5188" i="41"/>
  <c r="G5189" i="41"/>
  <c r="G5190" i="41"/>
  <c r="G5191" i="41"/>
  <c r="G5192" i="41"/>
  <c r="G5193" i="41"/>
  <c r="G5194" i="41"/>
  <c r="G5195" i="41"/>
  <c r="G5196" i="41"/>
  <c r="G5197" i="41"/>
  <c r="G5198" i="41"/>
  <c r="G5199" i="41"/>
  <c r="G5200" i="41"/>
  <c r="G5201" i="41"/>
  <c r="G5202" i="41"/>
  <c r="G5203" i="41"/>
  <c r="G5204" i="41"/>
  <c r="G5205" i="41"/>
  <c r="G5206" i="41"/>
  <c r="G5207" i="41"/>
  <c r="G5208" i="41"/>
  <c r="J5103" i="41"/>
  <c r="J5104" i="41"/>
  <c r="J5105" i="41"/>
  <c r="J5106" i="41"/>
  <c r="J5107" i="41"/>
  <c r="J5108" i="41"/>
  <c r="J5109" i="41"/>
  <c r="J5110" i="41"/>
  <c r="J5111" i="41"/>
  <c r="J5112" i="41"/>
  <c r="J5113" i="41"/>
  <c r="J5114" i="41"/>
  <c r="J5115" i="41"/>
  <c r="J5116" i="41"/>
  <c r="J5117" i="41"/>
  <c r="J5118" i="41"/>
  <c r="J5119" i="41"/>
  <c r="J5120" i="41"/>
  <c r="J5121" i="41"/>
  <c r="J5122" i="41"/>
  <c r="J5123" i="41"/>
  <c r="J5124" i="41"/>
  <c r="J5125" i="41"/>
  <c r="J5126" i="41"/>
  <c r="J5127" i="41"/>
  <c r="J5128" i="41"/>
  <c r="J5129" i="41"/>
  <c r="J5130" i="41"/>
  <c r="J5131" i="41"/>
  <c r="J5132" i="41"/>
  <c r="J5133" i="41"/>
  <c r="J5134" i="41"/>
  <c r="J5135" i="41"/>
  <c r="J5136" i="41"/>
  <c r="J5137" i="41"/>
  <c r="J5138" i="41"/>
  <c r="J5139" i="41"/>
  <c r="J5140" i="41"/>
  <c r="J5141" i="41"/>
  <c r="J5142" i="41"/>
  <c r="J5143" i="41"/>
  <c r="J5144" i="41"/>
  <c r="J5145" i="41"/>
  <c r="J5146" i="41"/>
  <c r="J5147" i="41"/>
  <c r="J5148" i="41"/>
  <c r="J5149" i="41"/>
  <c r="J5150" i="41"/>
  <c r="J5151" i="41"/>
  <c r="J5152" i="41"/>
  <c r="J5153" i="41"/>
  <c r="J5154" i="41"/>
  <c r="J5155" i="41"/>
  <c r="J5156" i="41"/>
  <c r="J5157" i="41"/>
  <c r="J5158" i="41"/>
  <c r="J5159" i="41"/>
  <c r="J5160" i="41"/>
  <c r="J5161" i="41"/>
  <c r="J5162" i="41"/>
  <c r="J5163" i="41"/>
  <c r="J5164" i="41"/>
  <c r="J5165" i="41"/>
  <c r="J5166" i="41"/>
  <c r="J5167" i="41"/>
  <c r="J5168" i="41"/>
  <c r="J5169" i="41"/>
  <c r="J5170" i="41"/>
  <c r="J5171" i="41"/>
  <c r="J5172" i="41"/>
  <c r="J5173" i="41"/>
  <c r="J5174" i="41"/>
  <c r="J5175" i="41"/>
  <c r="J5176" i="41"/>
  <c r="J5177" i="41"/>
  <c r="J5178" i="41"/>
  <c r="J5179" i="41"/>
  <c r="J5180" i="41"/>
  <c r="J5181" i="41"/>
  <c r="J5182" i="41"/>
  <c r="J5183" i="41"/>
  <c r="J5184" i="41"/>
  <c r="J5185" i="41"/>
  <c r="J5186" i="41"/>
  <c r="J5187" i="41"/>
  <c r="J5188" i="41"/>
  <c r="J5189" i="41"/>
  <c r="J5190" i="41"/>
  <c r="J5191" i="41"/>
  <c r="J5192" i="41"/>
  <c r="J5193" i="41"/>
  <c r="J5194" i="41"/>
  <c r="J5195" i="41"/>
  <c r="J5196" i="41"/>
  <c r="J5197" i="41"/>
  <c r="J5198" i="41"/>
  <c r="J5199" i="41"/>
  <c r="J5200" i="41"/>
  <c r="J5201" i="41"/>
  <c r="J5202" i="41"/>
  <c r="J5203" i="41"/>
  <c r="J5204" i="41"/>
  <c r="J5205" i="41"/>
  <c r="J5206" i="41"/>
  <c r="J5207" i="41"/>
  <c r="J5208" i="41"/>
  <c r="O5102" i="41"/>
  <c r="J5102" i="41"/>
  <c r="O5022" i="41"/>
  <c r="O5023" i="41"/>
  <c r="O5024" i="41"/>
  <c r="O5025" i="41"/>
  <c r="O5026" i="41"/>
  <c r="O5027" i="41"/>
  <c r="O5028" i="41"/>
  <c r="O5029" i="41"/>
  <c r="O5030" i="41"/>
  <c r="O5031" i="41"/>
  <c r="O5032" i="41"/>
  <c r="O5033" i="41"/>
  <c r="O5034" i="41"/>
  <c r="O5035" i="41"/>
  <c r="O5036" i="41"/>
  <c r="O5037" i="41"/>
  <c r="O5038" i="41"/>
  <c r="O5039" i="41"/>
  <c r="O5040" i="41"/>
  <c r="O5041" i="41"/>
  <c r="O5042" i="41"/>
  <c r="O5043" i="41"/>
  <c r="O5044" i="41"/>
  <c r="O5045" i="41"/>
  <c r="O5046" i="41"/>
  <c r="O5047" i="41"/>
  <c r="O5048" i="41"/>
  <c r="O5049" i="41"/>
  <c r="O5050" i="41"/>
  <c r="O5051" i="41"/>
  <c r="O5052" i="41"/>
  <c r="O5053" i="41"/>
  <c r="O5054" i="41"/>
  <c r="O5055" i="41"/>
  <c r="O5056" i="41"/>
  <c r="O5057" i="41"/>
  <c r="O5058" i="41"/>
  <c r="O5059" i="41"/>
  <c r="O5060" i="41"/>
  <c r="O5061" i="41"/>
  <c r="O5062" i="41"/>
  <c r="O5063" i="41"/>
  <c r="O5064" i="41"/>
  <c r="O5065" i="41"/>
  <c r="O5066" i="41"/>
  <c r="O5067" i="41"/>
  <c r="O5068" i="41"/>
  <c r="O5069" i="41"/>
  <c r="O5070" i="41"/>
  <c r="O5071" i="41"/>
  <c r="O5072" i="41"/>
  <c r="O5073" i="41"/>
  <c r="O5074" i="41"/>
  <c r="O5075" i="41"/>
  <c r="O5076" i="41"/>
  <c r="O5077" i="41"/>
  <c r="O5078" i="41"/>
  <c r="O5079" i="41"/>
  <c r="O5080" i="41"/>
  <c r="O5081" i="41"/>
  <c r="O5082" i="41"/>
  <c r="O5083" i="41"/>
  <c r="O5084" i="41"/>
  <c r="O5085" i="41"/>
  <c r="O5086" i="41"/>
  <c r="O5087" i="41"/>
  <c r="O5088" i="41"/>
  <c r="O5089" i="41"/>
  <c r="O5090" i="41"/>
  <c r="O5091" i="41"/>
  <c r="O5092" i="41"/>
  <c r="O5093" i="41"/>
  <c r="O5094" i="41"/>
  <c r="O5095" i="41"/>
  <c r="O5096" i="41"/>
  <c r="O5097" i="41"/>
  <c r="O5098" i="41"/>
  <c r="O5099" i="41"/>
  <c r="O5100" i="41"/>
  <c r="O5101" i="41"/>
  <c r="G5027" i="41"/>
  <c r="G5028" i="41"/>
  <c r="G5029" i="41"/>
  <c r="G5030" i="41"/>
  <c r="G5031" i="41"/>
  <c r="G5032" i="41"/>
  <c r="G5033" i="41"/>
  <c r="G5034" i="41"/>
  <c r="G5035" i="41"/>
  <c r="G5036" i="41"/>
  <c r="G5037" i="41"/>
  <c r="G5038" i="41"/>
  <c r="G5039" i="41"/>
  <c r="G5040" i="41"/>
  <c r="G5041" i="41"/>
  <c r="G5042" i="41"/>
  <c r="G5043" i="41"/>
  <c r="G5044" i="41"/>
  <c r="G5045" i="41"/>
  <c r="G5046" i="41"/>
  <c r="G5047" i="41"/>
  <c r="G5048" i="41"/>
  <c r="G5049" i="41"/>
  <c r="G5050" i="41"/>
  <c r="G5051" i="41"/>
  <c r="G5052" i="41"/>
  <c r="G5053" i="41"/>
  <c r="G5054" i="41"/>
  <c r="G5055" i="41"/>
  <c r="G5056" i="41"/>
  <c r="G5057" i="41"/>
  <c r="G5058" i="41"/>
  <c r="G5059" i="41"/>
  <c r="G5060" i="41"/>
  <c r="G5061" i="41"/>
  <c r="G5062" i="41"/>
  <c r="G5063" i="41"/>
  <c r="G5064" i="41"/>
  <c r="G5065" i="41"/>
  <c r="G5066" i="41"/>
  <c r="G5067" i="41"/>
  <c r="G5068" i="41"/>
  <c r="G5069" i="41"/>
  <c r="G5070" i="41"/>
  <c r="G5071" i="41"/>
  <c r="G5072" i="41"/>
  <c r="G5073" i="41"/>
  <c r="G5074" i="41"/>
  <c r="G5075" i="41"/>
  <c r="G5076" i="41"/>
  <c r="G5077" i="41"/>
  <c r="G5078" i="41"/>
  <c r="G5079" i="41"/>
  <c r="G5080" i="41"/>
  <c r="G5081" i="41"/>
  <c r="G5082" i="41"/>
  <c r="G5083" i="41"/>
  <c r="G5084" i="41"/>
  <c r="G5085" i="41"/>
  <c r="G5086" i="41"/>
  <c r="G5087" i="41"/>
  <c r="G5088" i="41"/>
  <c r="G5089" i="41"/>
  <c r="G5090" i="41"/>
  <c r="G5091" i="41"/>
  <c r="G5092" i="41"/>
  <c r="G5093" i="41"/>
  <c r="G5094" i="41"/>
  <c r="G5095" i="41"/>
  <c r="G5096" i="41"/>
  <c r="G5097" i="41"/>
  <c r="G5098" i="41"/>
  <c r="G5099" i="41"/>
  <c r="G5100" i="41"/>
  <c r="G5101" i="41"/>
  <c r="J5027" i="41"/>
  <c r="J5028" i="41"/>
  <c r="J5029" i="41"/>
  <c r="J5030" i="41"/>
  <c r="J5031" i="41"/>
  <c r="J5032" i="41"/>
  <c r="J5033" i="41"/>
  <c r="J5034" i="41"/>
  <c r="J5035" i="41"/>
  <c r="J5036" i="41"/>
  <c r="J5037" i="41"/>
  <c r="J5038" i="41"/>
  <c r="J5039" i="41"/>
  <c r="J5040" i="41"/>
  <c r="J5041" i="41"/>
  <c r="J5042" i="41"/>
  <c r="J5043" i="41"/>
  <c r="J5044" i="41"/>
  <c r="J5045" i="41"/>
  <c r="J5046" i="41"/>
  <c r="J5047" i="41"/>
  <c r="J5048" i="41"/>
  <c r="J5049" i="41"/>
  <c r="J5050" i="41"/>
  <c r="J5051" i="41"/>
  <c r="J5052" i="41"/>
  <c r="J5053" i="41"/>
  <c r="J5054" i="41"/>
  <c r="J5055" i="41"/>
  <c r="J5056" i="41"/>
  <c r="J5057" i="41"/>
  <c r="J5058" i="41"/>
  <c r="J5059" i="41"/>
  <c r="J5060" i="41"/>
  <c r="J5061" i="41"/>
  <c r="J5062" i="41"/>
  <c r="J5063" i="41"/>
  <c r="J5064" i="41"/>
  <c r="J5065" i="41"/>
  <c r="J5066" i="41"/>
  <c r="J5067" i="41"/>
  <c r="J5068" i="41"/>
  <c r="J5069" i="41"/>
  <c r="J5070" i="41"/>
  <c r="J5071" i="41"/>
  <c r="J5072" i="41"/>
  <c r="J5073" i="41"/>
  <c r="J5074" i="41"/>
  <c r="J5075" i="41"/>
  <c r="J5076" i="41"/>
  <c r="J5077" i="41"/>
  <c r="J5078" i="41"/>
  <c r="J5079" i="41"/>
  <c r="J5080" i="41"/>
  <c r="J5081" i="41"/>
  <c r="J5082" i="41"/>
  <c r="J5083" i="41"/>
  <c r="J5084" i="41"/>
  <c r="J5085" i="41"/>
  <c r="J5086" i="41"/>
  <c r="J5087" i="41"/>
  <c r="J5088" i="41"/>
  <c r="J5089" i="41"/>
  <c r="J5090" i="41"/>
  <c r="J5091" i="41"/>
  <c r="J5092" i="41"/>
  <c r="J5093" i="41"/>
  <c r="J5094" i="41"/>
  <c r="J5095" i="41"/>
  <c r="J5096" i="41"/>
  <c r="J5097" i="41"/>
  <c r="J5098" i="41"/>
  <c r="J5099" i="41"/>
  <c r="J5100" i="41"/>
  <c r="J5101" i="41"/>
  <c r="G5006" i="41"/>
  <c r="G5007" i="41"/>
  <c r="G5008" i="41"/>
  <c r="G5009" i="41"/>
  <c r="G5010" i="41"/>
  <c r="G5011" i="41"/>
  <c r="G5012" i="41"/>
  <c r="G5013" i="41"/>
  <c r="G5014" i="41"/>
  <c r="G5015" i="41"/>
  <c r="G5016" i="41"/>
  <c r="G5017" i="41"/>
  <c r="G5018" i="41"/>
  <c r="G5019" i="41"/>
  <c r="G5020" i="41"/>
  <c r="G5021" i="41"/>
  <c r="G5022" i="41"/>
  <c r="G5023" i="41"/>
  <c r="G5024" i="41"/>
  <c r="G5025" i="41"/>
  <c r="G5026" i="41"/>
  <c r="O5007" i="41"/>
  <c r="O5008" i="41"/>
  <c r="O5009" i="41"/>
  <c r="O5010" i="41"/>
  <c r="O5011" i="41"/>
  <c r="O5012" i="41"/>
  <c r="O5013" i="41"/>
  <c r="O5014" i="41"/>
  <c r="O5015" i="41"/>
  <c r="O5016" i="41"/>
  <c r="O5017" i="41"/>
  <c r="O5018" i="41"/>
  <c r="O5019" i="41"/>
  <c r="O5020" i="41"/>
  <c r="O5021" i="41"/>
  <c r="J5006" i="41"/>
  <c r="J5007" i="41"/>
  <c r="J5008" i="41"/>
  <c r="J5009" i="41"/>
  <c r="J5010" i="41"/>
  <c r="J5011" i="41"/>
  <c r="J5012" i="41"/>
  <c r="J5013" i="41"/>
  <c r="J5014" i="41"/>
  <c r="J5015" i="41"/>
  <c r="J5016" i="41"/>
  <c r="J5017" i="41"/>
  <c r="J5018" i="41"/>
  <c r="J5019" i="41"/>
  <c r="J5020" i="41"/>
  <c r="J5021" i="41"/>
  <c r="J5022" i="41"/>
  <c r="J5023" i="41"/>
  <c r="J5024" i="41"/>
  <c r="J5025" i="41"/>
  <c r="J5026" i="41"/>
  <c r="O4968" i="41"/>
  <c r="O4969" i="41"/>
  <c r="O4970" i="41"/>
  <c r="O4971" i="41"/>
  <c r="O4972" i="41"/>
  <c r="O4973" i="41"/>
  <c r="O4974" i="41"/>
  <c r="O4975" i="41"/>
  <c r="O4976" i="41"/>
  <c r="O4977" i="41"/>
  <c r="O4978" i="41"/>
  <c r="O4979" i="41"/>
  <c r="O4980" i="41"/>
  <c r="O4981" i="41"/>
  <c r="O4982" i="41"/>
  <c r="O4983" i="41"/>
  <c r="O4984" i="41"/>
  <c r="O4985" i="41"/>
  <c r="O4986" i="41"/>
  <c r="O4987" i="41"/>
  <c r="O4988" i="41"/>
  <c r="O4989" i="41"/>
  <c r="O4990" i="41"/>
  <c r="O4991" i="41"/>
  <c r="O4992" i="41"/>
  <c r="O4993" i="41"/>
  <c r="O4994" i="41"/>
  <c r="O4995" i="41"/>
  <c r="O4996" i="41"/>
  <c r="O4997" i="41"/>
  <c r="O4998" i="41"/>
  <c r="O4999" i="41"/>
  <c r="O5000" i="41"/>
  <c r="O5001" i="41"/>
  <c r="O5002" i="41"/>
  <c r="O5003" i="41"/>
  <c r="O5004" i="41"/>
  <c r="O5005" i="41"/>
  <c r="O5006" i="41"/>
  <c r="J4968" i="41"/>
  <c r="J4969" i="41"/>
  <c r="J4970" i="41"/>
  <c r="J4971" i="41"/>
  <c r="J4972" i="41"/>
  <c r="J4973" i="41"/>
  <c r="J4974" i="41"/>
  <c r="J4975" i="41"/>
  <c r="J4976" i="41"/>
  <c r="J4977" i="41"/>
  <c r="J4978" i="41"/>
  <c r="J4979" i="41"/>
  <c r="J4980" i="41"/>
  <c r="J4981" i="41"/>
  <c r="J4982" i="41"/>
  <c r="J4983" i="41"/>
  <c r="J4984" i="41"/>
  <c r="J4985" i="41"/>
  <c r="J4986" i="41"/>
  <c r="J4987" i="41"/>
  <c r="J4988" i="41"/>
  <c r="J4989" i="41"/>
  <c r="J4990" i="41"/>
  <c r="J4991" i="41"/>
  <c r="J4992" i="41"/>
  <c r="J4993" i="41"/>
  <c r="J4994" i="41"/>
  <c r="J4995" i="41"/>
  <c r="J4996" i="41"/>
  <c r="J4997" i="41"/>
  <c r="J4998" i="41"/>
  <c r="J4999" i="41"/>
  <c r="J5000" i="41"/>
  <c r="J5001" i="41"/>
  <c r="J5002" i="41"/>
  <c r="J5003" i="41"/>
  <c r="J5004" i="41"/>
  <c r="J5005" i="41"/>
  <c r="G4968" i="41"/>
  <c r="G4969" i="41"/>
  <c r="G4970" i="41"/>
  <c r="G4971" i="41"/>
  <c r="G4972" i="41"/>
  <c r="G4973" i="41"/>
  <c r="G4974" i="41"/>
  <c r="G4975" i="41"/>
  <c r="G4976" i="41"/>
  <c r="G4977" i="41"/>
  <c r="G4978" i="41"/>
  <c r="G4979" i="41"/>
  <c r="G4980" i="41"/>
  <c r="G4981" i="41"/>
  <c r="G4982" i="41"/>
  <c r="G4983" i="41"/>
  <c r="G4984" i="41"/>
  <c r="G4985" i="41"/>
  <c r="G4986" i="41"/>
  <c r="G4987" i="41"/>
  <c r="G4988" i="41"/>
  <c r="G4989" i="41"/>
  <c r="G4990" i="41"/>
  <c r="G4991" i="41"/>
  <c r="G4992" i="41"/>
  <c r="G4993" i="41"/>
  <c r="G4994" i="41"/>
  <c r="G4995" i="41"/>
  <c r="G4996" i="41"/>
  <c r="G4997" i="41"/>
  <c r="G4998" i="41"/>
  <c r="G4999" i="41"/>
  <c r="G5000" i="41"/>
  <c r="G5001" i="41"/>
  <c r="G5002" i="41"/>
  <c r="G5003" i="41"/>
  <c r="G5004" i="41"/>
  <c r="G5005" i="41"/>
  <c r="O4890" i="41"/>
  <c r="O4881" i="41"/>
  <c r="O4882" i="41"/>
  <c r="O4883" i="41"/>
  <c r="O4884" i="41"/>
  <c r="O4885" i="41"/>
  <c r="O4886" i="41"/>
  <c r="O4887" i="41"/>
  <c r="O4888" i="41"/>
  <c r="O4889" i="41"/>
  <c r="O4891" i="41"/>
  <c r="O4892" i="41"/>
  <c r="O4893" i="41"/>
  <c r="O4894" i="41"/>
  <c r="O4895" i="41"/>
  <c r="O4896" i="41"/>
  <c r="O4897" i="41"/>
  <c r="O4898" i="41"/>
  <c r="O4899" i="41"/>
  <c r="O4900" i="41"/>
  <c r="O4901" i="41"/>
  <c r="O4902" i="41"/>
  <c r="O4903" i="41"/>
  <c r="O4904" i="41"/>
  <c r="O4905" i="41"/>
  <c r="O4906" i="41"/>
  <c r="O4907" i="41"/>
  <c r="O4908" i="41"/>
  <c r="O4909" i="41"/>
  <c r="O4910" i="41"/>
  <c r="O4911" i="41"/>
  <c r="O4912" i="41"/>
  <c r="O4913" i="41"/>
  <c r="O4914" i="41"/>
  <c r="O4915" i="41"/>
  <c r="O4916" i="41"/>
  <c r="O4917" i="41"/>
  <c r="O4918" i="41"/>
  <c r="O4919" i="41"/>
  <c r="O4920" i="41"/>
  <c r="O4921" i="41"/>
  <c r="O4922" i="41"/>
  <c r="O4923" i="41"/>
  <c r="O4924" i="41"/>
  <c r="O4925" i="41"/>
  <c r="O4926" i="41"/>
  <c r="O4927" i="41"/>
  <c r="O4928" i="41"/>
  <c r="O4929" i="41"/>
  <c r="O4930" i="41"/>
  <c r="O4931" i="41"/>
  <c r="O4932" i="41"/>
  <c r="O4933" i="41"/>
  <c r="O4934" i="41"/>
  <c r="O4935" i="41"/>
  <c r="O4936" i="41"/>
  <c r="O4937" i="41"/>
  <c r="O4938" i="41"/>
  <c r="O4939" i="41"/>
  <c r="O4940" i="41"/>
  <c r="O4941" i="41"/>
  <c r="O4942" i="41"/>
  <c r="O4943" i="41"/>
  <c r="O4944" i="41"/>
  <c r="O4945" i="41"/>
  <c r="O4946" i="41"/>
  <c r="O4947" i="41"/>
  <c r="O4948" i="41"/>
  <c r="O4949" i="41"/>
  <c r="O4950" i="41"/>
  <c r="O4951" i="41"/>
  <c r="O4952" i="41"/>
  <c r="O4953" i="41"/>
  <c r="O4954" i="41"/>
  <c r="O4955" i="41"/>
  <c r="O4956" i="41"/>
  <c r="O4957" i="41"/>
  <c r="O4958" i="41"/>
  <c r="O4959" i="41"/>
  <c r="O4960" i="41"/>
  <c r="O4961" i="41"/>
  <c r="O4962" i="41"/>
  <c r="O4963" i="41"/>
  <c r="O4964" i="41"/>
  <c r="O4965" i="41"/>
  <c r="O4966" i="41"/>
  <c r="O4967" i="41"/>
  <c r="J4940" i="41"/>
  <c r="J4941" i="41"/>
  <c r="J4942" i="41"/>
  <c r="J4943" i="41"/>
  <c r="J4944" i="41"/>
  <c r="J4945" i="41"/>
  <c r="J4946" i="41"/>
  <c r="J4947" i="41"/>
  <c r="J4948" i="41"/>
  <c r="J4949" i="41"/>
  <c r="J4950" i="41"/>
  <c r="J4951" i="41"/>
  <c r="J4952" i="41"/>
  <c r="J4953" i="41"/>
  <c r="J4954" i="41"/>
  <c r="J4955" i="41"/>
  <c r="J4956" i="41"/>
  <c r="J4957" i="41"/>
  <c r="J4958" i="41"/>
  <c r="J4959" i="41"/>
  <c r="J4960" i="41"/>
  <c r="J4961" i="41"/>
  <c r="J4962" i="41"/>
  <c r="J4963" i="41"/>
  <c r="J4964" i="41"/>
  <c r="J4965" i="41"/>
  <c r="J4966" i="41"/>
  <c r="J4967" i="41"/>
  <c r="G4940" i="41"/>
  <c r="G4941" i="41"/>
  <c r="G4942" i="41"/>
  <c r="G4943" i="41"/>
  <c r="G4944" i="41"/>
  <c r="G4945" i="41"/>
  <c r="G4946" i="41"/>
  <c r="G4947" i="41"/>
  <c r="G4948" i="41"/>
  <c r="G4949" i="41"/>
  <c r="G4950" i="41"/>
  <c r="G4951" i="41"/>
  <c r="G4952" i="41"/>
  <c r="G4953" i="41"/>
  <c r="G4954" i="41"/>
  <c r="G4955" i="41"/>
  <c r="G4956" i="41"/>
  <c r="G4957" i="41"/>
  <c r="G4958" i="41"/>
  <c r="G4959" i="41"/>
  <c r="G4960" i="41"/>
  <c r="G4961" i="41"/>
  <c r="G4962" i="41"/>
  <c r="G4963" i="41"/>
  <c r="G4964" i="41"/>
  <c r="G4965" i="41"/>
  <c r="G4966" i="41"/>
  <c r="G4967" i="41"/>
  <c r="O4780" i="41"/>
  <c r="O4880" i="41"/>
  <c r="G4880" i="41"/>
  <c r="G4881" i="41"/>
  <c r="G4882" i="41"/>
  <c r="G4883" i="41"/>
  <c r="G4884" i="41"/>
  <c r="G4885" i="41"/>
  <c r="G4886" i="41"/>
  <c r="G4887" i="41"/>
  <c r="G4888" i="41"/>
  <c r="G4889" i="41"/>
  <c r="G4890" i="41"/>
  <c r="G4891" i="41"/>
  <c r="G4892" i="41"/>
  <c r="G4893" i="41"/>
  <c r="G4894" i="41"/>
  <c r="G4895" i="41"/>
  <c r="G4896" i="41"/>
  <c r="G4897" i="41"/>
  <c r="G4898" i="41"/>
  <c r="G4899" i="41"/>
  <c r="G4900" i="41"/>
  <c r="G4901" i="41"/>
  <c r="G4902" i="41"/>
  <c r="G4903" i="41"/>
  <c r="G4904" i="41"/>
  <c r="G4905" i="41"/>
  <c r="G4906" i="41"/>
  <c r="G4907" i="41"/>
  <c r="G4908" i="41"/>
  <c r="G4909" i="41"/>
  <c r="G4910" i="41"/>
  <c r="G4911" i="41"/>
  <c r="G4912" i="41"/>
  <c r="G4913" i="41"/>
  <c r="G4914" i="41"/>
  <c r="G4915" i="41"/>
  <c r="G4916" i="41"/>
  <c r="G4917" i="41"/>
  <c r="G4918" i="41"/>
  <c r="G4919" i="41"/>
  <c r="G4920" i="41"/>
  <c r="G4921" i="41"/>
  <c r="G4922" i="41"/>
  <c r="G4923" i="41"/>
  <c r="G4924" i="41"/>
  <c r="G4925" i="41"/>
  <c r="G4926" i="41"/>
  <c r="G4927" i="41"/>
  <c r="G4928" i="41"/>
  <c r="G4929" i="41"/>
  <c r="G4930" i="41"/>
  <c r="G4931" i="41"/>
  <c r="G4932" i="41"/>
  <c r="G4933" i="41"/>
  <c r="G4934" i="41"/>
  <c r="G4935" i="41"/>
  <c r="G4936" i="41"/>
  <c r="G4937" i="41"/>
  <c r="G4938" i="41"/>
  <c r="G4939" i="41"/>
  <c r="J4880" i="41"/>
  <c r="J4881" i="41"/>
  <c r="J4882" i="41"/>
  <c r="J4883" i="41"/>
  <c r="J4884" i="41"/>
  <c r="J4885" i="41"/>
  <c r="J4886" i="41"/>
  <c r="J4887" i="41"/>
  <c r="J4888" i="41"/>
  <c r="J4889" i="41"/>
  <c r="J4890" i="41"/>
  <c r="J4891" i="41"/>
  <c r="J4892" i="41"/>
  <c r="J4893" i="41"/>
  <c r="J4894" i="41"/>
  <c r="J4895" i="41"/>
  <c r="J4896" i="41"/>
  <c r="J4897" i="41"/>
  <c r="J4898" i="41"/>
  <c r="J4899" i="41"/>
  <c r="J4900" i="41"/>
  <c r="J4901" i="41"/>
  <c r="J4902" i="41"/>
  <c r="J4903" i="41"/>
  <c r="J4904" i="41"/>
  <c r="J4905" i="41"/>
  <c r="J4906" i="41"/>
  <c r="J4907" i="41"/>
  <c r="J4908" i="41"/>
  <c r="J4909" i="41"/>
  <c r="J4910" i="41"/>
  <c r="J4911" i="41"/>
  <c r="J4912" i="41"/>
  <c r="J4913" i="41"/>
  <c r="J4914" i="41"/>
  <c r="J4915" i="41"/>
  <c r="J4916" i="41"/>
  <c r="J4917" i="41"/>
  <c r="J4918" i="41"/>
  <c r="J4919" i="41"/>
  <c r="J4920" i="41"/>
  <c r="J4921" i="41"/>
  <c r="J4922" i="41"/>
  <c r="J4923" i="41"/>
  <c r="J4924" i="41"/>
  <c r="J4925" i="41"/>
  <c r="J4926" i="41"/>
  <c r="J4927" i="41"/>
  <c r="J4928" i="41"/>
  <c r="J4929" i="41"/>
  <c r="J4930" i="41"/>
  <c r="J4931" i="41"/>
  <c r="J4932" i="41"/>
  <c r="J4933" i="41"/>
  <c r="J4934" i="41"/>
  <c r="J4935" i="41"/>
  <c r="J4936" i="41"/>
  <c r="J4937" i="41"/>
  <c r="J4938" i="41"/>
  <c r="J4939" i="41"/>
  <c r="O4849" i="41"/>
  <c r="O4850" i="41"/>
  <c r="O4851" i="41"/>
  <c r="O4852" i="41"/>
  <c r="O4853" i="41"/>
  <c r="O4854" i="41"/>
  <c r="O4855" i="41"/>
  <c r="O4856" i="41"/>
  <c r="O4857" i="41"/>
  <c r="O4858" i="41"/>
  <c r="O4859" i="41"/>
  <c r="O4860" i="41"/>
  <c r="O4861" i="41"/>
  <c r="O4862" i="41"/>
  <c r="O4863" i="41"/>
  <c r="O4864" i="41"/>
  <c r="O4865" i="41"/>
  <c r="O4866" i="41"/>
  <c r="O4867" i="41"/>
  <c r="O4868" i="41"/>
  <c r="O4869" i="41"/>
  <c r="O4870" i="41"/>
  <c r="O4871" i="41"/>
  <c r="O4872" i="41"/>
  <c r="O4873" i="41"/>
  <c r="O4874" i="41"/>
  <c r="O4875" i="41"/>
  <c r="O4876" i="41"/>
  <c r="O4877" i="41"/>
  <c r="O4878" i="41"/>
  <c r="O4879" i="41"/>
  <c r="J4849" i="41"/>
  <c r="J4850" i="41"/>
  <c r="J4851" i="41"/>
  <c r="J4852" i="41"/>
  <c r="J4853" i="41"/>
  <c r="J4854" i="41"/>
  <c r="J4855" i="41"/>
  <c r="J4856" i="41"/>
  <c r="J4857" i="41"/>
  <c r="J4858" i="41"/>
  <c r="J4859" i="41"/>
  <c r="J4860" i="41"/>
  <c r="J4861" i="41"/>
  <c r="J4862" i="41"/>
  <c r="J4863" i="41"/>
  <c r="J4864" i="41"/>
  <c r="J4865" i="41"/>
  <c r="J4866" i="41"/>
  <c r="J4867" i="41"/>
  <c r="J4868" i="41"/>
  <c r="J4869" i="41"/>
  <c r="J4870" i="41"/>
  <c r="J4871" i="41"/>
  <c r="J4872" i="41"/>
  <c r="J4873" i="41"/>
  <c r="J4874" i="41"/>
  <c r="J4875" i="41"/>
  <c r="J4876" i="41"/>
  <c r="J4877" i="41"/>
  <c r="J4878" i="41"/>
  <c r="J4879" i="41"/>
  <c r="G4849" i="41"/>
  <c r="G4850" i="41"/>
  <c r="G4851" i="41"/>
  <c r="G4852" i="41"/>
  <c r="G4853" i="41"/>
  <c r="G4854" i="41"/>
  <c r="G4855" i="41"/>
  <c r="G4856" i="41"/>
  <c r="G4857" i="41"/>
  <c r="G4858" i="41"/>
  <c r="G4859" i="41"/>
  <c r="G4860" i="41"/>
  <c r="G4861" i="41"/>
  <c r="G4862" i="41"/>
  <c r="G4863" i="41"/>
  <c r="G4864" i="41"/>
  <c r="G4865" i="41"/>
  <c r="G4866" i="41"/>
  <c r="G4867" i="41"/>
  <c r="G4868" i="41"/>
  <c r="G4869" i="41"/>
  <c r="G4870" i="41"/>
  <c r="G4871" i="41"/>
  <c r="G4872" i="41"/>
  <c r="G4873" i="41"/>
  <c r="G4874" i="41"/>
  <c r="G4875" i="41"/>
  <c r="G4876" i="41"/>
  <c r="G4877" i="41"/>
  <c r="G4878" i="41"/>
  <c r="G4879" i="41"/>
  <c r="O4742" i="41"/>
  <c r="O4743" i="41"/>
  <c r="O4744" i="41"/>
  <c r="O4745" i="41"/>
  <c r="O4746" i="41"/>
  <c r="O4747" i="41"/>
  <c r="O4748" i="41"/>
  <c r="O4749" i="41"/>
  <c r="O4750" i="41"/>
  <c r="O4751" i="41"/>
  <c r="O4752" i="41"/>
  <c r="O4753" i="41"/>
  <c r="O4754" i="41"/>
  <c r="O4755" i="41"/>
  <c r="O4756" i="41"/>
  <c r="O4757" i="41"/>
  <c r="O4758" i="41"/>
  <c r="O4759" i="41"/>
  <c r="O4760" i="41"/>
  <c r="O4761" i="41"/>
  <c r="O4762" i="41"/>
  <c r="O4763" i="41"/>
  <c r="O4764" i="41"/>
  <c r="O4765" i="41"/>
  <c r="O4766" i="41"/>
  <c r="O4767" i="41"/>
  <c r="O4768" i="41"/>
  <c r="O4769" i="41"/>
  <c r="O4770" i="41"/>
  <c r="O4771" i="41"/>
  <c r="O4772" i="41"/>
  <c r="O4773" i="41"/>
  <c r="O4774" i="41"/>
  <c r="O4775" i="41"/>
  <c r="O4776" i="41"/>
  <c r="O4777" i="41"/>
  <c r="O4778" i="41"/>
  <c r="O4779" i="41"/>
  <c r="O4781" i="41"/>
  <c r="O4782" i="41"/>
  <c r="O4783" i="41"/>
  <c r="O4784" i="41"/>
  <c r="O4785" i="41"/>
  <c r="O4786" i="41"/>
  <c r="O4787" i="41"/>
  <c r="O4788" i="41"/>
  <c r="O4789" i="41"/>
  <c r="O4790" i="41"/>
  <c r="O4791" i="41"/>
  <c r="O4792" i="41"/>
  <c r="O4793" i="41"/>
  <c r="O4794" i="41"/>
  <c r="O4795" i="41"/>
  <c r="O4796" i="41"/>
  <c r="O4797" i="41"/>
  <c r="O4798" i="41"/>
  <c r="O4799" i="41"/>
  <c r="O4800" i="41"/>
  <c r="O4801" i="41"/>
  <c r="O4802" i="41"/>
  <c r="O4803" i="41"/>
  <c r="O4804" i="41"/>
  <c r="O4805" i="41"/>
  <c r="O4806" i="41"/>
  <c r="O4807" i="41"/>
  <c r="O4808" i="41"/>
  <c r="O4809" i="41"/>
  <c r="O4810" i="41"/>
  <c r="O4811" i="41"/>
  <c r="O4812" i="41"/>
  <c r="O4813" i="41"/>
  <c r="O4814" i="41"/>
  <c r="O4815" i="41"/>
  <c r="O4816" i="41"/>
  <c r="O4817" i="41"/>
  <c r="O4818" i="41"/>
  <c r="O4819" i="41"/>
  <c r="O4820" i="41"/>
  <c r="O4821" i="41"/>
  <c r="O4822" i="41"/>
  <c r="O4823" i="41"/>
  <c r="O4824" i="41"/>
  <c r="O4825" i="41"/>
  <c r="O4826" i="41"/>
  <c r="O4827" i="41"/>
  <c r="O4828" i="41"/>
  <c r="O4829" i="41"/>
  <c r="O4830" i="41"/>
  <c r="O4831" i="41"/>
  <c r="O4832" i="41"/>
  <c r="O4833" i="41"/>
  <c r="O4834" i="41"/>
  <c r="O4835" i="41"/>
  <c r="O4836" i="41"/>
  <c r="O4837" i="41"/>
  <c r="O4838" i="41"/>
  <c r="O4839" i="41"/>
  <c r="O4840" i="41"/>
  <c r="O4841" i="41"/>
  <c r="O4842" i="41"/>
  <c r="O4843" i="41"/>
  <c r="O4844" i="41"/>
  <c r="O4845" i="41"/>
  <c r="O4846" i="41"/>
  <c r="O4847" i="41"/>
  <c r="O4848" i="41"/>
  <c r="J4742" i="41"/>
  <c r="J4743" i="41"/>
  <c r="J4744" i="41"/>
  <c r="J4745" i="41"/>
  <c r="J4746" i="41"/>
  <c r="J4747" i="41"/>
  <c r="J4748" i="41"/>
  <c r="J4749" i="41"/>
  <c r="J4750" i="41"/>
  <c r="J4751" i="41"/>
  <c r="J4752" i="41"/>
  <c r="J4753" i="41"/>
  <c r="J4754" i="41"/>
  <c r="J4755" i="41"/>
  <c r="J4756" i="41"/>
  <c r="J4757" i="41"/>
  <c r="J4758" i="41"/>
  <c r="J4759" i="41"/>
  <c r="J4760" i="41"/>
  <c r="J4761" i="41"/>
  <c r="J4762" i="41"/>
  <c r="J4763" i="41"/>
  <c r="J4764" i="41"/>
  <c r="J4765" i="41"/>
  <c r="J4766" i="41"/>
  <c r="J4767" i="41"/>
  <c r="J4768" i="41"/>
  <c r="J4769" i="41"/>
  <c r="J4770" i="41"/>
  <c r="J4771" i="41"/>
  <c r="J4772" i="41"/>
  <c r="J4773" i="41"/>
  <c r="J4774" i="41"/>
  <c r="J4775" i="41"/>
  <c r="J4776" i="41"/>
  <c r="J4777" i="41"/>
  <c r="J4778" i="41"/>
  <c r="J4779" i="41"/>
  <c r="J4780" i="41"/>
  <c r="J4781" i="41"/>
  <c r="J4782" i="41"/>
  <c r="J4783" i="41"/>
  <c r="J4784" i="41"/>
  <c r="J4785" i="41"/>
  <c r="J4786" i="41"/>
  <c r="J4787" i="41"/>
  <c r="J4788" i="41"/>
  <c r="J4789" i="41"/>
  <c r="J4790" i="41"/>
  <c r="J4791" i="41"/>
  <c r="J4792" i="41"/>
  <c r="J4793" i="41"/>
  <c r="J4794" i="41"/>
  <c r="J4795" i="41"/>
  <c r="J4796" i="41"/>
  <c r="J4797" i="41"/>
  <c r="J4798" i="41"/>
  <c r="J4799" i="41"/>
  <c r="J4800" i="41"/>
  <c r="J4801" i="41"/>
  <c r="J4802" i="41"/>
  <c r="J4803" i="41"/>
  <c r="J4804" i="41"/>
  <c r="J4805" i="41"/>
  <c r="J4806" i="41"/>
  <c r="J4807" i="41"/>
  <c r="J4808" i="41"/>
  <c r="J4809" i="41"/>
  <c r="J4810" i="41"/>
  <c r="J4811" i="41"/>
  <c r="J4812" i="41"/>
  <c r="J4813" i="41"/>
  <c r="J4814" i="41"/>
  <c r="J4815" i="41"/>
  <c r="J4816" i="41"/>
  <c r="J4817" i="41"/>
  <c r="J4818" i="41"/>
  <c r="J4819" i="41"/>
  <c r="J4820" i="41"/>
  <c r="J4821" i="41"/>
  <c r="J4822" i="41"/>
  <c r="J4823" i="41"/>
  <c r="J4824" i="41"/>
  <c r="J4825" i="41"/>
  <c r="J4826" i="41"/>
  <c r="J4827" i="41"/>
  <c r="J4828" i="41"/>
  <c r="J4829" i="41"/>
  <c r="J4830" i="41"/>
  <c r="J4831" i="41"/>
  <c r="J4832" i="41"/>
  <c r="J4833" i="41"/>
  <c r="J4834" i="41"/>
  <c r="J4835" i="41"/>
  <c r="J4836" i="41"/>
  <c r="J4837" i="41"/>
  <c r="J4838" i="41"/>
  <c r="J4839" i="41"/>
  <c r="J4840" i="41"/>
  <c r="J4841" i="41"/>
  <c r="J4842" i="41"/>
  <c r="J4843" i="41"/>
  <c r="J4844" i="41"/>
  <c r="J4845" i="41"/>
  <c r="J4846" i="41"/>
  <c r="J4847" i="41"/>
  <c r="J4848" i="41"/>
  <c r="G4742" i="41"/>
  <c r="G4743" i="41"/>
  <c r="G4744" i="41"/>
  <c r="G4745" i="41"/>
  <c r="G4746" i="41"/>
  <c r="G4747" i="41"/>
  <c r="G4748" i="41"/>
  <c r="G4749" i="41"/>
  <c r="G4750" i="41"/>
  <c r="G4751" i="41"/>
  <c r="G4752" i="41"/>
  <c r="G4753" i="41"/>
  <c r="G4754" i="41"/>
  <c r="G4755" i="41"/>
  <c r="G4756" i="41"/>
  <c r="G4757" i="41"/>
  <c r="G4758" i="41"/>
  <c r="G4759" i="41"/>
  <c r="G4760" i="41"/>
  <c r="G4761" i="41"/>
  <c r="G4762" i="41"/>
  <c r="G4763" i="41"/>
  <c r="G4764" i="41"/>
  <c r="G4765" i="41"/>
  <c r="G4766" i="41"/>
  <c r="G4767" i="41"/>
  <c r="G4768" i="41"/>
  <c r="G4769" i="41"/>
  <c r="G4770" i="41"/>
  <c r="G4771" i="41"/>
  <c r="G4772" i="41"/>
  <c r="G4773" i="41"/>
  <c r="G4774" i="41"/>
  <c r="G4775" i="41"/>
  <c r="G4776" i="41"/>
  <c r="G4777" i="41"/>
  <c r="G4778" i="41"/>
  <c r="G4779" i="41"/>
  <c r="G4780" i="41"/>
  <c r="G4781" i="41"/>
  <c r="G4782" i="41"/>
  <c r="G4783" i="41"/>
  <c r="G4784" i="41"/>
  <c r="G4785" i="41"/>
  <c r="G4786" i="41"/>
  <c r="G4787" i="41"/>
  <c r="G4788" i="41"/>
  <c r="G4789" i="41"/>
  <c r="G4790" i="41"/>
  <c r="G4791" i="41"/>
  <c r="G4792" i="41"/>
  <c r="G4793" i="41"/>
  <c r="G4794" i="41"/>
  <c r="G4795" i="41"/>
  <c r="G4796" i="41"/>
  <c r="G4797" i="41"/>
  <c r="G4798" i="41"/>
  <c r="G4799" i="41"/>
  <c r="G4800" i="41"/>
  <c r="G4801" i="41"/>
  <c r="G4802" i="41"/>
  <c r="G4803" i="41"/>
  <c r="G4804" i="41"/>
  <c r="G4805" i="41"/>
  <c r="G4806" i="41"/>
  <c r="G4807" i="41"/>
  <c r="G4808" i="41"/>
  <c r="G4809" i="41"/>
  <c r="G4810" i="41"/>
  <c r="G4811" i="41"/>
  <c r="G4812" i="41"/>
  <c r="G4813" i="41"/>
  <c r="G4814" i="41"/>
  <c r="G4815" i="41"/>
  <c r="G4816" i="41"/>
  <c r="G4817" i="41"/>
  <c r="G4818" i="41"/>
  <c r="G4819" i="41"/>
  <c r="G4820" i="41"/>
  <c r="G4821" i="41"/>
  <c r="G4822" i="41"/>
  <c r="G4823" i="41"/>
  <c r="G4824" i="41"/>
  <c r="G4825" i="41"/>
  <c r="G4826" i="41"/>
  <c r="G4827" i="41"/>
  <c r="G4828" i="41"/>
  <c r="G4829" i="41"/>
  <c r="G4830" i="41"/>
  <c r="G4831" i="41"/>
  <c r="G4832" i="41"/>
  <c r="G4833" i="41"/>
  <c r="G4834" i="41"/>
  <c r="G4835" i="41"/>
  <c r="G4836" i="41"/>
  <c r="G4837" i="41"/>
  <c r="G4838" i="41"/>
  <c r="G4839" i="41"/>
  <c r="G4840" i="41"/>
  <c r="G4841" i="41"/>
  <c r="G4842" i="41"/>
  <c r="G4843" i="41"/>
  <c r="G4844" i="41"/>
  <c r="G4845" i="41"/>
  <c r="G4846" i="41"/>
  <c r="G4847" i="41"/>
  <c r="G4848" i="41"/>
  <c r="O4655" i="41"/>
  <c r="O4656" i="41"/>
  <c r="O4657" i="41"/>
  <c r="O4658" i="41"/>
  <c r="O4659" i="41"/>
  <c r="O4660" i="41"/>
  <c r="O4661" i="41"/>
  <c r="O4662" i="41"/>
  <c r="O4663" i="41"/>
  <c r="O4664" i="41"/>
  <c r="O4665" i="41"/>
  <c r="O4666" i="41"/>
  <c r="O4667" i="41"/>
  <c r="O4668" i="41"/>
  <c r="O4669" i="41"/>
  <c r="O4670" i="41"/>
  <c r="O4671" i="41"/>
  <c r="O4672" i="41"/>
  <c r="O4673" i="41"/>
  <c r="O4674" i="41"/>
  <c r="O4675" i="41"/>
  <c r="O4676" i="41"/>
  <c r="O4677" i="41"/>
  <c r="O4678" i="41"/>
  <c r="O4679" i="41"/>
  <c r="O4680" i="41"/>
  <c r="O4681" i="41"/>
  <c r="O4682" i="41"/>
  <c r="O4683" i="41"/>
  <c r="O4684" i="41"/>
  <c r="O4685" i="41"/>
  <c r="O4686" i="41"/>
  <c r="O4687" i="41"/>
  <c r="O4688" i="41"/>
  <c r="O4689" i="41"/>
  <c r="O4690" i="41"/>
  <c r="O4691" i="41"/>
  <c r="O4692" i="41"/>
  <c r="O4693" i="41"/>
  <c r="O4694" i="41"/>
  <c r="O4695" i="41"/>
  <c r="O4696" i="41"/>
  <c r="O4697" i="41"/>
  <c r="O4698" i="41"/>
  <c r="O4699" i="41"/>
  <c r="O4700" i="41"/>
  <c r="O4701" i="41"/>
  <c r="O4702" i="41"/>
  <c r="O4703" i="41"/>
  <c r="O4704" i="41"/>
  <c r="O4705" i="41"/>
  <c r="O4706" i="41"/>
  <c r="O4707" i="41"/>
  <c r="O4708" i="41"/>
  <c r="O4709" i="41"/>
  <c r="O4710" i="41"/>
  <c r="O4711" i="41"/>
  <c r="O4712" i="41"/>
  <c r="O4713" i="41"/>
  <c r="O4714" i="41"/>
  <c r="O4715" i="41"/>
  <c r="O4716" i="41"/>
  <c r="O4717" i="41"/>
  <c r="O4718" i="41"/>
  <c r="O4719" i="41"/>
  <c r="O4720" i="41"/>
  <c r="O4721" i="41"/>
  <c r="O4722" i="41"/>
  <c r="O4723" i="41"/>
  <c r="O4724" i="41"/>
  <c r="O4725" i="41"/>
  <c r="O4726" i="41"/>
  <c r="O4727" i="41"/>
  <c r="O4728" i="41"/>
  <c r="O4729" i="41"/>
  <c r="O4730" i="41"/>
  <c r="O4731" i="41"/>
  <c r="O4732" i="41"/>
  <c r="O4733" i="41"/>
  <c r="O4734" i="41"/>
  <c r="O4735" i="41"/>
  <c r="O4736" i="41"/>
  <c r="O4737" i="41"/>
  <c r="O4738" i="41"/>
  <c r="O4739" i="41"/>
  <c r="O4740" i="41"/>
  <c r="O4741" i="41"/>
  <c r="J4655" i="41"/>
  <c r="J4656" i="41"/>
  <c r="J4657" i="41"/>
  <c r="J4658" i="41"/>
  <c r="J4659" i="41"/>
  <c r="J4660" i="41"/>
  <c r="J4661" i="41"/>
  <c r="J4662" i="41"/>
  <c r="J4663" i="41"/>
  <c r="J4664" i="41"/>
  <c r="J4665" i="41"/>
  <c r="J4666" i="41"/>
  <c r="J4667" i="41"/>
  <c r="J4668" i="41"/>
  <c r="J4669" i="41"/>
  <c r="J4670" i="41"/>
  <c r="J4671" i="41"/>
  <c r="J4672" i="41"/>
  <c r="J4673" i="41"/>
  <c r="J4674" i="41"/>
  <c r="J4675" i="41"/>
  <c r="J4676" i="41"/>
  <c r="J4677" i="41"/>
  <c r="J4678" i="41"/>
  <c r="J4679" i="41"/>
  <c r="J4680" i="41"/>
  <c r="J4681" i="41"/>
  <c r="J4682" i="41"/>
  <c r="J4683" i="41"/>
  <c r="J4684" i="41"/>
  <c r="J4685" i="41"/>
  <c r="J4686" i="41"/>
  <c r="J4687" i="41"/>
  <c r="J4688" i="41"/>
  <c r="J4689" i="41"/>
  <c r="J4690" i="41"/>
  <c r="J4691" i="41"/>
  <c r="J4692" i="41"/>
  <c r="J4693" i="41"/>
  <c r="J4694" i="41"/>
  <c r="J4695" i="41"/>
  <c r="J4696" i="41"/>
  <c r="J4697" i="41"/>
  <c r="J4698" i="41"/>
  <c r="J4699" i="41"/>
  <c r="J4700" i="41"/>
  <c r="J4701" i="41"/>
  <c r="J4702" i="41"/>
  <c r="J4703" i="41"/>
  <c r="J4704" i="41"/>
  <c r="J4705" i="41"/>
  <c r="J4706" i="41"/>
  <c r="J4707" i="41"/>
  <c r="J4708" i="41"/>
  <c r="J4709" i="41"/>
  <c r="J4710" i="41"/>
  <c r="J4711" i="41"/>
  <c r="J4712" i="41"/>
  <c r="J4713" i="41"/>
  <c r="J4714" i="41"/>
  <c r="J4715" i="41"/>
  <c r="J4716" i="41"/>
  <c r="J4717" i="41"/>
  <c r="J4718" i="41"/>
  <c r="J4719" i="41"/>
  <c r="J4720" i="41"/>
  <c r="J4721" i="41"/>
  <c r="J4722" i="41"/>
  <c r="J4723" i="41"/>
  <c r="J4724" i="41"/>
  <c r="J4725" i="41"/>
  <c r="J4726" i="41"/>
  <c r="J4727" i="41"/>
  <c r="J4728" i="41"/>
  <c r="J4729" i="41"/>
  <c r="J4730" i="41"/>
  <c r="J4731" i="41"/>
  <c r="J4732" i="41"/>
  <c r="J4733" i="41"/>
  <c r="J4734" i="41"/>
  <c r="J4735" i="41"/>
  <c r="J4736" i="41"/>
  <c r="J4737" i="41"/>
  <c r="J4738" i="41"/>
  <c r="J4739" i="41"/>
  <c r="J4740" i="41"/>
  <c r="J4741" i="41"/>
  <c r="G4655" i="41"/>
  <c r="G4656" i="41"/>
  <c r="G4657" i="41"/>
  <c r="G4658" i="41"/>
  <c r="G4659" i="41"/>
  <c r="G4660" i="41"/>
  <c r="G4661" i="41"/>
  <c r="G4662" i="41"/>
  <c r="G4663" i="41"/>
  <c r="G4664" i="41"/>
  <c r="G4665" i="41"/>
  <c r="G4666" i="41"/>
  <c r="G4667" i="41"/>
  <c r="G4668" i="41"/>
  <c r="G4669" i="41"/>
  <c r="G4670" i="41"/>
  <c r="G4671" i="41"/>
  <c r="G4672" i="41"/>
  <c r="G4673" i="41"/>
  <c r="G4674" i="41"/>
  <c r="G4675" i="41"/>
  <c r="G4676" i="41"/>
  <c r="G4677" i="41"/>
  <c r="G4678" i="41"/>
  <c r="G4679" i="41"/>
  <c r="G4680" i="41"/>
  <c r="G4681" i="41"/>
  <c r="G4682" i="41"/>
  <c r="G4683" i="41"/>
  <c r="G4684" i="41"/>
  <c r="G4685" i="41"/>
  <c r="G4686" i="41"/>
  <c r="G4687" i="41"/>
  <c r="G4688" i="41"/>
  <c r="G4689" i="41"/>
  <c r="G4690" i="41"/>
  <c r="G4691" i="41"/>
  <c r="G4692" i="41"/>
  <c r="G4693" i="41"/>
  <c r="G4694" i="41"/>
  <c r="G4695" i="41"/>
  <c r="G4696" i="41"/>
  <c r="G4697" i="41"/>
  <c r="G4698" i="41"/>
  <c r="G4699" i="41"/>
  <c r="G4700" i="41"/>
  <c r="G4701" i="41"/>
  <c r="G4702" i="41"/>
  <c r="G4703" i="41"/>
  <c r="G4704" i="41"/>
  <c r="G4705" i="41"/>
  <c r="G4706" i="41"/>
  <c r="G4707" i="41"/>
  <c r="G4708" i="41"/>
  <c r="G4709" i="41"/>
  <c r="G4710" i="41"/>
  <c r="G4711" i="41"/>
  <c r="G4712" i="41"/>
  <c r="G4713" i="41"/>
  <c r="G4714" i="41"/>
  <c r="G4715" i="41"/>
  <c r="G4716" i="41"/>
  <c r="G4717" i="41"/>
  <c r="G4718" i="41"/>
  <c r="G4719" i="41"/>
  <c r="G4720" i="41"/>
  <c r="G4721" i="41"/>
  <c r="G4722" i="41"/>
  <c r="G4723" i="41"/>
  <c r="G4724" i="41"/>
  <c r="G4725" i="41"/>
  <c r="G4726" i="41"/>
  <c r="G4727" i="41"/>
  <c r="G4728" i="41"/>
  <c r="G4729" i="41"/>
  <c r="G4730" i="41"/>
  <c r="G4731" i="41"/>
  <c r="G4732" i="41"/>
  <c r="G4733" i="41"/>
  <c r="G4734" i="41"/>
  <c r="G4735" i="41"/>
  <c r="G4736" i="41"/>
  <c r="G4737" i="41"/>
  <c r="G4738" i="41"/>
  <c r="G4739" i="41"/>
  <c r="G4740" i="41"/>
  <c r="G4741" i="41"/>
  <c r="O4586" i="41"/>
  <c r="O4587" i="41"/>
  <c r="O4588" i="41"/>
  <c r="O4589" i="41"/>
  <c r="O4590" i="41"/>
  <c r="O4591" i="41"/>
  <c r="O4592" i="41"/>
  <c r="O4593" i="41"/>
  <c r="O4594" i="41"/>
  <c r="O4595" i="41"/>
  <c r="O4596" i="41"/>
  <c r="O4597" i="41"/>
  <c r="O4598" i="41"/>
  <c r="O4599" i="41"/>
  <c r="O4600" i="41"/>
  <c r="O4601" i="41"/>
  <c r="O4602" i="41"/>
  <c r="O4603" i="41"/>
  <c r="O4604" i="41"/>
  <c r="O4605" i="41"/>
  <c r="O4606" i="41"/>
  <c r="O4607" i="41"/>
  <c r="O4608" i="41"/>
  <c r="O4609" i="41"/>
  <c r="O4610" i="41"/>
  <c r="O4611" i="41"/>
  <c r="O4612" i="41"/>
  <c r="O4613" i="41"/>
  <c r="O4614" i="41"/>
  <c r="O4615" i="41"/>
  <c r="O4616" i="41"/>
  <c r="O4617" i="41"/>
  <c r="O4618" i="41"/>
  <c r="O4619" i="41"/>
  <c r="O4620" i="41"/>
  <c r="O4621" i="41"/>
  <c r="O4622" i="41"/>
  <c r="O4623" i="41"/>
  <c r="O4624" i="41"/>
  <c r="O4625" i="41"/>
  <c r="O4626" i="41"/>
  <c r="O4627" i="41"/>
  <c r="O4628" i="41"/>
  <c r="O4629" i="41"/>
  <c r="O4630" i="41"/>
  <c r="O4631" i="41"/>
  <c r="O4632" i="41"/>
  <c r="O4633" i="41"/>
  <c r="O4634" i="41"/>
  <c r="O4635" i="41"/>
  <c r="O4636" i="41"/>
  <c r="O4637" i="41"/>
  <c r="O4638" i="41"/>
  <c r="O4639" i="41"/>
  <c r="O4640" i="41"/>
  <c r="O4641" i="41"/>
  <c r="O4642" i="41"/>
  <c r="O4643" i="41"/>
  <c r="O4644" i="41"/>
  <c r="O4645" i="41"/>
  <c r="O4646" i="41"/>
  <c r="O4647" i="41"/>
  <c r="O4648" i="41"/>
  <c r="O4649" i="41"/>
  <c r="O4650" i="41"/>
  <c r="O4651" i="41"/>
  <c r="O4652" i="41"/>
  <c r="O4653" i="41"/>
  <c r="O4654" i="41"/>
  <c r="J4587" i="41"/>
  <c r="J4588" i="41"/>
  <c r="J4589" i="41"/>
  <c r="J4590" i="41"/>
  <c r="J4591" i="41"/>
  <c r="J4592" i="41"/>
  <c r="J4593" i="41"/>
  <c r="J4594" i="41"/>
  <c r="J4595" i="41"/>
  <c r="J4596" i="41"/>
  <c r="J4597" i="41"/>
  <c r="J4598" i="41"/>
  <c r="J4599" i="41"/>
  <c r="J4600" i="41"/>
  <c r="J4601" i="41"/>
  <c r="J4602" i="41"/>
  <c r="J4603" i="41"/>
  <c r="J4604" i="41"/>
  <c r="J4605" i="41"/>
  <c r="J4606" i="41"/>
  <c r="J4607" i="41"/>
  <c r="J4608" i="41"/>
  <c r="J4609" i="41"/>
  <c r="J4610" i="41"/>
  <c r="J4611" i="41"/>
  <c r="J4612" i="41"/>
  <c r="J4613" i="41"/>
  <c r="J4614" i="41"/>
  <c r="J4615" i="41"/>
  <c r="J4616" i="41"/>
  <c r="J4617" i="41"/>
  <c r="J4618" i="41"/>
  <c r="J4619" i="41"/>
  <c r="J4620" i="41"/>
  <c r="J4621" i="41"/>
  <c r="J4622" i="41"/>
  <c r="J4623" i="41"/>
  <c r="J4624" i="41"/>
  <c r="J4625" i="41"/>
  <c r="J4626" i="41"/>
  <c r="J4627" i="41"/>
  <c r="J4628" i="41"/>
  <c r="J4629" i="41"/>
  <c r="J4630" i="41"/>
  <c r="J4631" i="41"/>
  <c r="J4632" i="41"/>
  <c r="J4633" i="41"/>
  <c r="J4634" i="41"/>
  <c r="J4635" i="41"/>
  <c r="J4636" i="41"/>
  <c r="J4637" i="41"/>
  <c r="J4638" i="41"/>
  <c r="J4639" i="41"/>
  <c r="J4640" i="41"/>
  <c r="J4641" i="41"/>
  <c r="J4642" i="41"/>
  <c r="J4643" i="41"/>
  <c r="J4644" i="41"/>
  <c r="J4645" i="41"/>
  <c r="J4646" i="41"/>
  <c r="J4647" i="41"/>
  <c r="J4648" i="41"/>
  <c r="J4649" i="41"/>
  <c r="J4650" i="41"/>
  <c r="J4651" i="41"/>
  <c r="J4652" i="41"/>
  <c r="J4653" i="41"/>
  <c r="J4654" i="41"/>
  <c r="G4587" i="41"/>
  <c r="G4588" i="41"/>
  <c r="G4589" i="41"/>
  <c r="G4590" i="41"/>
  <c r="G4591" i="41"/>
  <c r="G4592" i="41"/>
  <c r="G4593" i="41"/>
  <c r="G4594" i="41"/>
  <c r="G4595" i="41"/>
  <c r="G4596" i="41"/>
  <c r="G4597" i="41"/>
  <c r="G4598" i="41"/>
  <c r="G4599" i="41"/>
  <c r="G4600" i="41"/>
  <c r="G4601" i="41"/>
  <c r="G4602" i="41"/>
  <c r="G4603" i="41"/>
  <c r="G4604" i="41"/>
  <c r="G4605" i="41"/>
  <c r="G4606" i="41"/>
  <c r="G4607" i="41"/>
  <c r="G4608" i="41"/>
  <c r="G4609" i="41"/>
  <c r="G4610" i="41"/>
  <c r="G4611" i="41"/>
  <c r="G4612" i="41"/>
  <c r="G4613" i="41"/>
  <c r="G4614" i="41"/>
  <c r="G4615" i="41"/>
  <c r="G4616" i="41"/>
  <c r="G4617" i="41"/>
  <c r="G4618" i="41"/>
  <c r="G4619" i="41"/>
  <c r="G4620" i="41"/>
  <c r="G4621" i="41"/>
  <c r="G4622" i="41"/>
  <c r="G4623" i="41"/>
  <c r="G4624" i="41"/>
  <c r="G4625" i="41"/>
  <c r="G4626" i="41"/>
  <c r="G4627" i="41"/>
  <c r="G4628" i="41"/>
  <c r="G4629" i="41"/>
  <c r="G4630" i="41"/>
  <c r="G4631" i="41"/>
  <c r="G4632" i="41"/>
  <c r="G4633" i="41"/>
  <c r="G4634" i="41"/>
  <c r="G4635" i="41"/>
  <c r="G4636" i="41"/>
  <c r="G4637" i="41"/>
  <c r="G4638" i="41"/>
  <c r="G4639" i="41"/>
  <c r="G4640" i="41"/>
  <c r="G4641" i="41"/>
  <c r="G4642" i="41"/>
  <c r="G4643" i="41"/>
  <c r="G4644" i="41"/>
  <c r="G4645" i="41"/>
  <c r="G4646" i="41"/>
  <c r="G4647" i="41"/>
  <c r="G4648" i="41"/>
  <c r="G4649" i="41"/>
  <c r="G4650" i="41"/>
  <c r="G4651" i="41"/>
  <c r="G4652" i="41"/>
  <c r="G4653" i="41"/>
  <c r="G4654" i="41"/>
  <c r="O4489" i="41"/>
  <c r="O4490" i="41"/>
  <c r="O4491" i="41"/>
  <c r="O4492" i="41"/>
  <c r="O4493" i="41"/>
  <c r="O4494" i="41"/>
  <c r="O4495" i="41"/>
  <c r="O4496" i="41"/>
  <c r="O4497" i="41"/>
  <c r="O4498" i="41"/>
  <c r="O4499" i="41"/>
  <c r="O4500" i="41"/>
  <c r="O4501" i="41"/>
  <c r="O4502" i="41"/>
  <c r="O4503" i="41"/>
  <c r="O4504" i="41"/>
  <c r="O4505" i="41"/>
  <c r="O4506" i="41"/>
  <c r="O4507" i="41"/>
  <c r="O4508" i="41"/>
  <c r="O4509" i="41"/>
  <c r="O4510" i="41"/>
  <c r="O4511" i="41"/>
  <c r="O4512" i="41"/>
  <c r="O4513" i="41"/>
  <c r="O4514" i="41"/>
  <c r="O4515" i="41"/>
  <c r="O4516" i="41"/>
  <c r="O4517" i="41"/>
  <c r="O4518" i="41"/>
  <c r="O4519" i="41"/>
  <c r="O4520" i="41"/>
  <c r="O4521" i="41"/>
  <c r="O4522" i="41"/>
  <c r="O4523" i="41"/>
  <c r="O4524" i="41"/>
  <c r="O4525" i="41"/>
  <c r="O4526" i="41"/>
  <c r="O4527" i="41"/>
  <c r="O4528" i="41"/>
  <c r="O4530" i="41"/>
  <c r="O4531" i="41"/>
  <c r="O4532" i="41"/>
  <c r="O4533" i="41"/>
  <c r="O4534" i="41"/>
  <c r="O4535" i="41"/>
  <c r="O4537" i="41"/>
  <c r="O4539" i="41"/>
  <c r="O4540" i="41"/>
  <c r="O4541" i="41"/>
  <c r="O4544" i="41"/>
  <c r="O4545" i="41"/>
  <c r="O4546" i="41"/>
  <c r="O4547" i="41"/>
  <c r="O4548" i="41"/>
  <c r="O4549" i="41"/>
  <c r="O4550" i="41"/>
  <c r="O4551" i="41"/>
  <c r="O4552" i="41"/>
  <c r="O4553" i="41"/>
  <c r="O4554" i="41"/>
  <c r="O4555" i="41"/>
  <c r="O4556" i="41"/>
  <c r="O4557" i="41"/>
  <c r="O4558" i="41"/>
  <c r="O4559" i="41"/>
  <c r="O4560" i="41"/>
  <c r="O4561" i="41"/>
  <c r="O4562" i="41"/>
  <c r="O4563" i="41"/>
  <c r="O4564" i="41"/>
  <c r="O4565" i="41"/>
  <c r="O4566" i="41"/>
  <c r="O4567" i="41"/>
  <c r="O4568" i="41"/>
  <c r="O4569" i="41"/>
  <c r="O4570" i="41"/>
  <c r="O4571" i="41"/>
  <c r="O4572" i="41"/>
  <c r="O4573" i="41"/>
  <c r="O4574" i="41"/>
  <c r="O4575" i="41"/>
  <c r="O4576" i="41"/>
  <c r="O4577" i="41"/>
  <c r="O4578" i="41"/>
  <c r="O4579" i="41"/>
  <c r="O4580" i="41"/>
  <c r="O4581" i="41"/>
  <c r="O4582" i="41"/>
  <c r="O4583" i="41"/>
  <c r="O4584" i="41"/>
  <c r="O4585" i="41"/>
  <c r="G4489" i="41"/>
  <c r="G4490" i="41"/>
  <c r="G4491" i="41"/>
  <c r="G4492" i="41"/>
  <c r="G4493" i="41"/>
  <c r="G4494" i="41"/>
  <c r="G4495" i="41"/>
  <c r="G4496" i="41"/>
  <c r="G4497" i="41"/>
  <c r="G4498" i="41"/>
  <c r="G4499" i="41"/>
  <c r="G4500" i="41"/>
  <c r="G4501" i="41"/>
  <c r="G4502" i="41"/>
  <c r="G4503" i="41"/>
  <c r="G4504" i="41"/>
  <c r="G4505" i="41"/>
  <c r="G4506" i="41"/>
  <c r="G4507" i="41"/>
  <c r="G4508" i="41"/>
  <c r="G4509" i="41"/>
  <c r="G4510" i="41"/>
  <c r="G4511" i="41"/>
  <c r="G4512" i="41"/>
  <c r="G4513" i="41"/>
  <c r="G4514" i="41"/>
  <c r="G4515" i="41"/>
  <c r="G4516" i="41"/>
  <c r="G4517" i="41"/>
  <c r="G4518" i="41"/>
  <c r="G4519" i="41"/>
  <c r="G4520" i="41"/>
  <c r="G4521" i="41"/>
  <c r="G4522" i="41"/>
  <c r="G4523" i="41"/>
  <c r="G4524" i="41"/>
  <c r="G4525" i="41"/>
  <c r="G4526" i="41"/>
  <c r="G4527" i="41"/>
  <c r="G4528" i="41"/>
  <c r="G4529" i="41"/>
  <c r="G4530" i="41"/>
  <c r="G4531" i="41"/>
  <c r="G4532" i="41"/>
  <c r="G4533" i="41"/>
  <c r="G4534" i="41"/>
  <c r="G4535" i="41"/>
  <c r="G4536" i="41"/>
  <c r="G4537" i="41"/>
  <c r="G4538" i="41"/>
  <c r="G4539" i="41"/>
  <c r="G4540" i="41"/>
  <c r="G4541" i="41"/>
  <c r="G4542" i="41"/>
  <c r="G4543" i="41"/>
  <c r="G4544" i="41"/>
  <c r="G4545" i="41"/>
  <c r="G4546" i="41"/>
  <c r="G4547" i="41"/>
  <c r="G4548" i="41"/>
  <c r="G4549" i="41"/>
  <c r="G4550" i="41"/>
  <c r="G4551" i="41"/>
  <c r="G4552" i="41"/>
  <c r="G4553" i="41"/>
  <c r="G4554" i="41"/>
  <c r="G4555" i="41"/>
  <c r="G4556" i="41"/>
  <c r="G4557" i="41"/>
  <c r="G4558" i="41"/>
  <c r="G4559" i="41"/>
  <c r="G4560" i="41"/>
  <c r="G4561" i="41"/>
  <c r="G4562" i="41"/>
  <c r="G4563" i="41"/>
  <c r="G4564" i="41"/>
  <c r="G4565" i="41"/>
  <c r="G4566" i="41"/>
  <c r="G4567" i="41"/>
  <c r="G4568" i="41"/>
  <c r="G4569" i="41"/>
  <c r="G4570" i="41"/>
  <c r="G4571" i="41"/>
  <c r="G4572" i="41"/>
  <c r="G4573" i="41"/>
  <c r="G4574" i="41"/>
  <c r="G4575" i="41"/>
  <c r="G4576" i="41"/>
  <c r="G4577" i="41"/>
  <c r="G4578" i="41"/>
  <c r="G4579" i="41"/>
  <c r="G4580" i="41"/>
  <c r="G4581" i="41"/>
  <c r="G4582" i="41"/>
  <c r="G4583" i="41"/>
  <c r="G4584" i="41"/>
  <c r="G4585" i="41"/>
  <c r="G4586" i="41"/>
  <c r="J4489" i="41"/>
  <c r="J4490" i="41"/>
  <c r="J4491" i="41"/>
  <c r="J4492" i="41"/>
  <c r="J4493" i="41"/>
  <c r="J4494" i="41"/>
  <c r="J4495" i="41"/>
  <c r="J4496" i="41"/>
  <c r="J4497" i="41"/>
  <c r="J4498" i="41"/>
  <c r="J4499" i="41"/>
  <c r="J4500" i="41"/>
  <c r="J4501" i="41"/>
  <c r="J4502" i="41"/>
  <c r="J4503" i="41"/>
  <c r="J4504" i="41"/>
  <c r="J4505" i="41"/>
  <c r="J4506" i="41"/>
  <c r="J4507" i="41"/>
  <c r="J4508" i="41"/>
  <c r="J4509" i="41"/>
  <c r="J4510" i="41"/>
  <c r="J4511" i="41"/>
  <c r="J4512" i="41"/>
  <c r="J4513" i="41"/>
  <c r="J4514" i="41"/>
  <c r="J4515" i="41"/>
  <c r="J4516" i="41"/>
  <c r="J4517" i="41"/>
  <c r="J4518" i="41"/>
  <c r="J4519" i="41"/>
  <c r="J4520" i="41"/>
  <c r="J4521" i="41"/>
  <c r="J4522" i="41"/>
  <c r="J4523" i="41"/>
  <c r="J4524" i="41"/>
  <c r="J4525" i="41"/>
  <c r="J4526" i="41"/>
  <c r="J4527" i="41"/>
  <c r="J4528" i="41"/>
  <c r="J4529" i="41"/>
  <c r="J4530" i="41"/>
  <c r="J4531" i="41"/>
  <c r="J4532" i="41"/>
  <c r="J4533" i="41"/>
  <c r="J4534" i="41"/>
  <c r="J4535" i="41"/>
  <c r="J4536" i="41"/>
  <c r="J4537" i="41"/>
  <c r="J4538" i="41"/>
  <c r="J4539" i="41"/>
  <c r="J4540" i="41"/>
  <c r="J4541" i="41"/>
  <c r="J4542" i="41"/>
  <c r="J4543" i="41"/>
  <c r="J4544" i="41"/>
  <c r="J4545" i="41"/>
  <c r="J4546" i="41"/>
  <c r="J4547" i="41"/>
  <c r="J4548" i="41"/>
  <c r="J4549" i="41"/>
  <c r="J4550" i="41"/>
  <c r="J4551" i="41"/>
  <c r="J4552" i="41"/>
  <c r="J4553" i="41"/>
  <c r="J4554" i="41"/>
  <c r="J4555" i="41"/>
  <c r="J4556" i="41"/>
  <c r="J4557" i="41"/>
  <c r="J4558" i="41"/>
  <c r="J4559" i="41"/>
  <c r="J4560" i="41"/>
  <c r="J4561" i="41"/>
  <c r="J4562" i="41"/>
  <c r="J4563" i="41"/>
  <c r="J4564" i="41"/>
  <c r="J4565" i="41"/>
  <c r="J4566" i="41"/>
  <c r="J4567" i="41"/>
  <c r="J4568" i="41"/>
  <c r="J4569" i="41"/>
  <c r="J4570" i="41"/>
  <c r="J4571" i="41"/>
  <c r="J4572" i="41"/>
  <c r="J4573" i="41"/>
  <c r="J4574" i="41"/>
  <c r="J4575" i="41"/>
  <c r="J4576" i="41"/>
  <c r="J4577" i="41"/>
  <c r="J4578" i="41"/>
  <c r="J4579" i="41"/>
  <c r="J4580" i="41"/>
  <c r="J4581" i="41"/>
  <c r="J4582" i="41"/>
  <c r="J4583" i="41"/>
  <c r="J4584" i="41"/>
  <c r="J4585" i="41"/>
  <c r="J4586" i="41"/>
  <c r="O4488" i="41" l="1"/>
  <c r="O4487" i="41"/>
  <c r="O4486" i="41"/>
  <c r="O4485" i="41"/>
  <c r="O4484" i="41"/>
  <c r="O4483" i="41"/>
  <c r="O4482" i="41"/>
  <c r="O4481" i="41"/>
  <c r="O4480" i="41"/>
  <c r="O4479" i="41"/>
  <c r="O4478" i="41"/>
  <c r="O4477" i="41"/>
  <c r="O4476" i="41"/>
  <c r="O4475" i="41"/>
  <c r="O4474" i="41"/>
  <c r="O4473" i="41"/>
  <c r="O4472" i="41"/>
  <c r="O4471" i="41"/>
  <c r="O4470" i="41"/>
  <c r="O4469" i="41"/>
  <c r="O4468" i="41"/>
  <c r="O4467" i="41"/>
  <c r="O4466" i="41"/>
  <c r="O4465" i="41"/>
  <c r="O4464" i="41"/>
  <c r="O4463" i="41"/>
  <c r="O4462" i="41"/>
  <c r="O4461" i="41"/>
  <c r="O4460" i="41"/>
  <c r="O4459" i="41"/>
  <c r="O4458" i="41"/>
  <c r="O4457" i="41"/>
  <c r="O4456" i="41"/>
  <c r="O4455" i="41"/>
  <c r="O4454" i="41"/>
  <c r="O4453" i="41"/>
  <c r="O4452" i="41"/>
  <c r="O4451" i="41"/>
  <c r="O4450" i="41"/>
  <c r="O4449" i="41"/>
  <c r="O4448" i="41"/>
  <c r="O4447" i="41"/>
  <c r="O4446" i="41"/>
  <c r="O4445" i="41"/>
  <c r="O4444" i="41"/>
  <c r="O4443" i="41"/>
  <c r="O4442" i="41"/>
  <c r="O4441" i="41"/>
  <c r="O4440" i="41"/>
  <c r="O4439" i="41"/>
  <c r="O4438" i="41"/>
  <c r="O4437" i="41"/>
  <c r="O4436" i="41"/>
  <c r="O4435" i="41"/>
  <c r="O4434" i="41"/>
  <c r="O4433" i="41"/>
  <c r="O4432" i="41"/>
  <c r="O4431" i="41"/>
  <c r="O4430" i="41"/>
  <c r="O4429" i="41"/>
  <c r="O4428" i="41"/>
  <c r="O4427" i="41"/>
  <c r="O4426" i="41"/>
  <c r="G4426" i="41"/>
  <c r="G4427" i="41"/>
  <c r="G4428" i="41"/>
  <c r="G4429" i="41"/>
  <c r="G4430" i="41"/>
  <c r="G4431" i="41"/>
  <c r="G4432" i="41"/>
  <c r="G4433" i="41"/>
  <c r="G4434" i="41"/>
  <c r="G4435" i="41"/>
  <c r="G4436" i="41"/>
  <c r="G4437" i="41"/>
  <c r="G4438" i="41"/>
  <c r="G4439" i="41"/>
  <c r="G4440" i="41"/>
  <c r="G4441" i="41"/>
  <c r="G4442" i="41"/>
  <c r="G4443" i="41"/>
  <c r="G4444" i="41"/>
  <c r="G4445" i="41"/>
  <c r="G4446" i="41"/>
  <c r="G4447" i="41"/>
  <c r="G4448" i="41"/>
  <c r="G4449" i="41"/>
  <c r="G4450" i="41"/>
  <c r="G4451" i="41"/>
  <c r="G4452" i="41"/>
  <c r="G4453" i="41"/>
  <c r="G4454" i="41"/>
  <c r="G4455" i="41"/>
  <c r="G4456" i="41"/>
  <c r="G4457" i="41"/>
  <c r="G4458" i="41"/>
  <c r="G4459" i="41"/>
  <c r="G4460" i="41"/>
  <c r="G4461" i="41"/>
  <c r="G4462" i="41"/>
  <c r="G4463" i="41"/>
  <c r="G4464" i="41"/>
  <c r="G4465" i="41"/>
  <c r="G4466" i="41"/>
  <c r="G4467" i="41"/>
  <c r="G4468" i="41"/>
  <c r="G4469" i="41"/>
  <c r="G4470" i="41"/>
  <c r="G4471" i="41"/>
  <c r="G4472" i="41"/>
  <c r="G4473" i="41"/>
  <c r="G4474" i="41"/>
  <c r="G4475" i="41"/>
  <c r="G4476" i="41"/>
  <c r="G4477" i="41"/>
  <c r="G4478" i="41"/>
  <c r="G4479" i="41"/>
  <c r="G4480" i="41"/>
  <c r="G4481" i="41"/>
  <c r="G4482" i="41"/>
  <c r="G4483" i="41"/>
  <c r="G4484" i="41"/>
  <c r="G4485" i="41"/>
  <c r="G4486" i="41"/>
  <c r="G4487" i="41"/>
  <c r="G4488" i="41"/>
  <c r="J4426" i="41"/>
  <c r="J4427" i="41"/>
  <c r="J4428" i="41"/>
  <c r="J4429" i="41"/>
  <c r="J4430" i="41"/>
  <c r="J4431" i="41"/>
  <c r="J4432" i="41"/>
  <c r="J4433" i="41"/>
  <c r="J4434" i="41"/>
  <c r="J4435" i="41"/>
  <c r="J4436" i="41"/>
  <c r="J4437" i="41"/>
  <c r="J4438" i="41"/>
  <c r="J4439" i="41"/>
  <c r="J4440" i="41"/>
  <c r="J4441" i="41"/>
  <c r="J4442" i="41"/>
  <c r="J4443" i="41"/>
  <c r="J4444" i="41"/>
  <c r="J4445" i="41"/>
  <c r="J4446" i="41"/>
  <c r="J4447" i="41"/>
  <c r="J4448" i="41"/>
  <c r="J4449" i="41"/>
  <c r="J4450" i="41"/>
  <c r="J4451" i="41"/>
  <c r="J4452" i="41"/>
  <c r="J4453" i="41"/>
  <c r="J4454" i="41"/>
  <c r="J4455" i="41"/>
  <c r="J4456" i="41"/>
  <c r="J4457" i="41"/>
  <c r="J4458" i="41"/>
  <c r="J4459" i="41"/>
  <c r="J4460" i="41"/>
  <c r="J4461" i="41"/>
  <c r="J4462" i="41"/>
  <c r="J4463" i="41"/>
  <c r="J4464" i="41"/>
  <c r="J4465" i="41"/>
  <c r="J4466" i="41"/>
  <c r="J4467" i="41"/>
  <c r="J4468" i="41"/>
  <c r="J4469" i="41"/>
  <c r="J4470" i="41"/>
  <c r="J4471" i="41"/>
  <c r="J4472" i="41"/>
  <c r="J4473" i="41"/>
  <c r="J4474" i="41"/>
  <c r="J4475" i="41"/>
  <c r="J4476" i="41"/>
  <c r="J4477" i="41"/>
  <c r="J4478" i="41"/>
  <c r="J4479" i="41"/>
  <c r="J4480" i="41"/>
  <c r="J4481" i="41"/>
  <c r="J4482" i="41"/>
  <c r="J4483" i="41"/>
  <c r="J4484" i="41"/>
  <c r="J4485" i="41"/>
  <c r="J4486" i="41"/>
  <c r="J4487" i="41"/>
  <c r="J4488" i="41"/>
  <c r="O4221" i="41"/>
  <c r="O4222" i="41"/>
  <c r="O4223" i="41"/>
  <c r="O4224" i="41"/>
  <c r="O4225" i="41"/>
  <c r="O4226" i="41"/>
  <c r="O4227" i="41"/>
  <c r="O4228" i="41"/>
  <c r="O4229" i="41"/>
  <c r="O4230" i="41"/>
  <c r="O4231" i="41"/>
  <c r="O4232" i="41"/>
  <c r="O4233" i="41"/>
  <c r="O4234" i="41"/>
  <c r="O4235" i="41"/>
  <c r="O4236" i="41"/>
  <c r="O4237" i="41"/>
  <c r="O4238" i="41"/>
  <c r="O4239" i="41"/>
  <c r="O4240" i="41"/>
  <c r="O4241" i="41"/>
  <c r="O4242" i="41"/>
  <c r="O4243" i="41"/>
  <c r="O4244" i="41"/>
  <c r="O4245" i="41"/>
  <c r="O4246" i="41"/>
  <c r="O4247" i="41"/>
  <c r="O4248" i="41"/>
  <c r="O4249" i="41"/>
  <c r="O4250" i="41"/>
  <c r="O4251" i="41"/>
  <c r="O4252" i="41"/>
  <c r="O4253" i="41"/>
  <c r="O4254" i="41"/>
  <c r="O4255" i="41"/>
  <c r="O4256" i="41"/>
  <c r="O4257" i="41"/>
  <c r="O4258" i="41"/>
  <c r="O4259" i="41"/>
  <c r="O4260" i="41"/>
  <c r="O4261" i="41"/>
  <c r="O4262" i="41"/>
  <c r="O4263" i="41"/>
  <c r="O4264" i="41"/>
  <c r="O4265" i="41"/>
  <c r="O4266" i="41"/>
  <c r="O4267" i="41"/>
  <c r="O4268" i="41"/>
  <c r="O4269" i="41"/>
  <c r="O4270" i="41"/>
  <c r="O4271" i="41"/>
  <c r="O4272" i="41"/>
  <c r="O4273" i="41"/>
  <c r="O4274" i="41"/>
  <c r="O4275" i="41"/>
  <c r="O4276" i="41"/>
  <c r="O4277" i="41"/>
  <c r="O4278" i="41"/>
  <c r="O4279" i="41"/>
  <c r="O4280" i="41"/>
  <c r="O4281" i="41"/>
  <c r="O4282" i="41"/>
  <c r="O4283" i="41"/>
  <c r="O4284" i="41"/>
  <c r="O4285" i="41"/>
  <c r="O4286" i="41"/>
  <c r="O4287" i="41"/>
  <c r="O4288" i="41"/>
  <c r="O4289" i="41"/>
  <c r="O4290" i="41"/>
  <c r="O4291" i="41"/>
  <c r="O4292" i="41"/>
  <c r="O4293" i="41"/>
  <c r="O4294" i="41"/>
  <c r="O4295" i="41"/>
  <c r="O4296" i="41"/>
  <c r="O4297" i="41"/>
  <c r="O4298" i="41"/>
  <c r="O4299" i="41"/>
  <c r="O4300" i="41"/>
  <c r="O4301" i="41"/>
  <c r="O4302" i="41"/>
  <c r="O4303" i="41"/>
  <c r="O4304" i="41"/>
  <c r="O4305" i="41"/>
  <c r="O4306" i="41"/>
  <c r="O4307" i="41"/>
  <c r="O4308" i="41"/>
  <c r="O4309" i="41"/>
  <c r="O4310" i="41"/>
  <c r="O4311" i="41"/>
  <c r="O4312" i="41"/>
  <c r="O4313" i="41"/>
  <c r="O4314" i="41"/>
  <c r="O4315" i="41"/>
  <c r="O4316" i="41"/>
  <c r="O4317" i="41"/>
  <c r="O4318" i="41"/>
  <c r="O4319" i="41"/>
  <c r="O4320" i="41"/>
  <c r="O4321" i="41"/>
  <c r="O4322" i="41"/>
  <c r="O4323" i="41"/>
  <c r="O4324" i="41"/>
  <c r="O4325" i="41"/>
  <c r="O4326" i="41"/>
  <c r="O4327" i="41"/>
  <c r="O4328" i="41"/>
  <c r="O4329" i="41"/>
  <c r="O4330" i="41"/>
  <c r="O4331" i="41"/>
  <c r="O4332" i="41"/>
  <c r="O4333" i="41"/>
  <c r="O4334" i="41"/>
  <c r="O4335" i="41"/>
  <c r="O4336" i="41"/>
  <c r="O4337" i="41"/>
  <c r="O4338" i="41"/>
  <c r="O4339" i="41"/>
  <c r="O4340" i="41"/>
  <c r="O4341" i="41"/>
  <c r="O4342" i="41"/>
  <c r="O4343" i="41"/>
  <c r="O4344" i="41"/>
  <c r="O4345" i="41"/>
  <c r="O4346" i="41"/>
  <c r="O4347" i="41"/>
  <c r="O4348" i="41"/>
  <c r="O4349" i="41"/>
  <c r="O4350" i="41"/>
  <c r="O4351" i="41"/>
  <c r="O4352" i="41"/>
  <c r="O4353" i="41"/>
  <c r="O4354" i="41"/>
  <c r="O4355" i="41"/>
  <c r="O4356" i="41"/>
  <c r="O4357" i="41"/>
  <c r="O4358" i="41"/>
  <c r="O4359" i="41"/>
  <c r="O4360" i="41"/>
  <c r="O4361" i="41"/>
  <c r="O4362" i="41"/>
  <c r="O4363" i="41"/>
  <c r="O4364" i="41"/>
  <c r="O4365" i="41"/>
  <c r="O4366" i="41"/>
  <c r="O4367" i="41"/>
  <c r="O4368" i="41"/>
  <c r="O4369" i="41"/>
  <c r="O4370" i="41"/>
  <c r="O4371" i="41"/>
  <c r="O4372" i="41"/>
  <c r="O4373" i="41"/>
  <c r="O4374" i="41"/>
  <c r="O4375" i="41"/>
  <c r="O4376" i="41"/>
  <c r="O4377" i="41"/>
  <c r="O4378" i="41"/>
  <c r="O4379" i="41"/>
  <c r="O4380" i="41"/>
  <c r="O4381" i="41"/>
  <c r="O4382" i="41"/>
  <c r="O4383" i="41"/>
  <c r="O4385" i="41"/>
  <c r="O4386" i="41"/>
  <c r="O4387" i="41"/>
  <c r="O4388" i="41"/>
  <c r="O4389" i="41"/>
  <c r="O4390" i="41"/>
  <c r="O4391" i="41"/>
  <c r="O4392" i="41"/>
  <c r="O4393" i="41"/>
  <c r="O4394" i="41"/>
  <c r="O4395" i="41"/>
  <c r="O4396" i="41"/>
  <c r="O4397" i="41"/>
  <c r="O4398" i="41"/>
  <c r="O4399" i="41"/>
  <c r="O4400" i="41"/>
  <c r="O4401" i="41"/>
  <c r="O4402" i="41"/>
  <c r="O4403" i="41"/>
  <c r="O4404" i="41"/>
  <c r="O4405" i="41"/>
  <c r="O4406" i="41"/>
  <c r="O4407" i="41"/>
  <c r="O4408" i="41"/>
  <c r="O4409" i="41"/>
  <c r="O4410" i="41"/>
  <c r="O4411" i="41"/>
  <c r="O4413" i="41"/>
  <c r="O4414" i="41"/>
  <c r="O4415" i="41"/>
  <c r="O4416" i="41"/>
  <c r="O4417" i="41"/>
  <c r="O4418" i="41"/>
  <c r="O4419" i="41"/>
  <c r="O4420" i="41"/>
  <c r="O4421" i="41"/>
  <c r="O4422" i="41"/>
  <c r="O4423" i="41"/>
  <c r="O4424" i="41"/>
  <c r="O4425" i="41"/>
  <c r="G4221" i="41"/>
  <c r="G4222" i="41"/>
  <c r="G4223" i="41"/>
  <c r="G4224" i="41"/>
  <c r="G4225" i="41"/>
  <c r="G4226" i="41"/>
  <c r="G4227" i="41"/>
  <c r="G4228" i="41"/>
  <c r="G4229" i="41"/>
  <c r="G4230" i="41"/>
  <c r="G4231" i="41"/>
  <c r="G4232" i="41"/>
  <c r="G4233" i="41"/>
  <c r="G4234" i="41"/>
  <c r="G4235" i="41"/>
  <c r="G4236" i="41"/>
  <c r="G4237" i="41"/>
  <c r="G4238" i="41"/>
  <c r="G4239" i="41"/>
  <c r="G4240" i="41"/>
  <c r="G4241" i="41"/>
  <c r="G4242" i="41"/>
  <c r="G4243" i="41"/>
  <c r="G4244" i="41"/>
  <c r="G4245" i="41"/>
  <c r="G4246" i="41"/>
  <c r="G4247" i="41"/>
  <c r="G4248" i="41"/>
  <c r="G4249" i="41"/>
  <c r="G4250" i="41"/>
  <c r="G4251" i="41"/>
  <c r="G4252" i="41"/>
  <c r="G4253" i="41"/>
  <c r="G4254" i="41"/>
  <c r="G4255" i="41"/>
  <c r="G4256" i="41"/>
  <c r="G4257" i="41"/>
  <c r="G4258" i="41"/>
  <c r="G4259" i="41"/>
  <c r="G4260" i="41"/>
  <c r="G4261" i="41"/>
  <c r="G4262" i="41"/>
  <c r="G4263" i="41"/>
  <c r="G4264" i="41"/>
  <c r="G4265" i="41"/>
  <c r="G4266" i="41"/>
  <c r="G4267" i="41"/>
  <c r="G4268" i="41"/>
  <c r="G4269" i="41"/>
  <c r="G4270" i="41"/>
  <c r="G4271" i="41"/>
  <c r="G4272" i="41"/>
  <c r="G4273" i="41"/>
  <c r="G4274" i="41"/>
  <c r="G4275" i="41"/>
  <c r="G4276" i="41"/>
  <c r="G4277" i="41"/>
  <c r="G4278" i="41"/>
  <c r="G4279" i="41"/>
  <c r="G4280" i="41"/>
  <c r="G4281" i="41"/>
  <c r="G4282" i="41"/>
  <c r="G4283" i="41"/>
  <c r="G4284" i="41"/>
  <c r="G4285" i="41"/>
  <c r="G4286" i="41"/>
  <c r="G4287" i="41"/>
  <c r="G4288" i="41"/>
  <c r="G4289" i="41"/>
  <c r="G4290" i="41"/>
  <c r="G4291" i="41"/>
  <c r="G4292" i="41"/>
  <c r="G4293" i="41"/>
  <c r="G4294" i="41"/>
  <c r="G4295" i="41"/>
  <c r="G4296" i="41"/>
  <c r="G4297" i="41"/>
  <c r="G4298" i="41"/>
  <c r="G4299" i="41"/>
  <c r="G4300" i="41"/>
  <c r="G4301" i="41"/>
  <c r="G4302" i="41"/>
  <c r="G4303" i="41"/>
  <c r="G4304" i="41"/>
  <c r="G4305" i="41"/>
  <c r="G4306" i="41"/>
  <c r="G4307" i="41"/>
  <c r="G4308" i="41"/>
  <c r="G4309" i="41"/>
  <c r="G4310" i="41"/>
  <c r="G4311" i="41"/>
  <c r="G4312" i="41"/>
  <c r="G4313" i="41"/>
  <c r="G4314" i="41"/>
  <c r="G4315" i="41"/>
  <c r="G4316" i="41"/>
  <c r="G4317" i="41"/>
  <c r="G4318" i="41"/>
  <c r="G4319" i="41"/>
  <c r="G4320" i="41"/>
  <c r="G4321" i="41"/>
  <c r="G4322" i="41"/>
  <c r="G4323" i="41"/>
  <c r="G4324" i="41"/>
  <c r="G4325" i="41"/>
  <c r="G4326" i="41"/>
  <c r="G4327" i="41"/>
  <c r="G4328" i="41"/>
  <c r="G4329" i="41"/>
  <c r="G4330" i="41"/>
  <c r="G4331" i="41"/>
  <c r="G4332" i="41"/>
  <c r="G4333" i="41"/>
  <c r="G4334" i="41"/>
  <c r="G4335" i="41"/>
  <c r="G4336" i="41"/>
  <c r="G4337" i="41"/>
  <c r="G4338" i="41"/>
  <c r="G4339" i="41"/>
  <c r="G4340" i="41"/>
  <c r="G4341" i="41"/>
  <c r="G4342" i="41"/>
  <c r="G4343" i="41"/>
  <c r="G4344" i="41"/>
  <c r="G4345" i="41"/>
  <c r="G4346" i="41"/>
  <c r="G4347" i="41"/>
  <c r="G4348" i="41"/>
  <c r="G4349" i="41"/>
  <c r="G4350" i="41"/>
  <c r="G4351" i="41"/>
  <c r="G4352" i="41"/>
  <c r="G4353" i="41"/>
  <c r="G4354" i="41"/>
  <c r="G4355" i="41"/>
  <c r="G4356" i="41"/>
  <c r="G4357" i="41"/>
  <c r="G4358" i="41"/>
  <c r="G4359" i="41"/>
  <c r="G4360" i="41"/>
  <c r="G4361" i="41"/>
  <c r="G4362" i="41"/>
  <c r="G4363" i="41"/>
  <c r="G4364" i="41"/>
  <c r="G4365" i="41"/>
  <c r="G4366" i="41"/>
  <c r="G4367" i="41"/>
  <c r="G4368" i="41"/>
  <c r="G4369" i="41"/>
  <c r="G4370" i="41"/>
  <c r="G4371" i="41"/>
  <c r="G4372" i="41"/>
  <c r="G4373" i="41"/>
  <c r="G4374" i="41"/>
  <c r="G4375" i="41"/>
  <c r="G4376" i="41"/>
  <c r="G4377" i="41"/>
  <c r="G4378" i="41"/>
  <c r="G4379" i="41"/>
  <c r="G4380" i="41"/>
  <c r="G4381" i="41"/>
  <c r="G4382" i="41"/>
  <c r="G4383" i="41"/>
  <c r="G4384" i="41"/>
  <c r="G4385" i="41"/>
  <c r="G4386" i="41"/>
  <c r="G4387" i="41"/>
  <c r="G4388" i="41"/>
  <c r="G4389" i="41"/>
  <c r="G4390" i="41"/>
  <c r="G4391" i="41"/>
  <c r="G4392" i="41"/>
  <c r="G4393" i="41"/>
  <c r="G4394" i="41"/>
  <c r="G4395" i="41"/>
  <c r="G4396" i="41"/>
  <c r="G4397" i="41"/>
  <c r="G4398" i="41"/>
  <c r="G4399" i="41"/>
  <c r="G4400" i="41"/>
  <c r="G4401" i="41"/>
  <c r="G4402" i="41"/>
  <c r="G4403" i="41"/>
  <c r="G4404" i="41"/>
  <c r="G4405" i="41"/>
  <c r="G4406" i="41"/>
  <c r="G4407" i="41"/>
  <c r="G4408" i="41"/>
  <c r="G4409" i="41"/>
  <c r="G4410" i="41"/>
  <c r="G4411" i="41"/>
  <c r="G4412" i="41"/>
  <c r="G4413" i="41"/>
  <c r="G4414" i="41"/>
  <c r="G4415" i="41"/>
  <c r="G4416" i="41"/>
  <c r="G4417" i="41"/>
  <c r="G4418" i="41"/>
  <c r="G4419" i="41"/>
  <c r="G4420" i="41"/>
  <c r="G4421" i="41"/>
  <c r="G4422" i="41"/>
  <c r="G4423" i="41"/>
  <c r="G4424" i="41"/>
  <c r="G4425" i="41"/>
  <c r="J4221" i="41"/>
  <c r="J4222" i="41"/>
  <c r="J4223" i="41"/>
  <c r="J4224" i="41"/>
  <c r="J4225" i="41"/>
  <c r="J4226" i="41"/>
  <c r="J4227" i="41"/>
  <c r="J4228" i="41"/>
  <c r="J4229" i="41"/>
  <c r="J4230" i="41"/>
  <c r="J4231" i="41"/>
  <c r="J4232" i="41"/>
  <c r="J4233" i="41"/>
  <c r="J4234" i="41"/>
  <c r="J4235" i="41"/>
  <c r="J4236" i="41"/>
  <c r="J4237" i="41"/>
  <c r="J4238" i="41"/>
  <c r="J4239" i="41"/>
  <c r="J4240" i="41"/>
  <c r="J4241" i="41"/>
  <c r="J4242" i="41"/>
  <c r="J4243" i="41"/>
  <c r="J4244" i="41"/>
  <c r="J4245" i="41"/>
  <c r="J4246" i="41"/>
  <c r="J4247" i="41"/>
  <c r="J4248" i="41"/>
  <c r="J4249" i="41"/>
  <c r="J4250" i="41"/>
  <c r="J4251" i="41"/>
  <c r="J4252" i="41"/>
  <c r="J4253" i="41"/>
  <c r="J4254" i="41"/>
  <c r="J4255" i="41"/>
  <c r="J4256" i="41"/>
  <c r="J4257" i="41"/>
  <c r="J4258" i="41"/>
  <c r="J4259" i="41"/>
  <c r="J4260" i="41"/>
  <c r="J4261" i="41"/>
  <c r="J4262" i="41"/>
  <c r="J4263" i="41"/>
  <c r="J4264" i="41"/>
  <c r="J4265" i="41"/>
  <c r="J4266" i="41"/>
  <c r="J4267" i="41"/>
  <c r="J4268" i="41"/>
  <c r="J4269" i="41"/>
  <c r="J4270" i="41"/>
  <c r="J4271" i="41"/>
  <c r="J4272" i="41"/>
  <c r="J4273" i="41"/>
  <c r="J4274" i="41"/>
  <c r="J4275" i="41"/>
  <c r="J4276" i="41"/>
  <c r="J4277" i="41"/>
  <c r="J4278" i="41"/>
  <c r="J4279" i="41"/>
  <c r="J4280" i="41"/>
  <c r="J4281" i="41"/>
  <c r="J4282" i="41"/>
  <c r="J4283" i="41"/>
  <c r="J4284" i="41"/>
  <c r="J4285" i="41"/>
  <c r="J4286" i="41"/>
  <c r="J4287" i="41"/>
  <c r="J4288" i="41"/>
  <c r="J4289" i="41"/>
  <c r="J4290" i="41"/>
  <c r="J4291" i="41"/>
  <c r="J4292" i="41"/>
  <c r="J4293" i="41"/>
  <c r="J4294" i="41"/>
  <c r="J4295" i="41"/>
  <c r="J4296" i="41"/>
  <c r="J4297" i="41"/>
  <c r="J4298" i="41"/>
  <c r="J4299" i="41"/>
  <c r="J4300" i="41"/>
  <c r="J4301" i="41"/>
  <c r="J4302" i="41"/>
  <c r="J4303" i="41"/>
  <c r="J4304" i="41"/>
  <c r="J4305" i="41"/>
  <c r="J4306" i="41"/>
  <c r="J4307" i="41"/>
  <c r="J4308" i="41"/>
  <c r="J4309" i="41"/>
  <c r="J4310" i="41"/>
  <c r="J4311" i="41"/>
  <c r="J4312" i="41"/>
  <c r="J4313" i="41"/>
  <c r="J4314" i="41"/>
  <c r="J4315" i="41"/>
  <c r="J4316" i="41"/>
  <c r="J4317" i="41"/>
  <c r="J4318" i="41"/>
  <c r="J4319" i="41"/>
  <c r="J4320" i="41"/>
  <c r="J4321" i="41"/>
  <c r="J4322" i="41"/>
  <c r="J4323" i="41"/>
  <c r="J4324" i="41"/>
  <c r="J4325" i="41"/>
  <c r="J4326" i="41"/>
  <c r="J4327" i="41"/>
  <c r="J4328" i="41"/>
  <c r="J4329" i="41"/>
  <c r="J4330" i="41"/>
  <c r="J4331" i="41"/>
  <c r="J4332" i="41"/>
  <c r="J4333" i="41"/>
  <c r="J4334" i="41"/>
  <c r="J4335" i="41"/>
  <c r="J4336" i="41"/>
  <c r="J4337" i="41"/>
  <c r="J4338" i="41"/>
  <c r="J4339" i="41"/>
  <c r="J4340" i="41"/>
  <c r="J4341" i="41"/>
  <c r="J4342" i="41"/>
  <c r="J4343" i="41"/>
  <c r="J4344" i="41"/>
  <c r="J4345" i="41"/>
  <c r="J4346" i="41"/>
  <c r="J4347" i="41"/>
  <c r="J4348" i="41"/>
  <c r="J4349" i="41"/>
  <c r="J4350" i="41"/>
  <c r="J4351" i="41"/>
  <c r="J4352" i="41"/>
  <c r="J4353" i="41"/>
  <c r="J4354" i="41"/>
  <c r="J4355" i="41"/>
  <c r="J4356" i="41"/>
  <c r="J4357" i="41"/>
  <c r="J4358" i="41"/>
  <c r="J4359" i="41"/>
  <c r="J4360" i="41"/>
  <c r="J4361" i="41"/>
  <c r="J4362" i="41"/>
  <c r="J4363" i="41"/>
  <c r="J4364" i="41"/>
  <c r="J4365" i="41"/>
  <c r="J4366" i="41"/>
  <c r="J4367" i="41"/>
  <c r="J4368" i="41"/>
  <c r="J4369" i="41"/>
  <c r="J4370" i="41"/>
  <c r="J4371" i="41"/>
  <c r="J4372" i="41"/>
  <c r="J4373" i="41"/>
  <c r="J4374" i="41"/>
  <c r="J4375" i="41"/>
  <c r="J4376" i="41"/>
  <c r="J4377" i="41"/>
  <c r="J4378" i="41"/>
  <c r="J4379" i="41"/>
  <c r="J4380" i="41"/>
  <c r="J4381" i="41"/>
  <c r="J4382" i="41"/>
  <c r="J4383" i="41"/>
  <c r="J4384" i="41"/>
  <c r="J4385" i="41"/>
  <c r="J4386" i="41"/>
  <c r="J4387" i="41"/>
  <c r="J4388" i="41"/>
  <c r="J4389" i="41"/>
  <c r="J4390" i="41"/>
  <c r="J4391" i="41"/>
  <c r="J4392" i="41"/>
  <c r="J4393" i="41"/>
  <c r="J4394" i="41"/>
  <c r="J4395" i="41"/>
  <c r="J4396" i="41"/>
  <c r="J4397" i="41"/>
  <c r="J4398" i="41"/>
  <c r="J4399" i="41"/>
  <c r="J4400" i="41"/>
  <c r="J4401" i="41"/>
  <c r="J4402" i="41"/>
  <c r="J4403" i="41"/>
  <c r="J4404" i="41"/>
  <c r="J4405" i="41"/>
  <c r="J4406" i="41"/>
  <c r="J4407" i="41"/>
  <c r="J4408" i="41"/>
  <c r="J4409" i="41"/>
  <c r="J4410" i="41"/>
  <c r="J4411" i="41"/>
  <c r="J4412" i="41"/>
  <c r="J4413" i="41"/>
  <c r="J4414" i="41"/>
  <c r="J4415" i="41"/>
  <c r="J4416" i="41"/>
  <c r="J4417" i="41"/>
  <c r="J4418" i="41"/>
  <c r="J4419" i="41"/>
  <c r="J4420" i="41"/>
  <c r="J4421" i="41"/>
  <c r="J4422" i="41"/>
  <c r="J4423" i="41"/>
  <c r="J4424" i="41"/>
  <c r="J4425" i="41"/>
  <c r="O4087" i="41"/>
  <c r="J4087" i="41"/>
  <c r="G4087" i="41"/>
  <c r="O4164" i="41"/>
  <c r="O4165" i="41"/>
  <c r="O4166" i="41"/>
  <c r="O4167" i="41"/>
  <c r="O4168" i="41"/>
  <c r="O4169" i="41"/>
  <c r="O4170" i="41"/>
  <c r="O4171" i="41"/>
  <c r="O4172" i="41"/>
  <c r="O4173" i="41"/>
  <c r="O4174" i="41"/>
  <c r="O4175" i="41"/>
  <c r="O4176" i="41"/>
  <c r="O4177" i="41"/>
  <c r="O4178" i="41"/>
  <c r="O4179" i="41"/>
  <c r="O4180" i="41"/>
  <c r="O4181" i="41"/>
  <c r="O4182" i="41"/>
  <c r="O4183" i="41"/>
  <c r="O4184" i="41"/>
  <c r="O4185" i="41"/>
  <c r="O4186" i="41"/>
  <c r="O4187" i="41"/>
  <c r="O4188" i="41"/>
  <c r="O4189" i="41"/>
  <c r="O4190" i="41"/>
  <c r="O4191" i="41"/>
  <c r="O4192" i="41"/>
  <c r="O4193" i="41"/>
  <c r="O4194" i="41"/>
  <c r="O4195" i="41"/>
  <c r="O4196" i="41"/>
  <c r="O4197" i="41"/>
  <c r="O4198" i="41"/>
  <c r="O4199" i="41"/>
  <c r="O4200" i="41"/>
  <c r="O4201" i="41"/>
  <c r="O4202" i="41"/>
  <c r="O4203" i="41"/>
  <c r="O4204" i="41"/>
  <c r="O4205" i="41"/>
  <c r="O4206" i="41"/>
  <c r="O4207" i="41"/>
  <c r="O4208" i="41"/>
  <c r="O4209" i="41"/>
  <c r="O4210" i="41"/>
  <c r="O4211" i="41"/>
  <c r="O4212" i="41"/>
  <c r="O4213" i="41"/>
  <c r="O4214" i="41"/>
  <c r="O4215" i="41"/>
  <c r="O4216" i="41"/>
  <c r="O4217" i="41"/>
  <c r="O4218" i="41"/>
  <c r="O4219" i="41"/>
  <c r="O4220" i="41"/>
  <c r="J4164" i="41" l="1"/>
  <c r="J4165" i="41"/>
  <c r="J4166" i="41"/>
  <c r="J4167" i="41"/>
  <c r="J4168" i="41"/>
  <c r="J4169" i="41"/>
  <c r="J4170" i="41"/>
  <c r="J4171" i="41"/>
  <c r="J4172" i="41"/>
  <c r="J4173" i="41"/>
  <c r="J4174" i="41"/>
  <c r="J4175" i="41"/>
  <c r="J4176" i="41"/>
  <c r="J4177" i="41"/>
  <c r="J4178" i="41"/>
  <c r="J4179" i="41"/>
  <c r="J4180" i="41"/>
  <c r="J4181" i="41"/>
  <c r="J4182" i="41"/>
  <c r="J4183" i="41"/>
  <c r="J4184" i="41"/>
  <c r="J4185" i="41"/>
  <c r="J4186" i="41"/>
  <c r="J4187" i="41"/>
  <c r="J4188" i="41"/>
  <c r="J4189" i="41"/>
  <c r="J4190" i="41"/>
  <c r="J4191" i="41"/>
  <c r="J4192" i="41"/>
  <c r="J4193" i="41"/>
  <c r="J4194" i="41"/>
  <c r="J4195" i="41"/>
  <c r="J4196" i="41"/>
  <c r="J4197" i="41"/>
  <c r="J4198" i="41"/>
  <c r="J4199" i="41"/>
  <c r="J4200" i="41"/>
  <c r="J4201" i="41"/>
  <c r="J4202" i="41"/>
  <c r="J4203" i="41"/>
  <c r="J4204" i="41"/>
  <c r="J4205" i="41"/>
  <c r="J4206" i="41"/>
  <c r="J4207" i="41"/>
  <c r="J4208" i="41"/>
  <c r="J4209" i="41"/>
  <c r="J4210" i="41"/>
  <c r="J4211" i="41"/>
  <c r="J4212" i="41"/>
  <c r="J4213" i="41"/>
  <c r="J4214" i="41"/>
  <c r="J4215" i="41"/>
  <c r="J4216" i="41"/>
  <c r="J4217" i="41"/>
  <c r="J4218" i="41"/>
  <c r="J4219" i="41"/>
  <c r="J4220" i="41"/>
  <c r="G4164" i="41"/>
  <c r="G4165" i="41"/>
  <c r="G4166" i="41"/>
  <c r="G4167" i="41"/>
  <c r="G4168" i="41"/>
  <c r="G4169" i="41"/>
  <c r="G4170" i="41"/>
  <c r="G4171" i="41"/>
  <c r="G4172" i="41"/>
  <c r="G4173" i="41"/>
  <c r="G4174" i="41"/>
  <c r="G4175" i="41"/>
  <c r="G4176" i="41"/>
  <c r="G4177" i="41"/>
  <c r="G4178" i="41"/>
  <c r="G4179" i="41"/>
  <c r="G4180" i="41"/>
  <c r="G4181" i="41"/>
  <c r="G4182" i="41"/>
  <c r="G4183" i="41"/>
  <c r="G4184" i="41"/>
  <c r="G4185" i="41"/>
  <c r="G4186" i="41"/>
  <c r="G4187" i="41"/>
  <c r="G4188" i="41"/>
  <c r="G4189" i="41"/>
  <c r="G4190" i="41"/>
  <c r="G4191" i="41"/>
  <c r="G4192" i="41"/>
  <c r="G4193" i="41"/>
  <c r="G4194" i="41"/>
  <c r="G4195" i="41"/>
  <c r="G4196" i="41"/>
  <c r="G4197" i="41"/>
  <c r="G4198" i="41"/>
  <c r="G4199" i="41"/>
  <c r="G4200" i="41"/>
  <c r="G4201" i="41"/>
  <c r="G4202" i="41"/>
  <c r="G4203" i="41"/>
  <c r="G4204" i="41"/>
  <c r="G4205" i="41"/>
  <c r="G4206" i="41"/>
  <c r="G4207" i="41"/>
  <c r="G4208" i="41"/>
  <c r="G4209" i="41"/>
  <c r="G4210" i="41"/>
  <c r="G4211" i="41"/>
  <c r="G4212" i="41"/>
  <c r="G4213" i="41"/>
  <c r="G4214" i="41"/>
  <c r="G4215" i="41"/>
  <c r="G4216" i="41"/>
  <c r="G4217" i="41"/>
  <c r="G4218" i="41"/>
  <c r="G4219" i="41"/>
  <c r="G4220" i="41"/>
  <c r="O4088" i="41"/>
  <c r="O4089" i="41"/>
  <c r="O4090" i="41"/>
  <c r="O4091" i="41"/>
  <c r="O4092" i="41"/>
  <c r="O4093" i="41"/>
  <c r="O4094" i="41"/>
  <c r="O4095" i="41"/>
  <c r="O4096" i="41"/>
  <c r="O4097" i="41"/>
  <c r="O4098" i="41"/>
  <c r="O4099" i="41"/>
  <c r="O4100" i="41"/>
  <c r="O4101" i="41"/>
  <c r="O4102" i="41"/>
  <c r="O4103" i="41"/>
  <c r="O4104" i="41"/>
  <c r="O4105" i="41"/>
  <c r="O4106" i="41"/>
  <c r="O4107" i="41"/>
  <c r="O4108" i="41"/>
  <c r="O4109" i="41"/>
  <c r="O4110" i="41"/>
  <c r="O4111" i="41"/>
  <c r="O4112" i="41"/>
  <c r="O4113" i="41"/>
  <c r="O4114" i="41"/>
  <c r="O4115" i="41"/>
  <c r="O4116" i="41"/>
  <c r="O4117" i="41"/>
  <c r="O4118" i="41"/>
  <c r="O4119" i="41"/>
  <c r="O4120" i="41"/>
  <c r="O4121" i="41"/>
  <c r="O4122" i="41"/>
  <c r="O4123" i="41"/>
  <c r="O4124" i="41"/>
  <c r="O4125" i="41"/>
  <c r="O4126" i="41"/>
  <c r="O4127" i="41"/>
  <c r="O4128" i="41"/>
  <c r="O4129" i="41"/>
  <c r="O4130" i="41"/>
  <c r="O4131" i="41"/>
  <c r="O4132" i="41"/>
  <c r="O4133" i="41"/>
  <c r="O4134" i="41"/>
  <c r="O4135" i="41"/>
  <c r="O4136" i="41"/>
  <c r="O4137" i="41"/>
  <c r="O4138" i="41"/>
  <c r="O4139" i="41"/>
  <c r="O4140" i="41"/>
  <c r="O4141" i="41"/>
  <c r="O4142" i="41"/>
  <c r="O4143" i="41"/>
  <c r="O4144" i="41"/>
  <c r="O4145" i="41"/>
  <c r="O4146" i="41"/>
  <c r="O4147" i="41"/>
  <c r="O4148" i="41"/>
  <c r="O4149" i="41"/>
  <c r="O4150" i="41"/>
  <c r="O4151" i="41"/>
  <c r="O4152" i="41"/>
  <c r="O4153" i="41"/>
  <c r="O4154" i="41"/>
  <c r="O4155" i="41"/>
  <c r="O4156" i="41"/>
  <c r="O4157" i="41"/>
  <c r="O4158" i="41"/>
  <c r="O4159" i="41"/>
  <c r="O4160" i="41"/>
  <c r="O4161" i="41"/>
  <c r="O4162" i="41"/>
  <c r="O4163" i="41"/>
  <c r="J4088" i="41"/>
  <c r="J4089" i="41"/>
  <c r="J4090" i="41"/>
  <c r="J4091" i="41"/>
  <c r="J4092" i="41"/>
  <c r="J4093" i="41"/>
  <c r="J4094" i="41"/>
  <c r="J4095" i="41"/>
  <c r="J4096" i="41"/>
  <c r="J4097" i="41"/>
  <c r="J4098" i="41"/>
  <c r="J4099" i="41"/>
  <c r="J4100" i="41"/>
  <c r="J4101" i="41"/>
  <c r="J4102" i="41"/>
  <c r="J4103" i="41"/>
  <c r="J4104" i="41"/>
  <c r="J4105" i="41"/>
  <c r="J4106" i="41"/>
  <c r="J4107" i="41"/>
  <c r="J4108" i="41"/>
  <c r="J4109" i="41"/>
  <c r="J4110" i="41"/>
  <c r="J4111" i="41"/>
  <c r="J4112" i="41"/>
  <c r="J4113" i="41"/>
  <c r="J4114" i="41"/>
  <c r="J4115" i="41"/>
  <c r="J4116" i="41"/>
  <c r="J4117" i="41"/>
  <c r="J4118" i="41"/>
  <c r="J4119" i="41"/>
  <c r="J4120" i="41"/>
  <c r="J4121" i="41"/>
  <c r="J4122" i="41"/>
  <c r="J4123" i="41"/>
  <c r="J4124" i="41"/>
  <c r="J4125" i="41"/>
  <c r="J4126" i="41"/>
  <c r="J4127" i="41"/>
  <c r="J4128" i="41"/>
  <c r="J4129" i="41"/>
  <c r="J4130" i="41"/>
  <c r="J4131" i="41"/>
  <c r="J4132" i="41"/>
  <c r="J4133" i="41"/>
  <c r="J4134" i="41"/>
  <c r="J4135" i="41"/>
  <c r="J4136" i="41"/>
  <c r="J4137" i="41"/>
  <c r="J4138" i="41"/>
  <c r="J4139" i="41"/>
  <c r="J4140" i="41"/>
  <c r="J4141" i="41"/>
  <c r="J4142" i="41"/>
  <c r="J4143" i="41"/>
  <c r="J4144" i="41"/>
  <c r="J4145" i="41"/>
  <c r="J4146" i="41"/>
  <c r="J4147" i="41"/>
  <c r="J4148" i="41"/>
  <c r="J4149" i="41"/>
  <c r="J4150" i="41"/>
  <c r="J4151" i="41"/>
  <c r="J4152" i="41"/>
  <c r="J4153" i="41"/>
  <c r="J4154" i="41"/>
  <c r="J4155" i="41"/>
  <c r="J4156" i="41"/>
  <c r="J4157" i="41"/>
  <c r="J4158" i="41"/>
  <c r="J4159" i="41"/>
  <c r="J4160" i="41"/>
  <c r="J4161" i="41"/>
  <c r="J4162" i="41"/>
  <c r="J4163" i="41"/>
  <c r="G4088" i="41"/>
  <c r="G4089" i="41"/>
  <c r="G4090" i="41"/>
  <c r="G4091" i="41"/>
  <c r="G4092" i="41"/>
  <c r="G4093" i="41"/>
  <c r="G4094" i="41"/>
  <c r="G4095" i="41"/>
  <c r="G4096" i="41"/>
  <c r="G4097" i="41"/>
  <c r="G4098" i="41"/>
  <c r="G4099" i="41"/>
  <c r="G4100" i="41"/>
  <c r="G4101" i="41"/>
  <c r="G4102" i="41"/>
  <c r="G4103" i="41"/>
  <c r="G4104" i="41"/>
  <c r="G4105" i="41"/>
  <c r="G4106" i="41"/>
  <c r="G4107" i="41"/>
  <c r="G4108" i="41"/>
  <c r="G4109" i="41"/>
  <c r="G4110" i="41"/>
  <c r="G4111" i="41"/>
  <c r="G4112" i="41"/>
  <c r="G4113" i="41"/>
  <c r="G4114" i="41"/>
  <c r="G4115" i="41"/>
  <c r="G4116" i="41"/>
  <c r="G4117" i="41"/>
  <c r="G4118" i="41"/>
  <c r="G4119" i="41"/>
  <c r="G4120" i="41"/>
  <c r="G4121" i="41"/>
  <c r="G4122" i="41"/>
  <c r="G4123" i="41"/>
  <c r="G4124" i="41"/>
  <c r="G4125" i="41"/>
  <c r="G4126" i="41"/>
  <c r="G4127" i="41"/>
  <c r="G4128" i="41"/>
  <c r="G4129" i="41"/>
  <c r="G4130" i="41"/>
  <c r="G4131" i="41"/>
  <c r="G4132" i="41"/>
  <c r="G4133" i="41"/>
  <c r="G4134" i="41"/>
  <c r="G4135" i="41"/>
  <c r="G4136" i="41"/>
  <c r="G4137" i="41"/>
  <c r="G4138" i="41"/>
  <c r="G4139" i="41"/>
  <c r="G4140" i="41"/>
  <c r="G4141" i="41"/>
  <c r="G4142" i="41"/>
  <c r="G4143" i="41"/>
  <c r="G4144" i="41"/>
  <c r="G4145" i="41"/>
  <c r="G4146" i="41"/>
  <c r="G4147" i="41"/>
  <c r="G4148" i="41"/>
  <c r="G4149" i="41"/>
  <c r="G4150" i="41"/>
  <c r="G4151" i="41"/>
  <c r="G4152" i="41"/>
  <c r="G4153" i="41"/>
  <c r="G4154" i="41"/>
  <c r="G4155" i="41"/>
  <c r="G4156" i="41"/>
  <c r="G4157" i="41"/>
  <c r="G4158" i="41"/>
  <c r="G4159" i="41"/>
  <c r="G4160" i="41"/>
  <c r="G4161" i="41"/>
  <c r="G4162" i="41"/>
  <c r="G4163" i="41"/>
  <c r="O4045" i="41"/>
  <c r="O4046" i="41"/>
  <c r="O4047" i="41"/>
  <c r="O4048" i="41"/>
  <c r="O4049" i="41"/>
  <c r="O4050" i="41"/>
  <c r="O4051" i="41"/>
  <c r="O4052" i="41"/>
  <c r="O4053" i="41"/>
  <c r="O4054" i="41"/>
  <c r="O4055" i="41"/>
  <c r="O4056" i="41"/>
  <c r="O4057" i="41"/>
  <c r="O4058" i="41"/>
  <c r="O4059" i="41"/>
  <c r="O4060" i="41"/>
  <c r="O4061" i="41"/>
  <c r="O4062" i="41"/>
  <c r="O4063" i="41"/>
  <c r="O4064" i="41"/>
  <c r="O4065" i="41"/>
  <c r="O4066" i="41"/>
  <c r="O4067" i="41"/>
  <c r="O4068" i="41"/>
  <c r="O4069" i="41"/>
  <c r="O4070" i="41"/>
  <c r="O4071" i="41"/>
  <c r="O4072" i="41"/>
  <c r="O4073" i="41"/>
  <c r="O4074" i="41"/>
  <c r="O4075" i="41"/>
  <c r="O4076" i="41"/>
  <c r="O4077" i="41"/>
  <c r="O4078" i="41"/>
  <c r="O4079" i="41"/>
  <c r="O4080" i="41"/>
  <c r="O4081" i="41"/>
  <c r="O4082" i="41"/>
  <c r="O4083" i="41"/>
  <c r="O4084" i="41"/>
  <c r="O4085" i="41"/>
  <c r="O4086" i="41"/>
  <c r="J4044" i="41"/>
  <c r="J4045" i="41"/>
  <c r="J4046" i="41"/>
  <c r="J4047" i="41"/>
  <c r="J4048" i="41"/>
  <c r="J4049" i="41"/>
  <c r="J4050" i="41"/>
  <c r="J4051" i="41"/>
  <c r="J4052" i="41"/>
  <c r="J4053" i="41"/>
  <c r="J4054" i="41"/>
  <c r="J4055" i="41"/>
  <c r="J4056" i="41"/>
  <c r="J4057" i="41"/>
  <c r="J4058" i="41"/>
  <c r="J4059" i="41"/>
  <c r="J4060" i="41"/>
  <c r="J4061" i="41"/>
  <c r="J4062" i="41"/>
  <c r="J4063" i="41"/>
  <c r="J4064" i="41"/>
  <c r="J4065" i="41"/>
  <c r="J4066" i="41"/>
  <c r="J4067" i="41"/>
  <c r="J4068" i="41"/>
  <c r="J4069" i="41"/>
  <c r="J4070" i="41"/>
  <c r="J4071" i="41"/>
  <c r="J4072" i="41"/>
  <c r="J4073" i="41"/>
  <c r="J4074" i="41"/>
  <c r="J4075" i="41"/>
  <c r="J4076" i="41"/>
  <c r="J4077" i="41"/>
  <c r="J4078" i="41"/>
  <c r="J4079" i="41"/>
  <c r="J4080" i="41"/>
  <c r="J4081" i="41"/>
  <c r="J4082" i="41"/>
  <c r="J4083" i="41"/>
  <c r="J4084" i="41"/>
  <c r="J4085" i="41"/>
  <c r="J4086" i="41"/>
  <c r="G4045" i="41"/>
  <c r="G4046" i="41"/>
  <c r="G4047" i="41"/>
  <c r="G4048" i="41"/>
  <c r="G4049" i="41"/>
  <c r="G4050" i="41"/>
  <c r="G4051" i="41"/>
  <c r="G4052" i="41"/>
  <c r="G4053" i="41"/>
  <c r="G4054" i="41"/>
  <c r="G4055" i="41"/>
  <c r="G4056" i="41"/>
  <c r="G4057" i="41"/>
  <c r="G4058" i="41"/>
  <c r="G4059" i="41"/>
  <c r="G4060" i="41"/>
  <c r="G4061" i="41"/>
  <c r="G4062" i="41"/>
  <c r="G4063" i="41"/>
  <c r="G4064" i="41"/>
  <c r="G4065" i="41"/>
  <c r="G4066" i="41"/>
  <c r="G4067" i="41"/>
  <c r="G4068" i="41"/>
  <c r="G4069" i="41"/>
  <c r="G4070" i="41"/>
  <c r="G4071" i="41"/>
  <c r="G4072" i="41"/>
  <c r="G4073" i="41"/>
  <c r="G4074" i="41"/>
  <c r="G4075" i="41"/>
  <c r="G4076" i="41"/>
  <c r="G4077" i="41"/>
  <c r="G4078" i="41"/>
  <c r="G4079" i="41"/>
  <c r="G4080" i="41"/>
  <c r="G4081" i="41"/>
  <c r="G4082" i="41"/>
  <c r="G4083" i="41"/>
  <c r="G4084" i="41"/>
  <c r="G4085" i="41"/>
  <c r="G4086" i="41"/>
  <c r="O3978" i="4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<sst xmlns="http://schemas.openxmlformats.org/spreadsheetml/2006/main" count="53294" uniqueCount="6753">
  <si>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</si>
  <si>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</si>
  <si>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</si>
  <si>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</si>
  <si>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</si>
  <si>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</si>
  <si>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</si>
  <si>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</si>
  <si>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</si>
  <si>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</si>
  <si>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</si>
  <si>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</si>
  <si>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</si>
  <si>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</si>
  <si>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</si>
  <si>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</si>
  <si>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</si>
  <si>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</si>
  <si>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</si>
  <si>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</si>
  <si>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</si>
  <si>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</si>
  <si>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</si>
  <si>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</si>
  <si>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</si>
  <si>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</si>
  <si>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</si>
  <si>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</si>
  <si>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</si>
  <si>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</si>
  <si>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</si>
  <si>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</si>
  <si>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</si>
  <si>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</si>
  <si>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</si>
  <si>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</si>
  <si>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</si>
  <si>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</si>
  <si>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</si>
  <si>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</si>
  <si>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</si>
  <si>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</si>
  <si>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</si>
  <si>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</si>
  <si>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</si>
  <si>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</si>
  <si>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</si>
  <si>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</si>
  <si>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</si>
  <si>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</si>
  <si>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</si>
  <si>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</si>
  <si>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</si>
  <si>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</si>
  <si>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</si>
  <si>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</si>
  <si>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</si>
  <si>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</si>
  <si>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</si>
  <si>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</si>
  <si>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</si>
  <si>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</si>
  <si>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</si>
  <si>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</si>
  <si>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</si>
  <si>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</si>
  <si>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</si>
  <si>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</si>
  <si>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</si>
  <si>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</si>
  <si>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</si>
  <si>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</si>
  <si>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</si>
  <si>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</si>
  <si>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</si>
  <si>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</si>
  <si>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</si>
  <si>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</si>
  <si>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</si>
  <si>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</si>
  <si>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</si>
  <si>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</si>
  <si>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</si>
  <si>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</si>
  <si>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</si>
  <si>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</si>
  <si>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</si>
  <si>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</si>
  <si>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</si>
  <si>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</si>
  <si>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</si>
  <si>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</si>
  <si>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</si>
  <si>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</si>
  <si>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</si>
  <si>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</si>
  <si>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</si>
  <si>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</si>
  <si>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</si>
  <si>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</si>
  <si>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</si>
  <si>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</si>
  <si>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</si>
  <si>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</si>
  <si>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</si>
  <si>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</si>
  <si>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</si>
  <si>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</si>
  <si>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</si>
  <si>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</si>
  <si>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</si>
  <si>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</si>
  <si>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</si>
  <si>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</si>
  <si>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</si>
  <si>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</si>
  <si>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</si>
  <si>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</si>
  <si>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</si>
  <si>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</si>
  <si>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</si>
  <si>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</si>
  <si>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</si>
  <si>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</si>
  <si>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</si>
  <si>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</si>
  <si>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</si>
  <si>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</si>
  <si>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</si>
  <si>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</si>
  <si>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</si>
  <si>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</si>
  <si>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</si>
  <si>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</si>
  <si>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</si>
  <si>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</si>
  <si>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</si>
  <si>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</si>
  <si>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</si>
  <si>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</si>
  <si>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</si>
  <si>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</si>
  <si>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</si>
  <si>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</si>
  <si>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</si>
  <si>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</si>
  <si>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</si>
  <si>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</si>
  <si>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</si>
  <si>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</si>
  <si>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</si>
  <si>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</si>
  <si>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</si>
  <si>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</si>
  <si>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</si>
  <si>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</si>
  <si>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</si>
  <si>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</si>
  <si>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</si>
  <si>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</si>
  <si>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</si>
  <si>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</si>
  <si>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</si>
  <si>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</si>
  <si>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</si>
  <si>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</si>
  <si>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</si>
  <si>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</si>
  <si>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</si>
  <si>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</si>
  <si>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</si>
  <si>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</si>
  <si>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</si>
  <si>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</si>
  <si>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</si>
  <si>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</si>
  <si>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</si>
  <si>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</si>
  <si>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</si>
  <si>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</si>
  <si>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</si>
  <si>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</si>
  <si>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</si>
  <si>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</si>
  <si>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</si>
  <si>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</si>
  <si>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</si>
  <si>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</si>
  <si>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</si>
  <si>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</si>
  <si>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</si>
  <si>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</si>
  <si>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</si>
  <si>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</si>
  <si>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</si>
  <si>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</si>
  <si>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</si>
  <si>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</si>
  <si>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</si>
  <si>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</si>
  <si>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</si>
  <si>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</si>
  <si>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</si>
  <si>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</si>
  <si>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</si>
  <si>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</si>
  <si>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</si>
  <si>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</si>
  <si>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</si>
  <si>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</si>
  <si>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</si>
  <si>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</si>
  <si>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</si>
  <si>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</si>
  <si>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</si>
  <si>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</si>
  <si>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</si>
  <si>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</si>
  <si>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</si>
  <si>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</si>
  <si>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</si>
  <si>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</si>
  <si>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</si>
  <si>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</si>
  <si>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</si>
  <si>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</si>
  <si>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</si>
  <si>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</si>
  <si>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</si>
  <si>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</si>
  <si>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</si>
  <si>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</si>
  <si>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</si>
  <si>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</si>
  <si>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</si>
  <si>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</si>
  <si>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</si>
  <si>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</si>
  <si>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</si>
  <si>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</si>
  <si>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</si>
  <si>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</si>
  <si>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</si>
  <si>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</si>
  <si>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</si>
  <si>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</si>
  <si>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</si>
  <si>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</si>
  <si>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</si>
  <si>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</si>
  <si>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</si>
  <si>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</si>
  <si>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</si>
  <si>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</si>
  <si>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</si>
  <si>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</si>
  <si>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</si>
  <si>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</si>
  <si>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</si>
  <si>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</si>
  <si>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</si>
  <si>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</si>
  <si>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</si>
  <si>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</si>
  <si>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</si>
  <si>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</si>
  <si>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</si>
  <si>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</si>
  <si>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</si>
  <si>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</si>
  <si>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</si>
  <si>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</si>
  <si>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</si>
  <si>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</si>
  <si>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</si>
  <si>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</si>
  <si>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</si>
  <si>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</si>
  <si>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</si>
  <si>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</si>
  <si>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</si>
  <si>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</si>
  <si>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</si>
  <si>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</si>
  <si>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</si>
  <si>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</si>
  <si>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</si>
  <si>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</si>
  <si>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</si>
  <si>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</si>
  <si>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</si>
  <si>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</si>
  <si>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</si>
  <si>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</si>
  <si>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</si>
  <si>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</si>
  <si>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</si>
  <si>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</si>
  <si>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</si>
  <si>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</si>
  <si>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</si>
  <si>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</si>
  <si>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</si>
  <si>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</si>
  <si>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</si>
  <si>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</si>
  <si>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</si>
  <si>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</si>
  <si>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</si>
  <si>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</si>
  <si>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</si>
  <si>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</si>
  <si>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</si>
  <si>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</si>
  <si>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</si>
  <si>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</si>
  <si>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</si>
  <si>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</si>
  <si>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</si>
  <si>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</si>
  <si>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</si>
  <si>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</si>
  <si>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</si>
  <si>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</si>
  <si>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</si>
  <si>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</si>
  <si>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</si>
  <si>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</si>
  <si>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</si>
  <si>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</si>
  <si>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</si>
  <si>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</si>
  <si>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</si>
  <si>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</si>
  <si>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</si>
  <si>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</si>
  <si>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</si>
  <si>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</si>
  <si>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</si>
  <si>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</si>
  <si>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</si>
  <si>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</si>
  <si>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</si>
  <si>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</si>
  <si>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</si>
  <si>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</si>
  <si>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</si>
  <si>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</si>
  <si>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</si>
  <si>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</si>
  <si>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</si>
  <si>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</si>
  <si>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</si>
  <si>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</si>
  <si>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</si>
  <si>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</si>
  <si>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</si>
  <si>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</si>
  <si>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</si>
  <si>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</si>
  <si>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</si>
  <si>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</si>
  <si>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</si>
  <si>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</si>
  <si>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</si>
  <si>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</si>
  <si>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</si>
  <si>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</si>
  <si>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</si>
  <si>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</si>
  <si>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</si>
  <si>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</si>
  <si>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</si>
  <si>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</si>
  <si>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</si>
  <si>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</si>
  <si>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</si>
  <si>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</si>
  <si>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</si>
  <si>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</si>
  <si>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</si>
  <si>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</si>
  <si>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</si>
  <si>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</si>
  <si>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</si>
  <si>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</si>
  <si>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</si>
  <si>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</si>
  <si>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</si>
  <si>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</si>
  <si>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</si>
  <si>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</si>
  <si>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</si>
  <si>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</si>
  <si>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</si>
  <si>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</si>
  <si>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</si>
  <si>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</si>
  <si>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</si>
  <si>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</si>
  <si>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</si>
  <si>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</si>
  <si>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</si>
  <si>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</si>
  <si>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</si>
  <si>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</si>
  <si>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</si>
  <si>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</si>
  <si>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</si>
  <si>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</si>
  <si>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</si>
  <si>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</si>
  <si>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</si>
  <si>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</si>
  <si>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</si>
  <si>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</si>
  <si>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</si>
  <si>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</si>
  <si>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</si>
  <si>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</si>
  <si>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</si>
  <si>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</si>
  <si>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</si>
  <si>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</si>
  <si>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</si>
  <si>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</si>
  <si>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</si>
  <si>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</si>
  <si>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</si>
  <si>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</si>
  <si>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</si>
  <si>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</si>
  <si>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</si>
  <si>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</si>
  <si>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</si>
  <si>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</si>
  <si>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</si>
  <si>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</si>
  <si>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</si>
  <si>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</si>
  <si>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</si>
  <si>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</si>
  <si>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</si>
  <si>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</si>
  <si>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</si>
  <si>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</si>
  <si>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</si>
  <si>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</si>
  <si>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</si>
  <si>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</si>
  <si>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</si>
  <si>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</si>
  <si>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</si>
  <si>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</si>
  <si>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</si>
  <si>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</si>
  <si>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</si>
  <si>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</si>
  <si>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</si>
  <si>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</si>
  <si>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</si>
  <si>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</si>
  <si>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</si>
  <si>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</si>
  <si>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</si>
  <si>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</si>
  <si>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</si>
  <si>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</si>
  <si>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</si>
  <si>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</si>
  <si>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</si>
  <si>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</si>
  <si>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</si>
  <si>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</si>
  <si>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</si>
  <si>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</si>
  <si>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</si>
  <si>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</si>
  <si>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</si>
  <si>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</si>
  <si>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</si>
  <si>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</si>
  <si>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</si>
  <si>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</si>
  <si>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</si>
  <si>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</si>
  <si>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</si>
  <si>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</si>
  <si>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</si>
  <si>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</si>
  <si>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</si>
  <si>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</si>
  <si>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</si>
  <si>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</si>
  <si>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</si>
  <si>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</si>
  <si>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</si>
  <si>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</si>
  <si>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</si>
  <si>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</si>
  <si>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</si>
  <si>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</si>
  <si>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</si>
  <si>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</si>
  <si>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</si>
  <si>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</si>
  <si>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</si>
  <si>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</si>
  <si>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</si>
  <si>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</si>
  <si>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</si>
  <si>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</si>
  <si>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</si>
  <si>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</si>
  <si>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</si>
  <si>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</si>
  <si>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</si>
  <si>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</si>
  <si>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</si>
  <si>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</si>
  <si>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</si>
  <si>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</si>
  <si>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</si>
  <si>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</si>
  <si>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</si>
  <si>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</si>
  <si>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</si>
  <si>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</si>
  <si>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</si>
  <si>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</si>
  <si>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</si>
  <si>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</si>
  <si>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</si>
  <si>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</si>
  <si>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</si>
  <si>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</si>
  <si>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</si>
  <si>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</si>
  <si>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</si>
  <si>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</si>
  <si>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</si>
  <si>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</si>
  <si>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</si>
  <si>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</si>
  <si>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</si>
  <si>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</si>
  <si>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</si>
  <si>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</si>
  <si>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</si>
  <si>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</si>
  <si>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</si>
  <si>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</si>
  <si>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</si>
  <si>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</si>
  <si>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</si>
  <si>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</si>
  <si>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</si>
  <si>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</si>
  <si>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</si>
  <si>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</si>
  <si>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</si>
  <si>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</si>
  <si>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</si>
  <si>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</si>
  <si>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</si>
  <si>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</si>
  <si>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</si>
  <si>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</si>
  <si>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</si>
  <si>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</si>
  <si>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</si>
  <si>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</si>
  <si>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</si>
  <si>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</si>
  <si>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</si>
  <si>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</si>
  <si>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</si>
  <si>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</si>
  <si>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</si>
  <si>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</si>
  <si>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</si>
  <si>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</si>
  <si>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</si>
  <si>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</si>
  <si>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</si>
  <si>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</si>
  <si>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</si>
  <si>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</si>
  <si>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</si>
  <si>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</si>
  <si>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</si>
  <si>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</si>
  <si>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</si>
  <si>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</si>
  <si>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</si>
  <si>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</si>
  <si>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</si>
  <si>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</si>
  <si>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</si>
  <si>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</si>
  <si>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</si>
  <si>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</si>
  <si>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</si>
  <si>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</si>
  <si>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</si>
  <si>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</si>
  <si>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</si>
  <si>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</si>
  <si>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</si>
  <si>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</si>
  <si>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</si>
  <si>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</si>
  <si>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</si>
  <si>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</si>
  <si>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</si>
  <si>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</si>
  <si>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</si>
  <si>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</si>
  <si>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</si>
  <si>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</si>
  <si>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</si>
  <si>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</si>
  <si>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</si>
  <si>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</si>
  <si>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</si>
  <si>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</si>
  <si>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</si>
  <si>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</si>
  <si>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</si>
  <si>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</si>
  <si>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</si>
  <si>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</si>
  <si>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</si>
  <si>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</si>
  <si>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</si>
  <si>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</si>
  <si>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</si>
  <si>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</si>
  <si>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</si>
  <si>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</si>
  <si>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</si>
  <si>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</si>
  <si>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</si>
  <si>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</si>
  <si>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</si>
  <si>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</si>
  <si>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</si>
  <si>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</si>
  <si>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</si>
  <si>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</si>
  <si>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</si>
  <si>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</si>
  <si>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</si>
  <si>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</si>
  <si>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</si>
  <si>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</si>
  <si>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</si>
  <si>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</si>
  <si>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</si>
  <si>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</si>
  <si>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</si>
  <si>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</si>
  <si>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</si>
  <si>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</si>
  <si>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</si>
  <si>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</si>
  <si>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</si>
  <si>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</si>
  <si>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</si>
  <si>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</si>
  <si>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</si>
  <si>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</si>
  <si>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</si>
  <si>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</si>
  <si>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</si>
  <si>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</si>
  <si>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</si>
  <si>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</si>
  <si>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</si>
  <si>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</si>
  <si>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</si>
  <si>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</si>
  <si>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</si>
  <si>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</si>
  <si>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</si>
  <si>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</si>
  <si>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</si>
  <si>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</si>
  <si>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</si>
  <si>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</si>
  <si>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</si>
  <si>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</si>
  <si>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</si>
  <si>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</si>
  <si>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</si>
  <si>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</si>
  <si>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</si>
  <si>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</si>
  <si>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</si>
  <si>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</si>
  <si>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</si>
  <si>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</si>
  <si>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</si>
  <si>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</si>
  <si>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</si>
  <si>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</si>
  <si>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</si>
  <si>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</si>
  <si>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</si>
  <si>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</si>
  <si>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</si>
  <si>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</si>
  <si>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</si>
  <si>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</si>
  <si>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</si>
  <si>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</si>
  <si>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</si>
  <si>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</si>
  <si>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</si>
  <si>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</si>
  <si>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</si>
  <si>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</si>
  <si>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</si>
  <si>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</si>
  <si>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</si>
  <si>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</si>
  <si>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</si>
  <si>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</si>
  <si>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</si>
  <si>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</si>
  <si>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</si>
  <si>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</si>
  <si>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</si>
  <si>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</si>
  <si>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</si>
  <si>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</si>
  <si>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</si>
  <si>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</si>
  <si>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</si>
  <si>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</si>
  <si>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</si>
  <si>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</si>
  <si>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</si>
  <si>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</si>
  <si>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</si>
  <si>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</si>
  <si>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</si>
  <si>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</si>
  <si>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</si>
  <si>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</si>
  <si>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</si>
  <si>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</si>
  <si>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</si>
  <si>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</si>
  <si>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</si>
  <si>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</si>
  <si>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</si>
  <si>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</si>
  <si>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</si>
  <si>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</si>
  <si>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</si>
  <si>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</si>
  <si>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</si>
  <si>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</si>
  <si>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</si>
  <si>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</si>
  <si>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</si>
  <si>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</si>
  <si>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</si>
  <si>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</si>
  <si>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</si>
  <si>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</si>
  <si>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</si>
  <si>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</si>
  <si>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</si>
  <si>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</si>
  <si>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</si>
  <si>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</si>
  <si>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</si>
  <si>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</si>
  <si>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</si>
  <si>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</si>
  <si>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</si>
  <si>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</si>
  <si>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</si>
  <si>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</si>
  <si>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</si>
  <si>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</si>
  <si>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</si>
  <si>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</si>
  <si>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</si>
  <si>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</si>
  <si>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</si>
  <si>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</si>
  <si>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</si>
  <si>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</si>
  <si>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</si>
  <si>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</si>
  <si>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</si>
  <si>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</si>
  <si>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</si>
  <si>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</si>
  <si>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</si>
  <si>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</si>
  <si>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</si>
  <si>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</si>
  <si>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</si>
  <si>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</si>
  <si>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</si>
  <si>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</si>
  <si>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</si>
  <si>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</si>
  <si>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</si>
  <si>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</si>
  <si>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</si>
  <si>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</si>
  <si>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</si>
  <si>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</si>
  <si>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</si>
  <si>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</si>
  <si>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</si>
  <si>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</si>
  <si>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</si>
  <si>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</si>
  <si>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</si>
  <si>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</si>
  <si>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</si>
  <si>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</si>
  <si>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</si>
  <si>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</si>
  <si>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</si>
  <si>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</si>
  <si>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</si>
  <si>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</si>
  <si>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</si>
  <si>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</si>
  <si>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</si>
  <si>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</si>
  <si>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</si>
  <si>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</si>
  <si>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</si>
  <si>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</si>
  <si>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</si>
  <si>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</si>
  <si>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</si>
  <si>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</si>
  <si>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</si>
  <si>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</si>
  <si>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</si>
  <si>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</si>
  <si>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</si>
  <si>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</si>
  <si>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</si>
  <si>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</si>
  <si>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</si>
  <si>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</si>
  <si>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</si>
  <si>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</si>
  <si>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</si>
  <si>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</si>
  <si>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</si>
  <si>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</si>
  <si>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</si>
  <si>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</si>
  <si>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</si>
  <si>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</si>
  <si>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</si>
  <si>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</si>
  <si>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</si>
  <si>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</si>
  <si>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</si>
  <si>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</si>
  <si>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</si>
  <si>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</si>
  <si>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</si>
  <si>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</si>
  <si>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</si>
  <si>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</si>
  <si>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</si>
  <si>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</si>
  <si>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</si>
  <si>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</si>
  <si>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</si>
  <si>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</si>
  <si>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</si>
  <si>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</si>
  <si>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</si>
  <si>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</si>
  <si>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</si>
  <si>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</si>
  <si>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</si>
  <si>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</si>
  <si>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</si>
  <si>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</si>
  <si>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</si>
  <si>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</si>
  <si>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</si>
  <si>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</si>
  <si>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</si>
  <si>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</si>
  <si>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</si>
  <si>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</si>
  <si>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</si>
  <si>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</si>
  <si>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</si>
  <si>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</si>
  <si>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</si>
  <si>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</si>
  <si>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</si>
  <si>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</si>
  <si>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</si>
  <si>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</si>
  <si>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</si>
  <si>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</si>
  <si>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</si>
  <si>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</si>
  <si>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</si>
  <si>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</si>
  <si>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</si>
  <si>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</si>
  <si>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</si>
  <si>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</si>
  <si>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</si>
  <si>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</si>
  <si>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</si>
  <si>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</si>
  <si>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</si>
  <si>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</si>
  <si>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</si>
  <si>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</si>
  <si>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</si>
  <si>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</si>
  <si>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</si>
  <si>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</si>
  <si>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</si>
  <si>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</si>
  <si>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</si>
  <si>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</si>
  <si>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</si>
  <si>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</si>
  <si>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</si>
  <si>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</si>
  <si>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</si>
  <si>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</si>
  <si>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</si>
  <si>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</si>
  <si>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</si>
  <si>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</si>
  <si>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</si>
  <si>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</si>
  <si>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</si>
  <si>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</si>
  <si>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</si>
  <si>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</si>
  <si>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</si>
  <si>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</si>
  <si>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</si>
  <si>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</si>
  <si>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</si>
  <si>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</si>
  <si>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</si>
  <si>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</si>
  <si>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</si>
  <si>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</si>
  <si>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</si>
  <si>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</si>
  <si>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</si>
  <si>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</si>
  <si>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</si>
  <si>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</si>
  <si>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</si>
  <si>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</si>
  <si>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</si>
  <si>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</si>
  <si>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</si>
  <si>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</si>
  <si>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</si>
  <si>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</si>
  <si>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</si>
  <si>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</si>
  <si>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</si>
  <si>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</si>
  <si>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</si>
  <si>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</si>
  <si>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</si>
  <si>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</si>
  <si>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</si>
  <si>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</si>
  <si>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</si>
  <si>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</si>
  <si>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</si>
  <si>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</si>
  <si>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</si>
  <si>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</si>
  <si>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</si>
  <si>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</si>
  <si>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</si>
  <si>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</si>
  <si>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</si>
  <si>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</si>
  <si>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</si>
  <si>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</si>
  <si>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</si>
  <si>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</si>
  <si>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</si>
  <si>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</si>
  <si>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</si>
  <si>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</si>
  <si>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</si>
  <si>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</si>
  <si>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</si>
  <si>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</si>
  <si>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</si>
  <si>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</si>
  <si>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</si>
  <si>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</si>
  <si>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</si>
  <si>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</si>
  <si>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</si>
  <si>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</si>
  <si>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</si>
  <si>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</si>
  <si>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</si>
  <si>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</si>
  <si>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</si>
  <si>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</si>
  <si>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</si>
  <si>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</si>
  <si>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</si>
  <si>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</si>
  <si>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</si>
  <si>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</si>
  <si>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</si>
  <si>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</si>
  <si>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</si>
  <si>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</si>
  <si>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</si>
  <si>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</si>
  <si>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</si>
  <si>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</si>
  <si>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</si>
  <si>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</si>
  <si>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</si>
  <si>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</si>
  <si>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</si>
  <si>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</si>
  <si>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</si>
  <si>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</si>
  <si>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</si>
  <si>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</si>
  <si>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</si>
  <si>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</si>
  <si>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</si>
  <si>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</si>
  <si>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</si>
  <si>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</si>
  <si>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</si>
  <si>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</si>
  <si>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</si>
  <si>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</si>
  <si>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</si>
  <si>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</si>
  <si>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</si>
  <si>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</si>
  <si>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</si>
  <si>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</si>
  <si>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</si>
  <si>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</si>
  <si>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</si>
  <si>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</si>
  <si>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</si>
  <si>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</si>
  <si>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</si>
  <si>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</si>
  <si>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</si>
  <si>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</si>
  <si>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</si>
  <si>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</si>
  <si>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</si>
  <si>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</si>
  <si>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</si>
  <si>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</si>
  <si>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</si>
  <si>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</si>
  <si>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</si>
  <si>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</si>
  <si>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</si>
  <si>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</si>
  <si>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</si>
  <si>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</si>
  <si>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</si>
  <si>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</si>
  <si>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</si>
  <si>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</si>
  <si>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</si>
  <si>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</si>
  <si>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</si>
  <si>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</si>
  <si>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</si>
  <si>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</si>
  <si>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</si>
  <si>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</si>
  <si>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</si>
  <si>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</si>
  <si>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</si>
  <si>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</si>
  <si>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</si>
  <si>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</si>
  <si>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</si>
  <si>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</si>
  <si>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</si>
  <si>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</si>
  <si>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</si>
  <si>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</si>
  <si>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</si>
  <si>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</si>
  <si>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</si>
  <si>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</si>
  <si>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</si>
  <si>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</si>
  <si>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</si>
  <si>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</si>
  <si>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</si>
  <si>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</si>
  <si>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</si>
  <si>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</si>
  <si>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</si>
  <si>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</si>
  <si>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</si>
  <si>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</si>
  <si>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</si>
  <si>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</si>
  <si>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</si>
  <si>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</si>
  <si>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</si>
  <si>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</si>
  <si>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</si>
  <si>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</si>
  <si>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</si>
  <si>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</si>
  <si>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</si>
  <si>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</si>
  <si>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</si>
  <si>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</si>
  <si>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</si>
  <si>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</si>
  <si>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</si>
  <si>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</si>
  <si>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</si>
  <si>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</si>
  <si>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</si>
  <si>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</si>
  <si>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</si>
  <si>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</si>
  <si>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</si>
  <si>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</si>
  <si>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</si>
  <si>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</si>
  <si>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</si>
  <si>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</si>
  <si>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</si>
  <si>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</si>
  <si>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</si>
  <si>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</si>
  <si>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</si>
  <si>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</si>
  <si>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</si>
  <si>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</si>
  <si>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</si>
  <si>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</si>
  <si>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</si>
  <si>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</si>
  <si>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</si>
  <si>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</si>
  <si>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</si>
  <si>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</si>
  <si>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</si>
  <si>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</si>
  <si>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</si>
  <si>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</si>
  <si>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</si>
  <si>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</si>
  <si>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</si>
  <si>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</si>
  <si>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</si>
  <si>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</si>
  <si>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</si>
  <si>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</si>
  <si>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</si>
  <si>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</si>
  <si>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</si>
  <si>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</si>
  <si>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</si>
  <si>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</si>
  <si>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</si>
  <si>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</si>
  <si>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</si>
  <si>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</si>
  <si>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</si>
  <si>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</si>
  <si>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</si>
  <si>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</si>
  <si>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</si>
  <si>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</si>
  <si>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</si>
  <si>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</si>
  <si>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</si>
  <si>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</si>
  <si>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</si>
  <si>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</si>
  <si>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</si>
  <si>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</si>
  <si>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</si>
  <si>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</si>
  <si>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</si>
  <si>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</si>
  <si>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</si>
  <si>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</si>
  <si>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</si>
  <si>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</si>
  <si>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</si>
  <si>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</si>
  <si>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</si>
  <si>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</si>
  <si>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</si>
  <si>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</si>
  <si>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</si>
  <si>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</si>
  <si>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</si>
  <si>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</si>
  <si>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</si>
  <si>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</si>
  <si>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</si>
  <si>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</si>
  <si>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</si>
  <si>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</si>
  <si>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</si>
  <si>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</si>
  <si>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</si>
  <si>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</si>
  <si>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</si>
  <si>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</si>
  <si>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</si>
  <si>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</si>
  <si>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</si>
  <si>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</si>
  <si>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</si>
  <si>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</si>
  <si>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</si>
  <si>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</si>
  <si>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</si>
  <si>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</si>
  <si>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</si>
  <si>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</si>
  <si>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</si>
  <si>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</si>
  <si>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</si>
  <si>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</si>
  <si>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</si>
  <si>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</si>
  <si>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</si>
  <si>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</si>
  <si>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</si>
  <si>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</si>
  <si>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</si>
  <si>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</si>
  <si>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</si>
  <si>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</si>
  <si>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</si>
  <si>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</si>
  <si>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</si>
  <si>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</si>
  <si>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</si>
  <si>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</si>
  <si>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</si>
  <si>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</si>
  <si>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</si>
  <si>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</si>
  <si>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</si>
  <si>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</si>
  <si>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</si>
  <si>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</si>
  <si>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</si>
  <si>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</si>
  <si>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</si>
  <si>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</si>
  <si>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</si>
  <si>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</si>
  <si>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</si>
  <si>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</si>
  <si>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</si>
  <si>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</si>
  <si>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</si>
  <si>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</si>
  <si>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</si>
  <si>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</si>
  <si>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</si>
  <si>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</si>
  <si>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</si>
  <si>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</si>
  <si>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</si>
  <si>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</si>
  <si>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</si>
  <si>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</si>
  <si>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</si>
  <si>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</si>
  <si>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</si>
  <si>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</si>
  <si>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</si>
  <si>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</si>
  <si>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</si>
  <si>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</si>
  <si>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</si>
  <si>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</si>
  <si>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</si>
  <si>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</si>
  <si>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</si>
  <si>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</si>
  <si>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</si>
  <si>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</si>
  <si>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</si>
  <si>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</si>
  <si>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</si>
  <si>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</si>
  <si>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</si>
  <si>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</si>
  <si>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</si>
  <si>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</si>
  <si>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</si>
  <si>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</si>
  <si>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</si>
  <si>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</si>
  <si>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</si>
  <si>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</si>
  <si>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</si>
  <si>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</si>
  <si>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</si>
  <si>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</si>
  <si>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</si>
  <si>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</si>
  <si>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</si>
  <si>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</si>
  <si>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</si>
  <si>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</si>
  <si>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</si>
  <si>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</si>
  <si>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</si>
  <si>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</si>
  <si>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</si>
  <si>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</si>
  <si>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</si>
  <si>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</si>
  <si>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</si>
  <si>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</si>
  <si>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</si>
  <si>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</si>
  <si>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</si>
  <si>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</si>
  <si>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</si>
  <si>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</si>
  <si>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</si>
  <si>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</si>
  <si>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</si>
  <si>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</si>
  <si>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</si>
  <si>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</si>
  <si>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</si>
  <si>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</si>
  <si>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</si>
  <si>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</si>
  <si>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</si>
  <si>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</si>
  <si>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</si>
  <si>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</si>
  <si>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</si>
  <si>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</si>
  <si>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</si>
  <si>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</si>
  <si>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</si>
  <si>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</si>
  <si>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</si>
  <si>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</si>
  <si>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</si>
  <si>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</si>
  <si>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</si>
  <si>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</si>
  <si>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</si>
  <si>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</si>
  <si>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</si>
  <si>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</si>
  <si>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</si>
  <si>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</si>
  <si>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</si>
  <si>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</si>
  <si>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</si>
  <si>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</si>
  <si>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</si>
  <si>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</si>
  <si>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</si>
  <si>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</si>
  <si>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</si>
  <si>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</si>
  <si>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</si>
  <si>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</si>
  <si>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</si>
  <si>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</si>
  <si>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</si>
  <si>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</si>
  <si>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</si>
  <si>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</si>
  <si>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</si>
  <si>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</si>
  <si>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</si>
  <si>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</si>
  <si>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</si>
  <si>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</si>
  <si>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</si>
  <si>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</si>
  <si>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</si>
  <si>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</si>
  <si>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</si>
  <si>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</si>
  <si>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</si>
  <si>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</si>
  <si>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</si>
  <si>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</si>
  <si>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</si>
  <si>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</si>
  <si>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</si>
  <si>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</si>
  <si>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</si>
  <si>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</si>
  <si>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</si>
  <si>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</si>
  <si>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</si>
  <si>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</si>
  <si>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</si>
  <si>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</si>
  <si>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</si>
  <si>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</si>
  <si>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</si>
  <si>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</si>
  <si>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</si>
  <si>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</si>
  <si>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</si>
  <si>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</si>
  <si>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</si>
  <si>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</si>
  <si>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</si>
  <si>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</si>
  <si>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</si>
  <si>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</si>
  <si>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</si>
  <si>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</si>
  <si>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</si>
  <si>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</si>
  <si>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</si>
  <si>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</si>
  <si>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</si>
  <si>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</si>
  <si>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</si>
  <si>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</si>
  <si>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</si>
  <si>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</si>
  <si>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</si>
  <si>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</si>
  <si>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</si>
  <si>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</si>
  <si>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</si>
  <si>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</si>
  <si>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</si>
  <si>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</si>
  <si>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</si>
  <si>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</si>
  <si>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</si>
  <si>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</si>
  <si>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</si>
  <si>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</si>
  <si>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</si>
  <si>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</si>
  <si>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</si>
  <si>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</si>
  <si>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</si>
  <si>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</si>
  <si>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</si>
  <si>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</si>
  <si>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</si>
  <si>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</si>
  <si>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</si>
  <si>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</si>
  <si>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</si>
  <si>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</si>
  <si>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</si>
  <si>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</si>
  <si>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</si>
  <si>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</si>
  <si>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</si>
  <si>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</si>
  <si>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</si>
  <si>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</si>
  <si>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</si>
  <si>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</si>
  <si>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</si>
  <si>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</si>
  <si>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</si>
  <si>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</si>
  <si>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</si>
  <si>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</si>
  <si>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</si>
  <si>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</si>
  <si>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</si>
  <si>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</si>
  <si>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</si>
  <si>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</si>
  <si>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</si>
  <si>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</si>
  <si>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</si>
  <si>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</si>
  <si>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</si>
  <si>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</si>
  <si>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</si>
  <si>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</si>
  <si>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</si>
  <si>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</si>
  <si>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</si>
  <si>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</si>
  <si>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</si>
  <si>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</si>
  <si>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</si>
  <si>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</si>
  <si>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</si>
  <si>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</si>
  <si>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</si>
  <si>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</si>
  <si>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</si>
  <si>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</si>
  <si>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</si>
  <si>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</si>
  <si>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</si>
  <si>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</si>
  <si>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</si>
  <si>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</si>
  <si>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</si>
  <si>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</si>
  <si>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</si>
  <si>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</si>
  <si>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</si>
  <si>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</si>
  <si>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</si>
  <si>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</si>
  <si>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</si>
  <si>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</si>
  <si>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</si>
  <si>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</si>
  <si>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</si>
  <si>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</si>
  <si>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</si>
  <si>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</si>
  <si>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</si>
  <si>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</si>
  <si>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</si>
  <si>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</si>
  <si>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</si>
  <si>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</si>
  <si>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</si>
  <si>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</si>
  <si>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</si>
  <si>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</si>
  <si>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</si>
  <si>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</si>
  <si>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</si>
  <si>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</si>
  <si>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</si>
  <si>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</si>
  <si>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</si>
  <si>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</si>
  <si>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</si>
  <si>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</si>
  <si>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</si>
  <si>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</si>
  <si>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</si>
  <si>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</si>
  <si>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</si>
  <si>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</si>
  <si>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</si>
  <si>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</si>
  <si>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</si>
  <si>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</si>
  <si>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</si>
  <si>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</si>
  <si>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</si>
  <si>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</si>
  <si>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</si>
  <si>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</si>
  <si>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</si>
  <si>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</si>
  <si>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</si>
  <si>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</si>
  <si>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</si>
  <si>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</si>
  <si>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</si>
  <si>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</si>
  <si>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</si>
  <si>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</si>
  <si>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</si>
  <si>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</si>
  <si>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</si>
  <si>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</si>
  <si>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</si>
  <si>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</si>
  <si>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</si>
  <si>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</si>
  <si>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</si>
  <si>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</si>
  <si>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</si>
  <si>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</si>
  <si>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</si>
  <si>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</si>
  <si>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</si>
  <si>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</si>
  <si>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</si>
  <si>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</si>
  <si>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</si>
  <si>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</si>
  <si>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</si>
  <si>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</si>
  <si>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</si>
  <si>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</si>
  <si>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</si>
  <si>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</si>
  <si>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</si>
  <si>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</si>
  <si>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</si>
  <si>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</si>
  <si>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</si>
  <si>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</si>
  <si>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</si>
  <si>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</si>
  <si>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</si>
  <si>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</si>
  <si>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</si>
  <si>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</si>
  <si>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</si>
  <si>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</si>
  <si>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</si>
  <si>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</si>
  <si>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</si>
  <si>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</si>
  <si>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</si>
  <si>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</si>
  <si>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</si>
  <si>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</si>
  <si>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</si>
  <si>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</si>
  <si>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</si>
  <si>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</si>
  <si>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</si>
  <si>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</si>
  <si>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</si>
  <si>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</si>
  <si>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</si>
  <si>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</si>
  <si>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</si>
  <si>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</si>
  <si>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</si>
  <si>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</si>
  <si>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</si>
  <si>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</si>
  <si>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</si>
  <si>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</si>
  <si>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</si>
  <si>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</si>
  <si>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</si>
  <si>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</si>
  <si>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</si>
  <si>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</si>
  <si>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</si>
  <si>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</si>
  <si>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</si>
  <si>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</si>
  <si>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</si>
  <si>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</si>
  <si>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</si>
  <si>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</si>
  <si>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</si>
  <si>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</si>
  <si>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</si>
  <si>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</si>
  <si>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</si>
  <si>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</si>
  <si>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</si>
  <si>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</si>
  <si>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</si>
  <si>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</si>
  <si>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</si>
  <si>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</si>
  <si>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</si>
  <si>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</si>
  <si>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</si>
  <si>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</si>
  <si>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</si>
  <si>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</si>
  <si>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</si>
  <si>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</si>
  <si>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</si>
  <si>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</si>
  <si>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</si>
  <si>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</si>
  <si>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</si>
  <si>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</si>
  <si>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</si>
  <si>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</si>
  <si>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</si>
  <si>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</si>
  <si>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</si>
  <si>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</si>
  <si>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</si>
  <si>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</si>
  <si>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</si>
  <si>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</si>
  <si>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</si>
  <si>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</si>
  <si>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</si>
  <si>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</si>
  <si>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</si>
  <si>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</si>
  <si>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</si>
  <si>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</si>
  <si>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</si>
  <si>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</si>
  <si>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</si>
  <si>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</si>
  <si>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</si>
  <si>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</si>
  <si>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</si>
  <si>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</si>
  <si>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</si>
  <si>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</si>
  <si>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</si>
  <si>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</si>
  <si>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</si>
  <si>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</si>
  <si>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</si>
  <si>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</si>
  <si>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</si>
  <si>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</si>
  <si>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</si>
  <si>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</si>
  <si>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</si>
  <si>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</si>
  <si>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</si>
  <si>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</si>
  <si>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</si>
  <si>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</si>
  <si>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</si>
  <si>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</si>
  <si>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</si>
  <si>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</si>
  <si>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</si>
  <si>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</si>
  <si>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</si>
  <si>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</si>
  <si>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</si>
  <si>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</si>
  <si>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</si>
  <si>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</si>
  <si>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</si>
  <si>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</si>
  <si>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</si>
  <si>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</si>
  <si>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</si>
  <si>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</si>
  <si>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</si>
  <si>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</si>
  <si>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</si>
  <si>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</si>
  <si>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</si>
  <si>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</si>
  <si>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</si>
  <si>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</si>
  <si>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</si>
  <si>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</si>
  <si>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</si>
  <si>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</si>
  <si>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</si>
  <si>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</si>
  <si>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</si>
  <si>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</si>
  <si>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</si>
  <si>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</si>
  <si>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</si>
  <si>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</si>
  <si>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</si>
  <si>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</si>
  <si>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</si>
  <si>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</si>
  <si>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</si>
  <si>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</si>
  <si>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</si>
  <si>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</si>
  <si>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</si>
  <si>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</si>
  <si>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</si>
  <si>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</si>
  <si>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</si>
  <si>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</si>
  <si>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</si>
  <si>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</si>
  <si>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</si>
  <si>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</si>
  <si>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</si>
  <si>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</si>
  <si>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</si>
  <si>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</si>
  <si>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</si>
  <si>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</si>
  <si>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</si>
  <si>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</si>
  <si>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</si>
  <si>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</si>
  <si>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</si>
  <si>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</si>
  <si>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</si>
  <si>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</si>
  <si>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</si>
  <si>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</si>
  <si>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</si>
  <si>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</si>
  <si>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</si>
  <si>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</si>
  <si>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</si>
  <si>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</si>
  <si>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</si>
  <si>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</si>
  <si>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</si>
  <si>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</si>
  <si>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</si>
  <si>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</si>
  <si>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</si>
  <si>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</si>
  <si>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</si>
  <si>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</si>
  <si>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</si>
  <si>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</si>
  <si>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</si>
  <si>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</si>
  <si>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</si>
  <si>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</si>
  <si>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</si>
  <si>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</si>
  <si>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</si>
  <si>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</si>
  <si>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</si>
  <si>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</si>
  <si>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</si>
  <si>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</si>
  <si>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</si>
  <si>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</si>
  <si>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</si>
  <si>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</si>
  <si>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</si>
  <si>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</si>
  <si>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</si>
  <si>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</si>
  <si>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</si>
  <si>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</si>
  <si>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</si>
  <si>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</si>
  <si>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</si>
  <si>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</si>
  <si>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</si>
  <si>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</si>
  <si>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</si>
  <si>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</si>
  <si>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</si>
  <si>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</si>
  <si>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</si>
  <si>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</si>
  <si>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</si>
  <si>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</si>
  <si>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</si>
  <si>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</si>
  <si>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</si>
  <si>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</si>
  <si>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</si>
  <si>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</si>
  <si>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</si>
  <si>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</si>
  <si>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</si>
  <si>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</si>
  <si>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</si>
  <si>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</si>
  <si>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</si>
  <si>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</si>
  <si>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</si>
  <si>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</si>
  <si>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</si>
  <si>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</si>
  <si>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</si>
  <si>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</si>
  <si>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</si>
  <si>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</si>
  <si>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</si>
  <si>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</si>
  <si>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</si>
  <si>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</si>
  <si>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</si>
  <si>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</si>
  <si>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</si>
  <si>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</si>
  <si>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</si>
  <si>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</si>
  <si>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</si>
  <si>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</si>
  <si>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</si>
  <si>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</si>
  <si>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</si>
  <si>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</si>
  <si>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</si>
  <si>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</si>
  <si>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</si>
  <si>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</si>
  <si>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</si>
  <si>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</si>
  <si>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</si>
  <si>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</si>
  <si>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</si>
  <si>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</si>
  <si>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</si>
  <si>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</si>
  <si>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</si>
  <si>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</si>
  <si>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</si>
  <si>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</si>
  <si>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</si>
  <si>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</si>
  <si>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</si>
  <si>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</si>
  <si>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</si>
  <si>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</si>
  <si>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</si>
  <si>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</si>
  <si>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</si>
  <si>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</si>
  <si>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</si>
  <si>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</si>
  <si>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</si>
  <si>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</si>
  <si>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</si>
  <si>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</si>
  <si>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</si>
  <si>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</si>
  <si>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</si>
  <si>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</si>
  <si>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</si>
  <si>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</si>
  <si>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</si>
  <si>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</si>
  <si>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</si>
  <si>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</si>
  <si>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</si>
  <si>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</si>
  <si>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</si>
  <si>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</si>
  <si>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</si>
  <si>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</si>
  <si>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</si>
  <si>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</si>
  <si>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</si>
  <si>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</si>
  <si>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</si>
  <si>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</si>
  <si>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</si>
  <si>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</si>
  <si>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</si>
  <si>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</si>
  <si>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</si>
  <si>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</si>
  <si>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</si>
  <si>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</si>
  <si>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</si>
  <si>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</si>
  <si>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</si>
  <si>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</si>
  <si>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</si>
  <si>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</si>
  <si>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</si>
  <si>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</si>
  <si>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</si>
  <si>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</si>
  <si>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</si>
  <si>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</si>
  <si>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</si>
  <si>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</si>
  <si>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</si>
  <si>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</si>
  <si>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</si>
  <si>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</si>
  <si>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</si>
  <si>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</si>
  <si>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</si>
  <si>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</si>
  <si>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</si>
  <si>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</si>
  <si>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</si>
  <si>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</si>
  <si>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</si>
  <si>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</si>
  <si>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</si>
  <si>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</si>
  <si>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</si>
  <si>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</si>
  <si>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</si>
  <si>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</si>
  <si>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</si>
  <si>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</si>
  <si>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</si>
  <si>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</si>
  <si>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</si>
  <si>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</si>
  <si>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</si>
  <si>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</si>
  <si>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</si>
  <si>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</si>
  <si>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</si>
  <si>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</si>
  <si>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</si>
  <si>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</si>
  <si>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</si>
  <si>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</si>
  <si>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</si>
  <si>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</si>
  <si>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</si>
  <si>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</si>
  <si>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</si>
  <si>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</si>
  <si>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</si>
  <si>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</si>
  <si>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</si>
  <si>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</si>
  <si>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</si>
  <si>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</si>
  <si>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</si>
  <si>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</si>
  <si>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</si>
  <si>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</si>
  <si>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</si>
  <si>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</si>
  <si>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</si>
  <si>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</si>
  <si>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</si>
  <si>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</si>
  <si>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</si>
  <si>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</si>
  <si>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</si>
  <si>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</si>
  <si>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</si>
  <si>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</si>
  <si>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</si>
  <si>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</si>
  <si>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</si>
  <si>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</si>
  <si>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</si>
  <si>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</si>
  <si>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</si>
  <si>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</si>
  <si>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</si>
  <si>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</si>
  <si>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</si>
  <si>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</si>
  <si>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</si>
  <si>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</si>
  <si>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</si>
  <si>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</si>
  <si>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</si>
  <si>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</si>
  <si>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</si>
  <si>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</si>
  <si>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</si>
  <si>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</si>
  <si>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</si>
  <si>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</si>
  <si>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</si>
  <si>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</si>
  <si>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</si>
  <si>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</si>
  <si>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</si>
  <si>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</si>
  <si>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</si>
  <si>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</si>
  <si>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</si>
  <si>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</si>
  <si>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</si>
  <si>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</si>
  <si>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</si>
  <si>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</si>
  <si>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</si>
  <si>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</si>
  <si>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</si>
  <si>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</si>
  <si>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</si>
  <si>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</si>
  <si>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</si>
  <si>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</si>
  <si>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</si>
  <si>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</si>
  <si>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</si>
  <si>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</si>
  <si>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</si>
  <si>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</si>
  <si>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</si>
  <si>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</si>
  <si>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</si>
  <si>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</si>
  <si>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</si>
  <si>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</si>
  <si>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</si>
  <si>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</si>
  <si>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</si>
  <si>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</si>
  <si>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</si>
  <si>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</si>
  <si>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</si>
  <si>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</si>
  <si>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</si>
  <si>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</si>
  <si>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</si>
  <si>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</si>
  <si>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</si>
  <si>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</si>
  <si>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</si>
  <si>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</si>
  <si>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</si>
  <si>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</si>
  <si>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</si>
  <si>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</si>
  <si>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</si>
  <si>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</si>
  <si>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</si>
  <si>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</si>
  <si>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</si>
  <si>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</si>
  <si>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</si>
  <si>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</si>
  <si>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</si>
  <si>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</si>
  <si>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</si>
  <si>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</si>
  <si>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</si>
  <si>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</si>
  <si>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</si>
  <si>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</si>
  <si>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</si>
  <si>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</si>
  <si>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</si>
  <si>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</si>
  <si>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</si>
  <si>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</si>
  <si>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</si>
  <si>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</si>
  <si>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</si>
  <si>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</si>
  <si>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</si>
  <si>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</si>
  <si>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</si>
  <si>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</si>
  <si>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</si>
  <si>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</si>
  <si>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</si>
  <si>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</si>
  <si>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</si>
  <si>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</si>
  <si>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</si>
  <si>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</si>
  <si>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</si>
  <si>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</si>
  <si>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</si>
  <si>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</si>
  <si>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</si>
  <si>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</si>
  <si>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</si>
  <si>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</si>
  <si>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</si>
  <si>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</si>
  <si>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</si>
  <si>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</si>
  <si>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</si>
  <si>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</si>
  <si>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</si>
  <si>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</si>
  <si>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</si>
  <si>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</si>
  <si>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</si>
  <si>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</si>
  <si>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</si>
  <si>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</si>
  <si>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</si>
  <si>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</si>
  <si>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</si>
  <si>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</si>
  <si>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</si>
  <si>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</si>
  <si>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</si>
  <si>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</si>
  <si>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</si>
  <si>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</si>
  <si>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</si>
  <si>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</si>
  <si>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</si>
  <si>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</si>
  <si>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</si>
  <si>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</si>
  <si>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</si>
  <si>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</si>
  <si>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</si>
  <si>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</si>
  <si>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</si>
  <si>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</si>
  <si>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</si>
  <si>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</si>
  <si>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</si>
  <si>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</si>
  <si>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</si>
  <si>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</si>
  <si>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</si>
  <si>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</si>
  <si>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</si>
  <si>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</si>
  <si>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</si>
  <si>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</si>
  <si>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</si>
  <si>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</si>
  <si>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</si>
  <si>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</si>
  <si>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</si>
  <si>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</si>
  <si>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</si>
  <si>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</si>
  <si>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</si>
  <si>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</si>
  <si>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</si>
  <si>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</si>
  <si>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</si>
  <si>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</si>
  <si>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</si>
  <si>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</si>
  <si>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</si>
  <si>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</si>
  <si>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</si>
  <si>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</si>
  <si>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</si>
  <si>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</si>
  <si>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</si>
  <si>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</si>
  <si>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</si>
  <si>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</si>
  <si>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</si>
  <si>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</si>
  <si>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</si>
  <si>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</si>
  <si>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</si>
  <si>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</si>
  <si>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</si>
  <si>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</si>
  <si>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</si>
  <si>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</si>
  <si>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</si>
  <si>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</si>
  <si>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</si>
  <si>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</si>
  <si>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</si>
  <si>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</si>
  <si>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</si>
  <si>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</si>
  <si>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</si>
  <si>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</si>
  <si>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</si>
  <si>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</si>
  <si>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</si>
  <si>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</si>
  <si>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</si>
  <si>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</si>
  <si>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</si>
  <si>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</si>
  <si>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</si>
  <si>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</si>
  <si>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</si>
  <si>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</si>
  <si>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</si>
  <si>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</si>
  <si>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</si>
  <si>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</si>
  <si>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</si>
  <si>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</si>
  <si>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</si>
  <si>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</si>
  <si>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</si>
  <si>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</si>
  <si>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</si>
  <si>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</si>
  <si>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</si>
  <si>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</si>
  <si>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</si>
  <si>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</si>
  <si>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</si>
  <si>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</si>
  <si>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</si>
  <si>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</si>
  <si>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</si>
  <si>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</si>
  <si>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</si>
  <si>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</si>
  <si>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</si>
  <si>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</si>
  <si>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</si>
  <si>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</si>
  <si>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</si>
  <si>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</si>
  <si>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</si>
  <si>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</si>
  <si>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</si>
  <si>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</si>
  <si>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</si>
  <si>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</si>
  <si>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</si>
  <si>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</si>
  <si>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</si>
  <si>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</si>
  <si>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</si>
  <si>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</si>
  <si>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</si>
  <si>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</si>
  <si>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</si>
  <si>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</si>
  <si>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</si>
  <si>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</si>
  <si>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</si>
  <si>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</si>
  <si>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</si>
  <si>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</si>
  <si>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</si>
  <si>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</si>
  <si>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</si>
  <si>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</si>
  <si>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</si>
  <si>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</si>
  <si>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</si>
  <si>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</si>
  <si>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</si>
  <si>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</si>
  <si>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</si>
  <si>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</si>
  <si>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</si>
  <si>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</si>
  <si>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</si>
  <si>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</si>
  <si>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</si>
  <si>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</si>
  <si>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</si>
  <si>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</si>
  <si>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</si>
  <si>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</si>
  <si>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</si>
  <si>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</si>
  <si>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</si>
  <si>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</si>
  <si>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</si>
  <si>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</si>
  <si>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</si>
  <si>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</si>
  <si>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</si>
  <si>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</si>
  <si>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</si>
  <si>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</si>
  <si>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</si>
  <si>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</si>
  <si>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</si>
  <si>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</si>
  <si>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</si>
  <si>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</si>
  <si>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</si>
  <si>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</si>
  <si>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</si>
  <si>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</si>
  <si>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</si>
  <si>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</si>
  <si>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</si>
  <si>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</si>
  <si>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</si>
  <si>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</si>
  <si>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</si>
  <si>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</si>
  <si>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</si>
  <si>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</si>
  <si>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</si>
  <si>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</si>
  <si>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</si>
  <si>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</si>
  <si>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</si>
  <si>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</si>
  <si>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</si>
  <si>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</si>
  <si>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</si>
  <si>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</si>
  <si>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</si>
  <si>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</si>
  <si>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</si>
  <si>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</si>
  <si>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</si>
  <si>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</si>
  <si>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</si>
  <si>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</si>
  <si>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</si>
  <si>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</si>
  <si>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</si>
  <si>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</si>
  <si>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</si>
  <si>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</si>
  <si>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</si>
  <si>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</si>
  <si>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</si>
  <si>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</si>
  <si>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</si>
  <si>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</si>
  <si>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</si>
  <si>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</si>
  <si>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</si>
  <si>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</si>
  <si>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</si>
  <si>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</si>
  <si>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</si>
  <si>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</si>
  <si>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</si>
  <si>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</si>
  <si>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</si>
  <si>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</si>
  <si>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</si>
  <si>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</si>
  <si>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</si>
  <si>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</si>
  <si>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</si>
  <si>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</si>
  <si>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</si>
  <si>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</si>
  <si>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</si>
  <si>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</si>
  <si>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</si>
  <si>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</si>
  <si>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</si>
  <si>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</si>
  <si>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</si>
  <si>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</si>
  <si>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</si>
  <si>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</si>
  <si>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</si>
  <si>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</si>
  <si>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</si>
  <si>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</si>
  <si>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</si>
  <si>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</si>
  <si>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</si>
  <si>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</si>
  <si>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</si>
  <si>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</si>
  <si>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</si>
  <si>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</si>
  <si>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</si>
  <si>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</si>
  <si>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</si>
  <si>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</si>
  <si>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</si>
  <si>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</si>
  <si>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</si>
  <si>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</si>
  <si>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</si>
  <si>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</si>
  <si>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</si>
  <si>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</si>
  <si>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</si>
  <si>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</si>
  <si>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</si>
  <si>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</si>
  <si>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</si>
  <si>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</si>
  <si>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</si>
  <si>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</si>
  <si>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</si>
  <si>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</si>
  <si>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</si>
  <si>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</si>
  <si>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</si>
  <si>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</si>
  <si>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</si>
  <si>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</si>
  <si>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</si>
  <si>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</si>
  <si>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</si>
  <si>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</si>
  <si>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</si>
  <si>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</si>
  <si>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</si>
  <si>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</si>
  <si>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</si>
  <si>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</si>
  <si>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</si>
  <si>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</si>
  <si>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</si>
  <si>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</si>
  <si>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</si>
  <si>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</si>
  <si>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</si>
  <si>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</si>
  <si>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</si>
  <si>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</si>
  <si>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</si>
  <si>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</si>
  <si>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</si>
  <si>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</si>
  <si>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</si>
  <si>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</si>
  <si>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</si>
  <si>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</si>
  <si>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</si>
  <si>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</si>
  <si>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</si>
  <si>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</si>
  <si>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</si>
  <si>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</si>
  <si>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</si>
  <si>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</si>
  <si>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</si>
  <si>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</si>
  <si>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</si>
  <si>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</si>
  <si>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</si>
  <si>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</si>
  <si>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</si>
  <si>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</si>
  <si>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</si>
  <si>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</si>
  <si>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</si>
  <si>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</si>
  <si>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</si>
  <si>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</si>
  <si>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</si>
  <si>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</si>
  <si>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</si>
  <si>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</si>
  <si>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</si>
  <si>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</si>
  <si>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</si>
  <si>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</si>
  <si>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</si>
  <si>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</si>
  <si>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</si>
  <si>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</si>
  <si>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</si>
  <si>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</si>
  <si>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</si>
  <si>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</si>
  <si>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</si>
  <si>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</si>
  <si>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</si>
  <si>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</si>
  <si>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</si>
  <si>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</si>
  <si>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</si>
  <si>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</si>
  <si>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</si>
  <si>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</si>
  <si>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</si>
  <si>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</si>
  <si>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</si>
  <si>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</si>
  <si>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</si>
  <si>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</si>
  <si>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</si>
  <si>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</si>
  <si>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</si>
  <si>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</si>
  <si>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</si>
  <si>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</si>
  <si>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</si>
  <si>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</si>
  <si>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</si>
  <si>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</si>
  <si>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</si>
  <si>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</si>
  <si>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</si>
  <si>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</si>
  <si>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</si>
  <si>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</si>
  <si>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</si>
  <si>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</si>
  <si>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</si>
  <si>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</si>
  <si>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</si>
  <si>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</si>
  <si>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</si>
  <si>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</si>
  <si>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</si>
  <si>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</si>
  <si>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</si>
  <si>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</si>
  <si>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</si>
  <si>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</si>
  <si>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</si>
  <si>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</si>
  <si>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</si>
  <si>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</si>
  <si>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</si>
  <si>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</si>
  <si>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</si>
  <si>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</si>
  <si>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</si>
  <si>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</si>
  <si>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</si>
  <si>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</si>
  <si>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</si>
  <si>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</si>
  <si>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</si>
  <si>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</si>
  <si>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</si>
  <si>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</si>
  <si>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</si>
  <si>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</si>
  <si>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</si>
  <si>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</si>
  <si>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</si>
  <si>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</si>
  <si>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</si>
  <si>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</si>
  <si>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</si>
  <si>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</si>
  <si>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</si>
  <si>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</si>
  <si>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</si>
  <si>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</si>
  <si>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</si>
  <si>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</si>
  <si>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</si>
  <si>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</si>
  <si>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</si>
  <si>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</si>
  <si>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</si>
  <si>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</si>
  <si>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</si>
  <si>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</si>
  <si>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</si>
  <si>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</si>
  <si>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</si>
  <si>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</si>
  <si>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</si>
  <si>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</si>
  <si>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</si>
  <si>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</si>
  <si>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</si>
  <si>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</si>
  <si>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</si>
  <si>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</si>
  <si>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</si>
  <si>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</si>
  <si>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</si>
  <si>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</si>
  <si>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</si>
  <si>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</si>
  <si>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</si>
  <si>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</si>
  <si>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</si>
  <si>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</si>
  <si>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</si>
  <si>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</si>
  <si>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</si>
  <si>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</si>
  <si>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</si>
  <si>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</si>
  <si>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</si>
  <si>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</si>
  <si>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</si>
  <si>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</si>
  <si>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</si>
  <si>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</si>
  <si>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</si>
  <si>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</si>
  <si>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</si>
  <si>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</si>
  <si>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</si>
  <si>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</si>
  <si>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</si>
  <si>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</si>
  <si>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</si>
  <si>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</si>
  <si>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</si>
  <si>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</si>
  <si>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</si>
  <si>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</si>
  <si>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</si>
  <si>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</si>
  <si>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</si>
  <si>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</si>
  <si>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</si>
  <si>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</si>
  <si>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</si>
  <si>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</si>
  <si>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</si>
  <si>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</si>
  <si>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</si>
  <si>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</si>
  <si>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</si>
  <si>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</si>
  <si>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</si>
  <si>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</si>
  <si>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</si>
  <si>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</si>
  <si>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</si>
  <si>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</si>
  <si>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</si>
  <si>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</si>
  <si>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</si>
  <si>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</si>
  <si>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</si>
  <si>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</si>
  <si>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</si>
  <si>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</si>
  <si>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</si>
  <si>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</si>
  <si>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</si>
  <si>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</si>
  <si>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</si>
  <si>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</si>
  <si>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</si>
  <si>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</si>
  <si>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</si>
  <si>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</si>
  <si>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</si>
  <si>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</si>
  <si>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</si>
  <si>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</si>
  <si>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</si>
  <si>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</si>
  <si>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</si>
  <si>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</si>
  <si>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</si>
  <si>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</si>
  <si>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</si>
  <si>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</si>
  <si>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</si>
  <si>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</si>
  <si>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</si>
  <si>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</si>
  <si>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</si>
  <si>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</si>
  <si>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</si>
  <si>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</si>
  <si>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</si>
  <si>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</si>
  <si>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</si>
  <si>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</si>
  <si>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</si>
  <si>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</si>
  <si>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</si>
  <si>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</si>
  <si>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</si>
  <si>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</si>
  <si>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</si>
  <si>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</si>
  <si>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</si>
  <si>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</si>
  <si>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</si>
  <si>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</si>
  <si>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</si>
  <si>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</si>
  <si>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</si>
  <si>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</si>
  <si>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</si>
  <si>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</si>
  <si>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</si>
  <si>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</si>
  <si>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</si>
  <si>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</si>
  <si>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</si>
  <si>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</si>
  <si>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</si>
  <si>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</si>
  <si>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</si>
  <si>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</si>
  <si>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</si>
  <si>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</si>
  <si>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</si>
  <si>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</si>
  <si>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</si>
  <si>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</si>
  <si>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</si>
  <si>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</si>
  <si>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</si>
  <si>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</si>
  <si>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</si>
  <si>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</si>
  <si>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</si>
  <si>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</si>
  <si>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</si>
  <si>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</si>
  <si>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</si>
  <si>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</si>
  <si>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</si>
  <si>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</si>
  <si>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</si>
  <si>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</si>
  <si>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</si>
  <si>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</si>
  <si>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</si>
  <si>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</si>
  <si>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</si>
  <si>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</si>
  <si>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</si>
  <si>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</si>
  <si>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</si>
  <si>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</si>
  <si>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</si>
  <si>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</si>
  <si>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</si>
  <si>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</si>
  <si>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</si>
  <si>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</si>
  <si>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</si>
  <si>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</si>
  <si>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</si>
  <si>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</si>
  <si>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</si>
  <si>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</si>
  <si>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</si>
  <si>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</si>
  <si>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</si>
  <si>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</si>
  <si>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</si>
  <si>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</si>
  <si>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</si>
  <si>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</si>
  <si>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</si>
  <si>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</si>
  <si>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</si>
  <si>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</si>
  <si>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</si>
  <si>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</si>
  <si>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</si>
  <si>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</si>
  <si>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</si>
  <si>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</si>
  <si>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</si>
  <si>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</si>
  <si>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</si>
  <si>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</si>
  <si>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</si>
  <si>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</si>
  <si>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</si>
  <si>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</si>
  <si>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</si>
  <si>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</si>
  <si>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</si>
  <si>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</si>
  <si>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</si>
  <si>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</si>
  <si>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</si>
  <si>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</si>
  <si>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</si>
  <si>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</si>
  <si>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</si>
  <si>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</si>
  <si>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</si>
  <si>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</si>
  <si>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</si>
  <si>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</si>
  <si>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</si>
  <si>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</si>
  <si>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</si>
  <si>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</si>
  <si>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</si>
  <si>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</si>
  <si>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</si>
  <si>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</si>
  <si>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</si>
  <si>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</si>
  <si>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</si>
  <si>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</si>
  <si>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</si>
  <si>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</si>
  <si>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</si>
  <si>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</si>
  <si>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</si>
  <si>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</si>
  <si>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</si>
  <si>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</si>
  <si>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</si>
  <si>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</si>
  <si>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</si>
  <si>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</si>
  <si>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</si>
  <si>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</si>
  <si>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</si>
  <si>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</si>
  <si>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</si>
  <si>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</si>
  <si>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</si>
  <si>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</si>
  <si>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</si>
  <si>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</si>
  <si>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</si>
  <si>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</si>
  <si>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</si>
  <si>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</si>
  <si>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</si>
  <si>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</si>
  <si>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</si>
  <si>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</si>
  <si>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</si>
  <si>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</si>
  <si>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</si>
  <si>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</si>
  <si>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</si>
  <si>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</si>
  <si>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</si>
  <si>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</si>
  <si>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</si>
  <si>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</si>
  <si>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</si>
  <si>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</si>
  <si>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</si>
  <si>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</si>
  <si>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</si>
  <si>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</si>
  <si>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</si>
  <si>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</si>
  <si>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</si>
  <si>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</si>
  <si>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</si>
  <si>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</si>
  <si>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</si>
  <si>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</si>
  <si>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</si>
  <si>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</si>
  <si>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</si>
  <si>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</si>
  <si>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</si>
  <si>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</si>
  <si>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</si>
  <si>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</si>
  <si>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</si>
  <si>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</si>
  <si>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</si>
  <si>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</si>
  <si>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</si>
  <si>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</si>
  <si>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</si>
  <si>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</si>
  <si>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</si>
  <si>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</si>
  <si>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</si>
  <si>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</si>
  <si>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</si>
  <si>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</si>
  <si>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</si>
  <si>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</si>
  <si>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</si>
  <si>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</si>
  <si>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</si>
  <si>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</si>
  <si>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</si>
  <si>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</si>
  <si>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</si>
  <si>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</si>
  <si>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</si>
  <si>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</si>
  <si>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</si>
  <si>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</si>
  <si>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</si>
  <si>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</si>
  <si>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</si>
  <si>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</si>
  <si>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</si>
  <si>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</si>
  <si>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</si>
  <si>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</si>
  <si>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</si>
  <si>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</si>
  <si>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</si>
  <si>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</si>
  <si>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</si>
  <si>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</si>
  <si>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</si>
  <si>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</si>
  <si>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</si>
  <si>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</si>
  <si>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</si>
  <si>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</si>
  <si>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</si>
  <si>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</si>
  <si>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</si>
  <si>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</si>
  <si>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</si>
  <si>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</si>
  <si>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</si>
  <si>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</si>
  <si>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</si>
  <si>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</si>
  <si>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</si>
  <si>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</si>
  <si>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</si>
  <si>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</si>
  <si>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</si>
  <si>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</si>
  <si>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</si>
  <si>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</si>
  <si>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</si>
  <si>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</si>
  <si>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</si>
  <si>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</si>
  <si>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</si>
  <si>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</si>
  <si>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</si>
  <si>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</si>
  <si>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</si>
  <si>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</si>
  <si>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</si>
  <si>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</si>
  <si>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</si>
  <si>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</si>
  <si>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</si>
  <si>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</si>
  <si>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</si>
  <si>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</si>
  <si>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</si>
  <si>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</si>
  <si>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</si>
  <si>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</si>
  <si>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</si>
  <si>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</si>
  <si>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</si>
  <si>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</si>
  <si>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</si>
  <si>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</si>
  <si>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</si>
  <si>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</si>
  <si>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</si>
  <si>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</si>
  <si>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</si>
  <si>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</si>
  <si>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</si>
  <si>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</si>
  <si>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</si>
  <si>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</si>
  <si>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</si>
  <si>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</si>
  <si>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</si>
  <si>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</si>
  <si>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</si>
  <si>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</si>
  <si>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</si>
  <si>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</si>
  <si>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</si>
  <si>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</si>
  <si>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</si>
  <si>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</si>
  <si>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</si>
  <si>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</si>
  <si>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</si>
  <si>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</si>
  <si>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</si>
  <si>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</si>
  <si>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</si>
  <si>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</si>
  <si>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</si>
  <si>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</si>
  <si>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</si>
  <si>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</si>
  <si>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</si>
  <si>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</si>
  <si>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</si>
  <si>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</si>
  <si>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</si>
  <si>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</si>
  <si>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</si>
  <si>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</si>
  <si>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</si>
  <si>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</si>
  <si>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</si>
  <si>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</si>
  <si>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</si>
  <si>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</si>
  <si>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</si>
  <si>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</si>
  <si>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</si>
  <si>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</si>
  <si>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</si>
  <si>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</si>
  <si>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</si>
  <si>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</si>
  <si>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</si>
  <si>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</si>
  <si>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</si>
  <si>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</si>
  <si>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</si>
  <si>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</si>
  <si>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</si>
  <si>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</si>
  <si>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</si>
  <si>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</si>
  <si>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</si>
  <si>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</si>
  <si>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</si>
  <si>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</si>
  <si>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</si>
  <si>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</si>
  <si>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</si>
  <si>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</si>
  <si>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</si>
  <si>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</si>
  <si>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</si>
  <si>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</si>
  <si>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</si>
  <si>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</si>
  <si>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</si>
  <si>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</si>
  <si>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</si>
  <si>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</si>
  <si>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</si>
  <si>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</si>
  <si>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</si>
  <si>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</si>
  <si>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</si>
  <si>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</si>
  <si>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</si>
  <si>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</si>
  <si>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</si>
  <si>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</si>
  <si>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</si>
  <si>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</si>
  <si>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</si>
  <si>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</si>
  <si>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</si>
  <si>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</si>
  <si>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</si>
  <si>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</si>
  <si>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</si>
  <si>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</si>
  <si>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</si>
  <si>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</si>
  <si>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</si>
  <si>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</si>
  <si>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</si>
  <si>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</si>
  <si>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</si>
  <si>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</si>
  <si>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</si>
  <si>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</si>
  <si>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</si>
  <si>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</si>
  <si>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</si>
  <si>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</si>
  <si>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</si>
  <si>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</si>
  <si>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</si>
  <si>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</si>
  <si>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</si>
  <si>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</si>
  <si>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</si>
  <si>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</si>
  <si>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</si>
  <si>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</si>
  <si>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</si>
  <si>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</si>
  <si>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</si>
  <si>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</si>
  <si>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</si>
  <si>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</si>
  <si>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</si>
  <si>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</si>
  <si>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</si>
  <si>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</si>
  <si>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</si>
  <si>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</si>
  <si>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</si>
  <si>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</si>
  <si>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</si>
  <si>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</si>
  <si>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</si>
  <si>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</si>
  <si>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</si>
  <si>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</si>
  <si>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</si>
  <si>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</si>
  <si>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</si>
  <si>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</si>
  <si>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</si>
  <si>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</si>
  <si>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</si>
  <si>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</si>
  <si>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</si>
  <si>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</si>
  <si>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</si>
  <si>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</si>
  <si>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</si>
  <si>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</si>
  <si>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</si>
  <si>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</si>
  <si>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</si>
  <si>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</si>
  <si>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</si>
  <si>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</si>
  <si>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</si>
  <si>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</si>
  <si>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</si>
  <si>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</si>
  <si>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</si>
  <si>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</si>
  <si>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</si>
  <si>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</si>
  <si>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</si>
  <si>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</si>
  <si>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</si>
  <si>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</si>
  <si>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</si>
  <si>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</si>
  <si>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</si>
  <si>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</si>
  <si>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</si>
  <si>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</si>
  <si>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</si>
  <si>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</si>
  <si>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</si>
  <si>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</si>
  <si>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</si>
  <si>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</si>
  <si>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</si>
  <si>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</si>
  <si>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</si>
  <si>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</si>
  <si>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</si>
  <si>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</si>
  <si>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</si>
  <si>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</si>
  <si>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</si>
  <si>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</si>
  <si>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</si>
  <si>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</si>
  <si>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</si>
  <si>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</si>
  <si>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</si>
  <si>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</si>
  <si>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</si>
  <si>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</si>
  <si>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</si>
  <si>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</si>
  <si>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</si>
  <si>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</si>
  <si>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</si>
  <si>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</si>
  <si>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</si>
  <si>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</si>
  <si>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</si>
  <si>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</si>
  <si>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</si>
  <si>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</si>
  <si>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</si>
  <si>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</si>
  <si>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</si>
  <si>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</si>
  <si>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</si>
  <si>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</si>
  <si>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</si>
  <si>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</si>
  <si>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</si>
  <si>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</si>
  <si>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</si>
  <si>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</si>
  <si>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</si>
  <si>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</si>
  <si>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</si>
  <si>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</si>
  <si>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</si>
  <si>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</si>
  <si>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</si>
  <si>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</si>
  <si>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</si>
  <si>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</si>
  <si>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</si>
  <si>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</si>
  <si>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</si>
  <si>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</si>
  <si>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</si>
  <si>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</si>
  <si>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</si>
  <si>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</si>
  <si>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</si>
  <si>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</si>
  <si>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</si>
  <si>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</si>
  <si>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</si>
  <si>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</si>
  <si>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</si>
  <si>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</si>
  <si>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</si>
  <si>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</si>
  <si>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</si>
  <si>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</si>
  <si>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</si>
  <si>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</si>
  <si>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</si>
  <si>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</si>
  <si>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</si>
  <si>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</si>
  <si>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</si>
  <si>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</si>
  <si>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</si>
  <si>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</si>
  <si>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</si>
  <si>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</si>
  <si>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</si>
  <si>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</si>
  <si>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</si>
  <si>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</si>
  <si>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</si>
  <si>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</si>
  <si>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</si>
  <si>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</si>
  <si>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</si>
  <si>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</si>
  <si>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</si>
  <si>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</si>
  <si>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</si>
  <si>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</si>
  <si>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</si>
  <si>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</si>
  <si>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</si>
  <si>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</si>
  <si>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</si>
  <si>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</si>
  <si>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</si>
  <si>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</si>
  <si>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</si>
  <si>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</si>
  <si>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</si>
  <si>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</si>
  <si>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</si>
  <si>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</si>
  <si>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</si>
  <si>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</si>
  <si>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</si>
  <si>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</si>
  <si>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</si>
  <si>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</si>
  <si>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</si>
  <si>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</si>
  <si>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</si>
  <si>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</si>
  <si>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</si>
  <si>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</si>
  <si>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</si>
  <si>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</si>
  <si>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</si>
  <si>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</si>
  <si>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</si>
  <si>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</si>
  <si>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</si>
  <si>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</si>
  <si>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</si>
  <si>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</si>
  <si>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</si>
  <si>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</si>
  <si>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</si>
  <si>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</si>
  <si>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</si>
  <si>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</si>
  <si>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</si>
  <si>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</si>
  <si>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</si>
  <si>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</si>
  <si>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</si>
  <si>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</si>
  <si>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</si>
  <si>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</si>
  <si>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</si>
  <si>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</si>
  <si>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</si>
  <si>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</si>
  <si>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</si>
  <si>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</si>
  <si>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</si>
  <si>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</si>
  <si>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</si>
  <si>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</si>
  <si>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</si>
  <si>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</si>
  <si>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</si>
  <si>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</si>
  <si>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</si>
  <si>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</si>
  <si>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</si>
  <si>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</si>
  <si>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</si>
  <si>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</si>
  <si>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</si>
  <si>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</si>
  <si>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</si>
  <si>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</si>
  <si>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</si>
  <si>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</si>
  <si>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</si>
  <si>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</si>
  <si>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</si>
  <si>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</si>
  <si>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</si>
  <si>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</si>
  <si>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</si>
  <si>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</si>
  <si>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</si>
  <si>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</si>
  <si>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</si>
  <si>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</si>
  <si>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</si>
  <si>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</si>
  <si>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</si>
  <si>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</si>
  <si>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</si>
  <si>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</si>
  <si>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</si>
  <si>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</si>
  <si>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</si>
  <si>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</si>
  <si>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</si>
  <si>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</si>
  <si>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</si>
  <si>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</si>
  <si>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</si>
  <si>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</si>
  <si>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</si>
  <si>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</si>
  <si>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</si>
  <si>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</si>
  <si>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</si>
  <si>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</si>
  <si>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</si>
  <si>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</si>
  <si>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</si>
  <si>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</si>
  <si>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</si>
  <si>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</si>
  <si>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</si>
  <si>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</si>
  <si>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</si>
  <si>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</si>
  <si>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</si>
  <si>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</si>
  <si>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</si>
  <si>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</si>
  <si>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</si>
  <si>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</si>
  <si>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</si>
  <si>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</si>
  <si>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</si>
  <si>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</si>
  <si>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</si>
  <si>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</si>
  <si>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</si>
  <si>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</si>
  <si>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</si>
  <si>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</si>
  <si>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</si>
  <si>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</si>
  <si>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</si>
  <si>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</si>
  <si>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</si>
  <si>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</si>
  <si>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</si>
  <si>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</si>
  <si>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</si>
  <si>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</si>
  <si>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</si>
  <si>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</si>
  <si>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</si>
  <si>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</si>
  <si>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</si>
  <si>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</si>
  <si>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</si>
  <si>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</si>
  <si>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</si>
  <si>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</si>
  <si>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</si>
  <si>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</si>
  <si>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</si>
  <si>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</si>
  <si>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</si>
  <si>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</si>
  <si>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</si>
  <si>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</si>
  <si>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</si>
  <si>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</si>
  <si>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</si>
  <si>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</si>
  <si>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</si>
  <si>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</si>
  <si>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</si>
  <si>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</si>
  <si>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</si>
  <si>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</si>
  <si>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</si>
  <si>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</si>
  <si>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</si>
  <si>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</si>
  <si>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</si>
  <si>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</si>
  <si>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</si>
  <si>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</si>
  <si>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</si>
  <si>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</si>
  <si>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</si>
  <si>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</si>
  <si>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</si>
  <si>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</si>
  <si>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</si>
  <si>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</si>
  <si>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</si>
  <si>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</si>
  <si>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</si>
  <si>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</si>
  <si>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</si>
  <si>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</si>
  <si>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</si>
  <si>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</si>
  <si>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</si>
  <si>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</si>
  <si>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</si>
  <si>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</si>
  <si>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</si>
  <si>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</si>
  <si>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</si>
  <si>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</si>
  <si>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</si>
  <si>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</si>
  <si>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</si>
  <si>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</si>
  <si>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</si>
  <si>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</si>
  <si>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</si>
  <si>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</si>
  <si>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</si>
  <si>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</si>
  <si>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</si>
  <si>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</si>
  <si>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</si>
  <si>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</si>
  <si>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</si>
  <si>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</si>
  <si>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</si>
  <si>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</si>
  <si>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</si>
  <si>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</si>
  <si>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</si>
  <si>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</si>
  <si>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</si>
  <si>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</si>
  <si>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</si>
  <si>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</si>
  <si>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</si>
  <si>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</si>
  <si>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</si>
  <si>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</si>
  <si>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</si>
  <si>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</si>
  <si>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</si>
  <si>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</si>
  <si>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</si>
  <si>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</si>
  <si>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</si>
  <si>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</si>
  <si>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</si>
  <si>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</si>
  <si>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</si>
  <si>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</si>
  <si>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</si>
  <si>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</si>
  <si>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</si>
  <si>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</si>
  <si>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</si>
  <si>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</si>
  <si>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</si>
  <si>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</si>
  <si>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</si>
  <si>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</si>
  <si>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</si>
  <si>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</si>
  <si>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</si>
  <si>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</si>
  <si>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</si>
  <si>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</si>
  <si>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</si>
  <si>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</si>
  <si>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</si>
  <si>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</si>
  <si>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</si>
  <si>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</si>
  <si>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</si>
  <si>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</si>
  <si>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</si>
  <si>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</si>
  <si>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</si>
  <si>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</si>
  <si>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</si>
  <si>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</si>
  <si>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</si>
  <si>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</si>
  <si>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</si>
  <si>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</si>
  <si>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</si>
  <si>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</si>
  <si>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</si>
  <si>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</si>
  <si>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</si>
  <si>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</si>
  <si>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</si>
  <si>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</si>
  <si>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</si>
  <si>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</si>
  <si>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</si>
  <si>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</si>
  <si>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</si>
  <si>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</si>
  <si>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</si>
  <si>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</si>
  <si>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</si>
  <si>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</si>
  <si>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</si>
  <si>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</si>
  <si>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</si>
  <si>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</si>
  <si>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</si>
  <si>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</si>
  <si>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</si>
  <si>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</si>
  <si>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</si>
  <si>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</si>
  <si>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</si>
  <si>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</si>
  <si>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</si>
  <si>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</si>
  <si>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</si>
  <si>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</si>
  <si>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</si>
  <si>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</si>
  <si>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</si>
  <si>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</si>
  <si>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</si>
  <si>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</si>
  <si>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</si>
  <si>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</si>
  <si>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</si>
  <si>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</si>
  <si>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</si>
  <si>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</si>
  <si>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</si>
  <si>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</si>
  <si>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</si>
  <si>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</si>
  <si>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</si>
  <si>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</si>
  <si>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</si>
  <si>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</si>
  <si>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</si>
  <si>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</si>
  <si>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</si>
  <si>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</si>
  <si>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</si>
  <si>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</si>
  <si>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</si>
  <si>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</si>
  <si>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</si>
  <si>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</si>
  <si>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</si>
  <si>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</si>
  <si>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</si>
  <si>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</si>
  <si>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</si>
  <si>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</si>
  <si>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</si>
  <si>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</si>
  <si>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</si>
  <si>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</si>
  <si>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</si>
  <si>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</si>
  <si>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</si>
  <si>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</si>
  <si>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</si>
  <si>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</si>
  <si>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</si>
  <si>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</si>
  <si>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</si>
  <si>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</si>
  <si>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</si>
  <si>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</si>
  <si>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</si>
  <si>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</si>
  <si>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</si>
  <si>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</si>
  <si>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</si>
  <si>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</si>
  <si>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</si>
  <si>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</si>
  <si>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</si>
  <si>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</si>
  <si>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</si>
  <si>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</si>
  <si>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</si>
  <si>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</si>
  <si>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</si>
  <si>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</si>
  <si>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</si>
  <si>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</si>
  <si>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</si>
  <si>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</si>
  <si>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</si>
  <si>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</si>
  <si>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</si>
  <si>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</si>
  <si>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</si>
  <si>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</si>
  <si>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</si>
  <si>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</si>
  <si>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</si>
  <si>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</si>
  <si>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</si>
  <si>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</si>
  <si>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</si>
  <si>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</si>
  <si>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</si>
  <si>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</si>
  <si>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</si>
  <si>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</si>
  <si>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</si>
  <si>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</si>
  <si>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</si>
  <si>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</si>
  <si>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</si>
  <si>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</si>
  <si>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</si>
  <si>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</si>
  <si>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</si>
  <si>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</si>
  <si>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</si>
  <si>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</si>
  <si>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</si>
  <si>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</si>
  <si>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</si>
  <si>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</si>
  <si>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</si>
  <si>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</si>
  <si>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</si>
  <si>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</si>
  <si>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</si>
  <si>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</si>
  <si>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</si>
  <si>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</si>
  <si>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</si>
  <si>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</si>
  <si>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</si>
  <si>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</si>
  <si>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</si>
  <si>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</si>
  <si>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</si>
  <si>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</si>
  <si>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</si>
  <si>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</si>
  <si>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</si>
  <si>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</si>
  <si>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</si>
  <si>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</si>
  <si>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</si>
  <si>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</si>
  <si>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</si>
  <si>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</si>
  <si>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</si>
  <si>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</si>
  <si>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</si>
  <si>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</si>
  <si>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</si>
  <si>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</si>
  <si>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</si>
  <si>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</si>
  <si>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</si>
  <si>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</si>
  <si>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</si>
  <si>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</si>
  <si>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</si>
  <si>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</si>
  <si>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</si>
  <si>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</si>
  <si>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</si>
  <si>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</si>
  <si>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</si>
  <si>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</si>
  <si>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</si>
  <si>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</si>
  <si>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</si>
  <si>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</si>
  <si>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</si>
  <si>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</si>
  <si>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</si>
  <si>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</si>
  <si>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</si>
  <si>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</si>
  <si>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</si>
  <si>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</si>
  <si>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</si>
  <si>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</si>
  <si>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</si>
  <si>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</si>
  <si>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</si>
  <si>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</si>
  <si>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</si>
  <si>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</si>
  <si>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</si>
  <si>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</si>
  <si>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</si>
  <si>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</si>
  <si>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</si>
  <si>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</si>
  <si>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</si>
  <si>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</si>
  <si>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</si>
  <si>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</si>
  <si>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</si>
  <si>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</si>
  <si>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</si>
  <si>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</si>
  <si>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</si>
  <si>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</si>
  <si>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</si>
  <si>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</si>
  <si>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</si>
  <si>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</si>
  <si>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</si>
  <si>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</si>
  <si>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</si>
  <si>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</si>
  <si>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</si>
  <si>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</si>
  <si>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</si>
  <si>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</si>
  <si>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</si>
  <si>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</si>
  <si>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</si>
  <si>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</si>
  <si>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</si>
  <si>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</si>
  <si>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</si>
  <si>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</si>
  <si>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</si>
  <si>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</si>
  <si>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</si>
  <si>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</si>
  <si>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</si>
  <si>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</si>
  <si>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</si>
  <si>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</si>
  <si>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</si>
  <si>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</si>
  <si>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</si>
  <si>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</si>
  <si>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</si>
  <si>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</si>
  <si>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</si>
  <si>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</si>
  <si>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</si>
  <si>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</si>
  <si>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</si>
  <si>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</si>
  <si>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</si>
  <si>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</si>
  <si>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</si>
  <si>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</si>
  <si>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</si>
  <si>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</si>
  <si>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</si>
  <si>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</si>
  <si>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</si>
  <si>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</si>
  <si>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</si>
  <si>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</si>
  <si>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</si>
  <si>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</si>
  <si>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</si>
  <si>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</si>
  <si>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</si>
  <si>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</si>
  <si>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</si>
  <si>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</si>
  <si>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</si>
  <si>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</si>
  <si>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</si>
  <si>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</si>
  <si>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</si>
  <si>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</si>
  <si>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</si>
  <si>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</si>
  <si>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</si>
  <si>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</si>
  <si>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</si>
  <si>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</si>
  <si>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</si>
  <si>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</si>
  <si>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</si>
  <si>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</si>
  <si>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</si>
  <si>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</si>
  <si>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</si>
  <si>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</si>
  <si>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</si>
  <si>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</si>
  <si>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</si>
  <si>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</si>
  <si>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</si>
  <si>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</si>
  <si>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</si>
  <si>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</si>
  <si>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</si>
  <si>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</si>
  <si>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</si>
  <si>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</si>
  <si>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</si>
  <si>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</si>
  <si>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</si>
  <si>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</si>
  <si>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</si>
  <si>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</si>
  <si>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</si>
  <si>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</si>
  <si>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</si>
  <si>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</si>
  <si>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</si>
  <si>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</si>
  <si>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</si>
  <si>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</si>
  <si>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</si>
  <si>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</si>
  <si>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</si>
  <si>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</si>
  <si>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</si>
  <si>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</si>
  <si>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</si>
  <si>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</si>
  <si>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</si>
  <si>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</si>
  <si>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</si>
  <si>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</si>
  <si>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</si>
  <si>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</si>
  <si>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</si>
  <si>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</si>
  <si>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</si>
  <si>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</si>
  <si>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</si>
  <si>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</si>
  <si>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</si>
  <si>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</si>
  <si>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</si>
  <si>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</si>
  <si>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</si>
  <si>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</si>
  <si>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</si>
  <si>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</si>
  <si>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</si>
  <si>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</si>
  <si>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</si>
  <si>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</si>
  <si>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</si>
  <si>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</si>
  <si>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</si>
  <si>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</si>
  <si>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</si>
  <si>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</si>
  <si>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</si>
  <si>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</si>
  <si>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</si>
  <si>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</si>
  <si>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</si>
  <si>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</si>
  <si>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</si>
  <si>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</si>
  <si>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</si>
  <si>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</si>
  <si>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</si>
  <si>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</si>
  <si>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</si>
  <si>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</si>
  <si>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</si>
  <si>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</si>
  <si>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</si>
  <si>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</si>
  <si>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</si>
  <si>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</si>
  <si>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</si>
  <si>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</si>
  <si>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</si>
  <si>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</si>
  <si>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</si>
  <si>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</si>
  <si>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</si>
  <si>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</si>
  <si>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</si>
  <si>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</si>
  <si>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</si>
  <si>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</si>
  <si>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</si>
  <si>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</si>
  <si>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</si>
  <si>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</si>
  <si>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</si>
  <si>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</si>
  <si>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</si>
  <si>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</si>
  <si>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</si>
  <si>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</si>
  <si>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</si>
  <si>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</si>
  <si>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</si>
  <si>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</si>
  <si>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</si>
  <si>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</si>
  <si>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</si>
  <si>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</si>
  <si>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</si>
  <si>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</si>
  <si>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</si>
  <si>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</si>
  <si>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</si>
  <si>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</si>
  <si>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</si>
  <si>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</si>
  <si>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</si>
  <si>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</si>
  <si>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</si>
  <si>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</si>
  <si>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</si>
  <si>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</si>
  <si>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</si>
  <si>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</si>
  <si>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</si>
  <si>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</si>
  <si>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</si>
  <si>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</si>
  <si>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</si>
  <si>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</si>
  <si>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</si>
  <si>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</si>
  <si>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</si>
  <si>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</si>
  <si>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</si>
  <si>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</si>
  <si>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</si>
  <si>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</si>
  <si>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</si>
  <si>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</si>
  <si>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</si>
  <si>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</si>
  <si>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</si>
  <si>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</si>
  <si>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</si>
  <si>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</si>
  <si>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</si>
  <si>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</si>
  <si>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</si>
  <si>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</si>
  <si>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</si>
  <si>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</si>
  <si>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</si>
  <si>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</si>
  <si>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</si>
  <si>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</si>
  <si>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</si>
  <si>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</si>
  <si>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</si>
  <si>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</si>
  <si>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</si>
  <si>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</si>
  <si>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</si>
  <si>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</si>
  <si>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</si>
  <si>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</si>
  <si>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</si>
  <si>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</si>
  <si>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</si>
  <si>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</si>
  <si>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</si>
  <si>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</si>
  <si>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</si>
  <si>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</si>
  <si>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</si>
  <si>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</si>
  <si>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</si>
  <si>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</si>
  <si>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</si>
  <si>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</si>
  <si>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</si>
  <si>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</si>
  <si>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</si>
  <si>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</si>
  <si>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</si>
  <si>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</si>
  <si>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</si>
  <si>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</si>
  <si>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</si>
  <si>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</si>
  <si>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</si>
  <si>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</si>
  <si>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</si>
  <si>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</si>
  <si>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</si>
  <si>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</si>
  <si>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</si>
  <si>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</si>
  <si>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</si>
  <si>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</si>
  <si>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</si>
  <si>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</si>
  <si>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</si>
  <si>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</si>
  <si>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</si>
  <si>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</si>
  <si>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</si>
  <si>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</si>
  <si>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</si>
  <si>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</si>
  <si>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</si>
  <si>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</si>
  <si>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</si>
  <si>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</si>
  <si>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</si>
  <si>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</si>
  <si>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</si>
  <si>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</si>
  <si>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</si>
  <si>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</si>
  <si>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</si>
  <si>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</si>
  <si>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</si>
  <si>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</si>
  <si>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</si>
  <si>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</si>
  <si>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</si>
  <si>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</si>
  <si>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</si>
  <si>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</si>
  <si>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</si>
  <si>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</si>
  <si>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</si>
  <si>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</si>
  <si>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</si>
  <si>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</si>
  <si>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</si>
  <si>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</si>
  <si>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</si>
  <si>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</si>
  <si>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</si>
  <si>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</si>
  <si>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</si>
  <si>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</si>
  <si>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</si>
  <si>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</si>
  <si>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</si>
  <si>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</si>
  <si>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</si>
  <si>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</si>
  <si>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</si>
  <si>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</si>
  <si>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</si>
  <si>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</si>
  <si>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</si>
  <si>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</si>
  <si>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</si>
  <si>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</si>
  <si>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</si>
  <si>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</si>
  <si>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</si>
  <si>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</si>
  <si>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</si>
  <si>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</si>
  <si>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</si>
  <si>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</si>
  <si>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</si>
  <si>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</si>
  <si>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</si>
  <si>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</si>
  <si>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</si>
  <si>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</si>
  <si>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</si>
  <si>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</si>
  <si>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</si>
  <si>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</si>
  <si>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</si>
  <si>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</si>
  <si>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</si>
  <si>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</si>
  <si>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</si>
  <si>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</si>
  <si>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</si>
  <si>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</si>
  <si>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</si>
  <si>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</si>
  <si>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</si>
  <si>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</si>
  <si>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</si>
  <si>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</si>
  <si>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</si>
  <si>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</si>
  <si>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</si>
  <si>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</si>
  <si>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</si>
  <si>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</si>
  <si>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</si>
  <si>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</si>
  <si>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</si>
  <si>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</si>
  <si>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</si>
  <si>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</si>
  <si>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</si>
  <si>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</si>
  <si>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</si>
  <si>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</si>
  <si>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</si>
  <si>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</si>
  <si>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</si>
  <si>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</si>
  <si>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</si>
  <si>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</si>
  <si>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</si>
  <si>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</si>
  <si>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</si>
  <si>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</si>
  <si>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</si>
  <si>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</si>
  <si>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</si>
  <si>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</si>
  <si>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</si>
  <si>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</si>
  <si>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</si>
  <si>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</si>
  <si>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</si>
  <si>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</si>
  <si>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</si>
  <si>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</si>
  <si>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</si>
  <si>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</si>
  <si>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</si>
  <si>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</si>
  <si>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</si>
  <si>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</si>
  <si>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</si>
  <si>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</si>
  <si>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</si>
  <si>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</si>
  <si>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</si>
  <si>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</si>
  <si>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</si>
  <si>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</si>
  <si>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</si>
  <si>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</si>
  <si>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</si>
  <si>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</si>
  <si>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</si>
  <si>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</si>
  <si>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</si>
  <si>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</si>
  <si>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</si>
  <si>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</si>
  <si>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</si>
  <si>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</si>
  <si>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</si>
  <si>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</si>
  <si>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</si>
  <si>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</si>
  <si>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</si>
  <si>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</si>
  <si>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</si>
  <si>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</si>
  <si>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</si>
  <si>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</si>
  <si>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</si>
  <si>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</si>
  <si>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</si>
  <si>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</si>
  <si>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</si>
  <si>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</si>
  <si>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</si>
  <si>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</si>
  <si>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</si>
  <si>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</si>
  <si>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</si>
  <si>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</si>
  <si>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</si>
  <si>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</si>
  <si>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</si>
  <si>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</si>
  <si>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</si>
  <si>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</si>
  <si>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</si>
  <si>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</si>
  <si>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</si>
  <si>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</si>
  <si>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</si>
  <si>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</si>
  <si>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</si>
  <si>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</si>
  <si>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</si>
  <si>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</si>
  <si>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</si>
  <si>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</si>
  <si>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</si>
  <si>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</si>
  <si>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</si>
  <si>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</si>
  <si>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</si>
  <si>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</si>
  <si>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</si>
  <si>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</si>
  <si>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</si>
  <si>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</si>
  <si>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</si>
  <si>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</si>
  <si>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</si>
  <si>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</si>
  <si>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</si>
  <si>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</si>
  <si>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</si>
  <si>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</si>
  <si>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</si>
  <si>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</si>
  <si>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</si>
  <si>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</si>
  <si>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</si>
  <si>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</si>
  <si>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</si>
  <si>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</si>
  <si>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</si>
  <si>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</si>
  <si>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</si>
  <si>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</si>
  <si>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</si>
  <si>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</si>
  <si>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</si>
  <si>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</si>
  <si>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</si>
  <si>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</si>
  <si>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</si>
  <si>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</si>
  <si>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</si>
  <si>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</si>
  <si>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</si>
  <si>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</si>
  <si>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</si>
  <si>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</si>
  <si>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</si>
  <si>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</si>
  <si>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</si>
  <si>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</si>
  <si>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</si>
  <si>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</si>
  <si>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</si>
  <si>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</si>
  <si>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</si>
  <si>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</si>
  <si>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</si>
  <si>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</si>
  <si>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</si>
  <si>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</si>
  <si>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</si>
  <si>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</si>
  <si>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</si>
  <si>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</si>
  <si>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</si>
  <si>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</si>
  <si>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</si>
  <si>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</si>
  <si>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</si>
  <si>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</si>
  <si>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</si>
  <si>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</si>
  <si>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</si>
  <si>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</si>
  <si>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</si>
  <si>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</si>
  <si>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</si>
  <si>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</si>
  <si>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</si>
  <si>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</si>
  <si>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</si>
  <si>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</si>
  <si>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</si>
  <si>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</si>
  <si>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</si>
  <si>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</si>
  <si>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</si>
  <si>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</si>
  <si>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</si>
  <si>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</si>
  <si>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</si>
  <si>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</si>
  <si>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</si>
  <si>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</si>
  <si>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</si>
  <si>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</si>
  <si>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</si>
  <si>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</si>
  <si>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</si>
  <si>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</si>
  <si>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</si>
  <si>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</si>
  <si>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</si>
  <si>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</si>
  <si>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</si>
  <si>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</si>
  <si>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</si>
  <si>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</si>
  <si>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</si>
  <si>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</si>
  <si>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</si>
  <si>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</si>
  <si>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</si>
  <si>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</si>
  <si>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</si>
  <si>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</si>
  <si>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</si>
  <si>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</si>
  <si>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</si>
  <si>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</si>
  <si>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</si>
  <si>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</si>
  <si>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</si>
  <si>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</si>
  <si>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</si>
  <si>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</si>
  <si>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</si>
  <si>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</si>
  <si>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</si>
  <si>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</si>
  <si>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</si>
  <si>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</si>
  <si>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</si>
  <si>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</si>
  <si>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</si>
  <si>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</si>
  <si>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</si>
  <si>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</si>
  <si>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</si>
  <si>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</si>
  <si>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</si>
  <si>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</si>
  <si>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</si>
  <si>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</si>
  <si>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</si>
  <si>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</si>
  <si>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</si>
  <si>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</si>
  <si>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</si>
  <si>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</si>
  <si>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</si>
  <si>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</si>
  <si>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</si>
  <si>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</si>
  <si>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</si>
  <si>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</si>
  <si>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</si>
  <si>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</si>
  <si>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</si>
  <si>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</si>
  <si>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</si>
  <si>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</si>
  <si>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</si>
  <si>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</si>
  <si>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</si>
  <si>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</si>
  <si>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</si>
  <si>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</si>
  <si>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</si>
  <si>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</si>
  <si>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</si>
  <si>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</si>
  <si>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</si>
  <si>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</si>
  <si>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</si>
  <si>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</si>
  <si>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</si>
  <si>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</si>
  <si>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</si>
  <si>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</si>
  <si>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</si>
  <si>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</si>
  <si>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</si>
  <si>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</si>
  <si>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</si>
  <si>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</si>
  <si>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</si>
  <si>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</si>
  <si>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</si>
  <si>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</si>
  <si>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</si>
  <si>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</si>
  <si>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</si>
  <si>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</si>
  <si>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</si>
  <si>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</si>
  <si>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</si>
  <si>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</si>
  <si>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</si>
  <si>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</si>
  <si>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</si>
  <si>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</si>
  <si>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</si>
  <si>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</si>
  <si>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</si>
  <si>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</si>
  <si>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</si>
  <si>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</si>
  <si>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</si>
  <si>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</si>
  <si>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</si>
  <si>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</si>
  <si>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</si>
  <si>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</si>
  <si>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</si>
  <si>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</si>
  <si>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</si>
  <si>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</si>
  <si>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</si>
  <si>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</si>
  <si>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CRUZA 2025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</si>
  <si>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</si>
  <si>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</si>
  <si>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</si>
  <si>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</si>
  <si>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</si>
  <si>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</si>
  <si>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</si>
  <si>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</si>
  <si>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</si>
  <si>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</si>
  <si>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</si>
  <si>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</si>
  <si>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</si>
  <si>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</si>
  <si>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</si>
  <si>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</si>
  <si>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</si>
  <si>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</si>
  <si>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</si>
  <si>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</si>
  <si>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</si>
  <si>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</si>
  <si>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</si>
  <si>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</si>
  <si>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</si>
  <si>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</si>
  <si>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</si>
  <si>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</si>
  <si>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</si>
  <si>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</si>
  <si>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</si>
  <si>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</si>
  <si>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</si>
  <si>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</si>
  <si>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</si>
  <si>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</si>
  <si>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</si>
  <si>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</si>
  <si>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</si>
  <si>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</si>
  <si>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</si>
  <si>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</si>
  <si>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</si>
  <si>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</si>
  <si>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</si>
  <si>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</si>
  <si>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</si>
  <si>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</si>
  <si>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</si>
  <si>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</si>
  <si>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</si>
  <si>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</si>
  <si>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</si>
  <si>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</si>
  <si>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</si>
  <si>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</si>
  <si>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</si>
  <si>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</si>
  <si>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</si>
  <si>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</si>
  <si>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</si>
  <si>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</si>
  <si>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</si>
  <si>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</si>
  <si>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</si>
  <si>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</si>
  <si>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</si>
  <si>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</si>
  <si>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</si>
  <si>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</si>
  <si>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</si>
  <si>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</si>
  <si>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</si>
  <si>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</si>
  <si>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</si>
  <si>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</si>
  <si>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</si>
  <si>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</si>
  <si>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</si>
  <si>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</si>
  <si>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</si>
  <si>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</si>
  <si>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</si>
  <si>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</si>
  <si>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</si>
  <si>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</si>
  <si>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</si>
  <si>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</si>
  <si>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</si>
  <si>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</si>
  <si>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</si>
  <si>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</si>
  <si>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</si>
  <si>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</si>
  <si>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</si>
  <si>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</si>
  <si>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</si>
  <si>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</si>
  <si>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</si>
  <si>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</si>
  <si>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</si>
  <si>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</si>
  <si>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</si>
  <si>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</si>
  <si>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</si>
  <si>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</si>
  <si>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</si>
  <si>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</si>
  <si>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</si>
  <si>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</si>
  <si>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</si>
  <si>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</si>
  <si>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</si>
  <si>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</si>
  <si>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</si>
  <si>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</si>
  <si>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</si>
  <si>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</si>
  <si>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</si>
  <si>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</si>
  <si>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</si>
  <si>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</si>
  <si>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</si>
  <si>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</si>
  <si>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</si>
  <si>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</si>
  <si>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</si>
  <si>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</si>
  <si>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</si>
  <si>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</si>
  <si>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</si>
  <si>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</si>
  <si>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</si>
  <si>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</si>
  <si>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</si>
  <si>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</si>
  <si>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</si>
  <si>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</si>
  <si>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</si>
  <si>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</si>
  <si>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</si>
  <si>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</si>
  <si>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</si>
  <si>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</si>
  <si>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</si>
  <si>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</si>
  <si>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</si>
  <si>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</si>
  <si>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</si>
  <si>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</si>
  <si>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</si>
  <si>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</si>
  <si>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</si>
  <si>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</si>
  <si>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</si>
  <si>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</si>
  <si>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</si>
  <si>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</si>
  <si>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</si>
  <si>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</si>
  <si>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</si>
  <si>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</si>
  <si>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</si>
  <si>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</si>
  <si>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</si>
  <si>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</si>
  <si>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</si>
  <si>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</si>
  <si>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</si>
  <si>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</si>
  <si>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</si>
  <si>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</si>
  <si>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</si>
  <si>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</si>
  <si>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</si>
  <si>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</si>
  <si>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</si>
  <si>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</si>
  <si>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</si>
  <si>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</si>
  <si>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</si>
  <si>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</si>
  <si>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</si>
  <si>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</si>
  <si>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</si>
  <si>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</si>
  <si>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</si>
  <si>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</si>
  <si>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</si>
  <si>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</si>
  <si>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</si>
  <si>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</si>
  <si>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</si>
  <si>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</si>
  <si>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</si>
  <si>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</si>
  <si>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</si>
  <si>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</si>
  <si>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</si>
  <si>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</si>
  <si>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</si>
  <si>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</si>
  <si>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</si>
  <si>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</si>
  <si>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</si>
  <si>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</si>
  <si>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</si>
  <si>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</si>
  <si>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</si>
  <si>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</si>
  <si>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</si>
  <si>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</si>
  <si>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</si>
  <si>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</si>
  <si>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</si>
  <si>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</si>
  <si>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</si>
  <si>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</si>
  <si>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</si>
  <si>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</si>
  <si>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</si>
  <si>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</si>
  <si>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</si>
  <si>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</si>
  <si>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</si>
  <si>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</si>
  <si>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</si>
  <si>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</si>
  <si>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</si>
  <si>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</si>
  <si>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</si>
  <si>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</si>
  <si>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</si>
  <si>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</si>
  <si>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</si>
  <si>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</si>
  <si>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</si>
  <si>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</si>
  <si>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</si>
  <si>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</si>
  <si>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</si>
  <si>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</si>
  <si>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</si>
  <si>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</si>
  <si>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</si>
  <si>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</si>
  <si>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</si>
  <si>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</si>
  <si>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</si>
  <si>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</si>
  <si>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</si>
  <si>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</si>
  <si>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</si>
  <si>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</si>
  <si>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</si>
  <si>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</si>
  <si>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</si>
  <si>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</si>
  <si>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</si>
  <si>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</si>
  <si>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</si>
  <si>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</si>
  <si>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</si>
  <si>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</si>
  <si>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</si>
  <si>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</si>
  <si>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</si>
  <si>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</si>
  <si>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</si>
  <si>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</si>
  <si>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</si>
  <si>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</si>
  <si>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</si>
  <si>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</si>
  <si>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</si>
  <si>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</si>
  <si>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</si>
  <si>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</si>
  <si>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</si>
  <si>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</si>
  <si>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</si>
  <si>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</si>
  <si>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</si>
  <si>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</si>
  <si>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</si>
  <si>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</si>
  <si>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</si>
  <si>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</si>
  <si>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</si>
  <si>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</si>
  <si>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</si>
  <si>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</si>
  <si>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</si>
  <si>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</si>
  <si>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</si>
  <si>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</si>
  <si>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</si>
  <si>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</si>
  <si>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</si>
  <si>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</si>
  <si>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</si>
  <si>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</si>
  <si>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</si>
  <si>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</si>
  <si>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</si>
  <si>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</si>
  <si>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</si>
  <si>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</si>
  <si>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</si>
  <si>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</si>
  <si>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</si>
  <si>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</si>
  <si>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</si>
  <si>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</si>
  <si>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</si>
  <si>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</si>
  <si>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</si>
  <si>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</si>
  <si>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</si>
  <si>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</si>
  <si>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</si>
  <si>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</si>
  <si>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</si>
  <si>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</si>
  <si>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</si>
  <si>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</si>
  <si>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</si>
  <si>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</si>
  <si>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</si>
  <si>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</si>
  <si>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</si>
  <si>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</si>
  <si>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</si>
  <si>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</si>
  <si>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</si>
  <si>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</si>
  <si>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</si>
  <si>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</si>
  <si>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</si>
  <si>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</si>
  <si>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</si>
  <si>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</si>
  <si>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</si>
  <si>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</si>
  <si>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</si>
  <si>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</si>
  <si>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</si>
  <si>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</si>
  <si>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</si>
  <si>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</si>
  <si>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</si>
  <si>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</si>
  <si>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</si>
  <si>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</si>
  <si>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</si>
  <si>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</si>
  <si>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</si>
  <si>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</si>
  <si>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</si>
  <si>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</si>
  <si>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</si>
  <si>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</si>
  <si>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</si>
  <si>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</si>
  <si>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</si>
  <si>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</si>
  <si>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</si>
  <si>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</si>
  <si>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</si>
  <si>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</si>
  <si>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</si>
  <si>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</si>
  <si>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</si>
  <si>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</si>
  <si>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</si>
  <si>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</si>
  <si>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</si>
  <si>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</si>
  <si>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</si>
  <si>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</si>
  <si>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</si>
  <si>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</si>
  <si>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</si>
  <si>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</si>
  <si>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</si>
  <si>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</si>
  <si>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</si>
  <si>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</si>
  <si>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</si>
  <si>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</si>
  <si>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</si>
  <si>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</si>
  <si>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</si>
  <si>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</si>
  <si>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</si>
  <si>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</si>
  <si>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</si>
  <si>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</si>
  <si>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</si>
  <si>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</si>
  <si>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</si>
  <si>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</si>
  <si>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</si>
  <si>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</si>
  <si>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</si>
  <si>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</si>
  <si>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</si>
  <si>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</si>
  <si>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</si>
  <si>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</si>
  <si>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</si>
  <si>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</si>
  <si>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</si>
  <si>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</si>
  <si>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</si>
  <si>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</si>
  <si>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</si>
  <si>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</si>
  <si>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</si>
  <si>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</si>
  <si>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</si>
  <si>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</si>
  <si>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</si>
  <si>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</si>
  <si>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</si>
  <si>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29*05/2026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</si>
  <si>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</si>
  <si>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</si>
  <si>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</si>
  <si>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</si>
  <si>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</si>
  <si>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</si>
  <si>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</si>
  <si>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</si>
  <si>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</si>
  <si>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</si>
  <si>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</si>
  <si>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</si>
  <si>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</si>
  <si>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</si>
  <si>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</si>
  <si>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</si>
  <si>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</si>
  <si>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</si>
  <si>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</si>
  <si>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</si>
  <si>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</si>
  <si>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</si>
  <si>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</si>
  <si>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</si>
  <si>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</si>
  <si>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</si>
  <si>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</si>
  <si>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</si>
  <si>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</si>
  <si>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</si>
  <si>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</si>
  <si>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</si>
  <si>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</si>
  <si>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</si>
  <si>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</si>
  <si>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</si>
  <si>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</si>
  <si>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</si>
  <si>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</si>
  <si>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</si>
  <si>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</si>
  <si>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</si>
  <si>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</si>
  <si>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</si>
  <si>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</si>
  <si>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</si>
  <si>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</si>
  <si>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</si>
  <si>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</si>
  <si>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</si>
  <si>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</si>
  <si>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</si>
  <si>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</si>
  <si>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</si>
  <si>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</si>
  <si>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</si>
  <si>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</si>
  <si>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</si>
  <si>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</si>
  <si>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</si>
  <si>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</si>
  <si>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</si>
  <si>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</si>
  <si>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</si>
  <si>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</si>
  <si>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</si>
  <si>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</si>
  <si>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</si>
  <si>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</si>
  <si>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</si>
  <si>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</si>
  <si>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</si>
  <si>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</si>
  <si>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</si>
  <si>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</si>
  <si>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</si>
  <si>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</si>
  <si>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</si>
  <si>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</si>
  <si>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</si>
  <si>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</si>
  <si>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</si>
  <si>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</si>
  <si>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</si>
  <si>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</si>
  <si>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</si>
  <si>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</si>
  <si>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</si>
  <si>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</si>
  <si>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</si>
  <si>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</si>
  <si>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</si>
  <si>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</si>
  <si>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</si>
  <si>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</si>
  <si>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</si>
  <si>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</si>
  <si>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</si>
  <si>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</si>
  <si>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</si>
  <si>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</si>
  <si>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</si>
  <si>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</si>
  <si>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</si>
  <si>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</si>
  <si>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</si>
  <si>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</si>
  <si>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</si>
  <si>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</si>
  <si>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</si>
  <si>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</si>
  <si>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</si>
  <si>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</si>
  <si>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</si>
  <si>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</si>
  <si>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</si>
  <si>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</si>
  <si>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</si>
  <si>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</si>
  <si>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</si>
  <si>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</si>
  <si>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</si>
  <si>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</si>
  <si>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</si>
  <si>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</si>
  <si>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</si>
  <si>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</si>
  <si>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</si>
  <si>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</si>
  <si>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</si>
  <si>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</si>
  <si>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</si>
  <si>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</si>
  <si>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</si>
  <si>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</si>
  <si>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</si>
  <si>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</si>
  <si>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</si>
  <si>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</si>
  <si>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</si>
  <si>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</si>
  <si>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</si>
  <si>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</si>
  <si>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</si>
  <si>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</si>
  <si>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</si>
  <si>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</si>
  <si>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</si>
  <si>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</si>
  <si>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</si>
  <si>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</si>
  <si>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</si>
  <si>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</si>
  <si>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</si>
  <si>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</si>
  <si>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</si>
  <si>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</si>
  <si>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</si>
  <si>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</si>
  <si>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</si>
  <si>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</si>
  <si>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</si>
  <si>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</si>
  <si>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</si>
  <si>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</si>
  <si>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</si>
  <si>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</si>
  <si>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</si>
  <si>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</si>
  <si>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</si>
  <si>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</si>
  <si>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</si>
  <si>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</si>
  <si>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</si>
  <si>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</si>
  <si>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</si>
  <si>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</si>
  <si>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</si>
  <si>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</si>
  <si>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</si>
  <si>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</si>
  <si>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</si>
  <si>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</si>
  <si>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</si>
  <si>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</si>
  <si>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</si>
  <si>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</si>
  <si>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</si>
  <si>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INVERSIONES LAUCE SAS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</si>
  <si>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</si>
  <si>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</si>
  <si>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</si>
  <si>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</si>
  <si>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</si>
  <si>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</si>
  <si>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</si>
  <si>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</si>
  <si>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</si>
  <si>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</si>
  <si>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</si>
  <si>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JUDY PAOLA BARRAGAN AGUILAR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</si>
  <si>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</si>
  <si>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</si>
  <si>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</si>
  <si>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</si>
  <si>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</si>
  <si>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</si>
  <si>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</si>
  <si>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</si>
  <si>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</si>
  <si>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</si>
  <si>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</si>
  <si>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</si>
  <si>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</si>
  <si>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</si>
  <si>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GERDTS CONSULTING S.A.S.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</si>
  <si>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</si>
  <si>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</si>
  <si>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</si>
  <si>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MERA EL DORADO S.A.S.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</si>
  <si>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</si>
  <si>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</si>
  <si>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</si>
  <si>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</si>
  <si>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</si>
  <si>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</si>
  <si>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</si>
  <si>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</si>
  <si>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</si>
  <si>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</si>
  <si>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</si>
  <si>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</si>
  <si>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</si>
  <si>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</si>
  <si>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</si>
  <si>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</si>
  <si>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</si>
  <si>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</si>
  <si>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</si>
  <si>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</si>
  <si>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DANIEL ALVAREZ GOMEZ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</si>
  <si>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</si>
  <si>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</si>
  <si>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</si>
  <si>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</si>
  <si>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</si>
  <si>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</si>
  <si>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</si>
  <si>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</si>
  <si>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</si>
  <si>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</si>
  <si>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</si>
  <si>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</si>
  <si>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</si>
  <si>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</si>
  <si>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</si>
  <si>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</si>
  <si>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</si>
  <si>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</si>
  <si>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630d1aad13c303aae10d7caab77ef43c05f1815ebf6afba908f3adf0af2755f082616031f153014411a51edc6f8bad91</t>
  </si>
  <si>
    <t>b295401ae6a2895ff0acc95ae1e7affd2c262452de873376a2fdc9285f953e6c7b449b0a8a5b04aff8c068157628ea37</t>
  </si>
  <si>
    <t>a856f226e8c9a427916385c5ceded9d67e26d165aa5d16d8682c1927c39adcada3b86c183af4009d14eb5d039c76c7f0</t>
  </si>
  <si>
    <t>4d42e36eca1559c770e52a927a186ced0908e0eef395a8206a2592b18fb938b403edecbaaeeaf3b1f7d27df4af0e5cf4</t>
  </si>
  <si>
    <t>66dcc1afc9c219aa7782301d5d7d03054daee0e1fa123b4b899d588c313a81ab72cc5e0f78e108ab0187743917476544</t>
  </si>
  <si>
    <t>bf410532f837c2a9bfda9de4ee12e9e3bde7f6991764c90ff6c1495760f03ce7aac6c11c058d2d58f608e9fa63044b2a</t>
  </si>
  <si>
    <t>db977173bcb71d95d2fd6464106df8f5d22b35c0bf243dc407c83ff8caf7ae02ae8ea9ed7681f63d2654c100036aff42</t>
  </si>
  <si>
    <t>9df9de0cd2afb4c6bf79739089516503434027e513deab6d9110215f4d06e28af9191da947ce289e91f1a082c8747d97</t>
  </si>
  <si>
    <t>a8457a8d3629346d4b74ea053197ff9b8b1fd8137f5eadb5ba76975b1c7a21414974219d44013775ed86b3e0d8e34e25</t>
  </si>
  <si>
    <t>fbd31ec56fde029fedfb6d11d7bc112c1da133cb74f7b24f0b746030d0e08c830f9f89aa8384e64dae894128206c2986</t>
  </si>
  <si>
    <t>e21e2852d38002017934833ab286193ebf41ff925c1f037dc6746dfbbfefe7d6400c933942c743ed9ecf8ebabe4c0f47</t>
  </si>
  <si>
    <t>IRRA</t>
  </si>
  <si>
    <t>Diego Fernando Cabrera</t>
  </si>
  <si>
    <t>d540592a51de6ab2d1d7dff7f6eba7655772655e4809b2a9fb0669b62242115880a7ecaf360c624e371a51cee56771cd</t>
  </si>
  <si>
    <t>76c551a4c3a4799bc9764897d1d10b90f22f99889ce8ded934f84a5ce56878aef03295a927072fb93254a3f7a0f0aa00</t>
  </si>
  <si>
    <t>b330a65f70a16758f54187c3b512316c31ed98915ff8a82264d5718de68a4553e26db4edc582ca4604968f6516ad9acc</t>
  </si>
  <si>
    <t>ded0f88517c5e51f1ed0838683c0383638510cb3115e7984ee182a13e77a4bf121e236cdd64f0dd344db8919c7b7d4ab</t>
  </si>
  <si>
    <t>DENC6450208</t>
  </si>
  <si>
    <t>ab70be4a373a2322d12c5efe7ec25c7d6af9a8d39a2f6b16ef5301c7a8999d6c15e6106f3c63f2d7f2eb8b4af601a6f2</t>
  </si>
  <si>
    <t>f1e6545d652707e40482c3d6e0a651db1609cebb24b0465d75db88733bfc1d75b957402cbfedd65b17f473d4d0701f2d</t>
  </si>
  <si>
    <t>63d08ef33463d597f347c6a5d92bb718596dc61eb7b3d85cadba24b6ef5b56f156a17543e0d1ffb2d92c0355f44d3940</t>
  </si>
  <si>
    <t>2bf7bf0c9b3eed7beac00bb59139c521caf98ef6baa9fa0286773493224199eadfd2d380f6743e87b6ec90951cf0ac54</t>
  </si>
  <si>
    <t>449f4fe5cfc7ceb9f876e4153a8f3f4a7c8f0691f180ff9321d7bc3bdad7564bec10e97c4fa62eb43ce53dbb536bb67c</t>
  </si>
  <si>
    <t>MANGUERAS Y TORNILLOS LAS ARCILLAS SAS</t>
  </si>
  <si>
    <t>cf0bf0c89b87d06ec15d73a35d81947aa3ee1649284f0dc97d25704eeaff6214b9920c80e82e889276f560d8a8935312</t>
  </si>
  <si>
    <t>1db7dae7b54edff9afd6576f8cf5bc3821beb8164e8dc9cb5514ae581347de96353c75eb8914876409eecca73a57553d</t>
  </si>
  <si>
    <t>0df4d6ce92c3f3ce719c7fe326bbc732befbb45b698c00e8e96fe234747d39d82dedf4c20fe35aff8ca6cb03538e552d</t>
  </si>
  <si>
    <t>a87b152ac9a163900ec919faa8edc01bd6acf3519fe2d6f7417e501c6ad948719ad0585cf0d4585069981b0d8188b0da</t>
  </si>
  <si>
    <t>041960ba23bd3aadae2dc4f5179176e2380b7aefb7c88bd496c666922c6c9d3a7c082f469c9c4fe3ffd788a24c878984</t>
  </si>
  <si>
    <t>397703e982976b5770ba9186f8a2b8d95eb466d7769453d4de5863572eb20fde0c084fdb47e5a4192363cbe20c3f598a</t>
  </si>
  <si>
    <t>6b1b5852b20f201b956ef40f2b5d118acac2fe9bdc3c14a7e5250cbcd3d5b00d0642367a151798afba2f936b238cf0cc</t>
  </si>
  <si>
    <t>ed1eb7d2c7e114b0a5f3c87dae44c46d68318e5abe0e782ad118fdb8dbdda2544636637434eca060f7e5c373f918bdb7</t>
  </si>
  <si>
    <t>1bfe98ae9f01d570450b1e85cd08cadfb2fafa620f7f4f4a5023262e304ae7f1f7f09a2b67f5bf99462de6b3ed29cb46</t>
  </si>
  <si>
    <t>9afa206d8ad6a691b16df38b4b854647b0597d83e6787ef34e49f7e9d271ac2035185a90afe57d77753862f7bd2b0090</t>
  </si>
  <si>
    <t>caeb9b1ee6d39429bfe255c22dc7d489281a1b92c5048a0d63369795a6ad6cef76d0e3a6e2cf0f183f635467fef6f6c5</t>
  </si>
  <si>
    <t>44d8d43190d01a907734bf5be4433030418b35410c73abea579cd8c47ff9343c22a3e7bcf2ac40ff068d257763bb2f55</t>
  </si>
  <si>
    <t>RBN000183430</t>
  </si>
  <si>
    <t>RAPIDO DUITAMA</t>
  </si>
  <si>
    <t>7ae2929829bab230e20b9cec49f96ba63beb6c6a70558f5cf80ffe60725ac717ee92b62e116c54112e195aad6c999b56</t>
  </si>
  <si>
    <t>114343afc9bb7ca3b005ab908d600c704ad345f2ea6dd96aae146ba73980744e13c67044a92d9dba2fcc5ead8d318347</t>
  </si>
  <si>
    <t>0f93f8a0ceb53068d2004cfead38933ef65588606ced2d85fd313fe970947c0199b2c6443208914618c987eced11424a</t>
  </si>
  <si>
    <t>ed3d3a98d6c4b472f3cb925ea8f39f72fbcf56a76ca3a6e578c3e6ac22ea77625c510e8a3e01009c8148746ab5011282</t>
  </si>
  <si>
    <t>c3379ae1ecfbf12194f455dfc37fcb68850735f458dd0eb8c4e864869a2e200b5fd8ddabbbbee41ec9cee3fb8b4603f8</t>
  </si>
  <si>
    <t>d742415f61dda047f8454d1327f82968b1dfc500bd1ee3593773f8e0a6bf0969d0a131c5c3d831c5602e6a5ad6561831</t>
  </si>
  <si>
    <t>9605f9696140472952291013a0167fac6301b02943571aa9f00c160d6a05cbbd734a08e69800b53043ec22a21e7201a0</t>
  </si>
  <si>
    <t>F09B</t>
  </si>
  <si>
    <t>304050056713683b0091b183489aab5c1a7d9ca728f1dd045c65bfac2908863e19588523c9f6034ce0b934cfedd9b338</t>
  </si>
  <si>
    <t>9beda1c079b2f2833dbdf1943ee40ba225052033fd7af39c95480891af55af8ddf5281f74f45033015d6dd8bce4ade1e</t>
  </si>
  <si>
    <t>1c9bb6d38680f278b5f467ccf206829efb33cd8aa350c74b80d671d80f7f2815fe7b1a6d31f1fa3cddfebb69bfd760b7</t>
  </si>
  <si>
    <t>5301</t>
  </si>
  <si>
    <t>53c16e1495f2b0a3da4b5f42e67ac53aab4bfeb982af93d893c163941ea1ecf06e01db919ea40ec33f686e7552e4b4b2</t>
  </si>
  <si>
    <t>28bf10ef85a8db4fa244035dd4aae90806ab7467ed12a122edc36677aadd8ad004bacd407ba27c62dddf098022cc5d22</t>
  </si>
  <si>
    <t>BOGTN1176047</t>
  </si>
  <si>
    <t>f64035969fb62b745e5a40f8b9969cdcd2c31d4fd020c8b12f81e8a6276f4efdc944b9586c0e1256ca9a315af3aa458f</t>
  </si>
  <si>
    <t>BOGTN1176046</t>
  </si>
  <si>
    <t>e0bdc63889c7edecb3e2c985ef44e9a979f269eadef9437dd90748e487a249e1bb85871e72c78329dad56932ef7e6421</t>
  </si>
  <si>
    <t>89fb55afd9564d9bb882ce4eceeaccbb71b0a56f3c024d5f14bf4782a8391e0eace1924e5da20462a098cf9d5d49f036</t>
  </si>
  <si>
    <t>841c7c517e7ac47109a1932ccd20cf80227a505dffcfcbb674a08f9dfa83c2c59eb68f0c09c23bf57b3cd0b266ec1bef</t>
  </si>
  <si>
    <t>551e9f5b1799d5416a393badb9c45daddf27272c9853e5e837a2f3e2b87d5b4aa1169490a13f9d4f77297a0b6002599b</t>
  </si>
  <si>
    <t>FPV</t>
  </si>
  <si>
    <t>GRUPO ALIMENTICIO HENAO ACEVEDO SAS</t>
  </si>
  <si>
    <t>9ed99cdb531a8a60951d2f49f2888c378c5f7474aac12e85f11e898b9b1db6cf05a470787eeabdd415ceafa81c070273</t>
  </si>
  <si>
    <t>09ba17764d1ebfb4affeb0adeb23cfde0cbe4fcb07f92f577bf4335e1134411dadcd7d775fad182fbbed90de83a987f4</t>
  </si>
  <si>
    <t>NC2235</t>
  </si>
  <si>
    <t>d9d91445c6373ae3a260fd343ea2c517a14f530aa8d96e5a7f15e63704be8ee14cb6424c60acf4e2dbe1705e0fc3eaaa</t>
  </si>
  <si>
    <t>1b1948fcd846c1c6742899827cb49ef84161ab186767ac394d893645dd3274fc141a9a8c8522f01396fc42ea0f3f6ff3</t>
  </si>
  <si>
    <t>a65dca9c4931570f59130a94d3286ade2f5fcaa8a2d6b86d9c7734f0e6ea409f9c0095a87d32c8e7404714880a678a2b</t>
  </si>
  <si>
    <t>bef033b04b3daa190e16b2e5e7d5febec7d8cd5551b3dca75352b70b9a05f01ec107a3e19293915107f8465edb471695</t>
  </si>
  <si>
    <t>140bcd9a2abfc2b4db674d8f52a265d5d2eebaa23578f462c20643eee8873d59bb988613b2e5d4f3cec9286a0df4a884</t>
  </si>
  <si>
    <t>5c55aaf18c736241ce9e49ded3c9d5b802411885767dcb346d1d31a4cfb5b6ded8827c22214e315052182b929e265828</t>
  </si>
  <si>
    <t>d76ff519bef08ab7f728441eeb6b988e1852b42aa9371aa51991741fd8f4ddd097abb5f15a10420e3553da5da0913ccd</t>
  </si>
  <si>
    <t>561192cb4eda4d6139d24757ac1bb10e84bebb20b39bec23e9d07a71d2be98ccf30dc50eea41d4eb31c3ef819d61f735</t>
  </si>
  <si>
    <t>ad82465ea6be3737c25d80d1aff56a3e0f58d0ea8fcb124605988dca820d070c7cce5d282974bbb3887cf70cc8c8245e</t>
  </si>
  <si>
    <t>dfd6afe7bdfd4c2380cef34954d4b766fe716a788a58809c061718a42a74e8fd4a28f6250b6d04e48c2294c865f90a45</t>
  </si>
  <si>
    <t>ec730143b742f4d018a6ef4ce311744112c5605eb7ae89e55dc0e70172644c78107150cc0c2864384c179c8780a10a41</t>
  </si>
  <si>
    <t>FCLC</t>
  </si>
  <si>
    <t>LATIN LOGISTICS COLOMBIA S.A.S.</t>
  </si>
  <si>
    <t>02f247a11d5d99998e9c9fb87d10e62d6a9050f0b4600e37b8a9d8175162814c97a433ab59a6be72536c3d1ecccbd7fc</t>
  </si>
  <si>
    <t>ce54aa1150b9615072092ffcf609c4e36eb8bd6bf95f74bffb12d7d05e844a21ae51f38e556390fd5edc6cc4d49e5b46</t>
  </si>
  <si>
    <t>3b44ffc8fb3929eaf6adb048e59f7b96a4b257eaba0c03f29276d5bb893a9eef627a40c9727699eeebe32369aa454936</t>
  </si>
  <si>
    <t>d5b7e48e3a3e19c9f452ca944d6803f0c274d501657a38f2314b064614890607d1148fab9fa348550797964fdf55e442</t>
  </si>
  <si>
    <t>2a8051ffb402bccffac79642587cc3493b2fa87eb706f9dd6c2e82b949149c0d5f8751a71af69ce05ca24c0be4c50402</t>
  </si>
  <si>
    <t>fa116c720dd29317f1910a12fd9c391a477b161a4b1f251d36034c326d25dfeef7fa5ed7459a6decd5776165deb79d28</t>
  </si>
  <si>
    <t>a790c7d4970ab11f2932df04273e34950ae3e35d2ec4271eb2608123a453239831b6bfef2ddc83626b793357da82e7e7</t>
  </si>
  <si>
    <t>128d4a78e6ceee85ec10fde7ac8f4f9e2d921e4d3b16620583ed1cc79f7b21f1d9cdb2b93db083982ddd1a38ad39d8da</t>
  </si>
  <si>
    <t>cd69fd78b34bc683667fb59dc0d06d5b7ca92bca1932bcd3999339c1aabfbb031f23af98399dde523ffb5b069974e2e8</t>
  </si>
  <si>
    <t>591a7924b7877db84e3bebf45fcf924d356ae67ab88a81074c52d283cf23d6943686c2152b2f9ecbfaa196774e2b1302</t>
  </si>
  <si>
    <t>11fa664334dbfc5d7cffe2f64f9be34eed856ff950f24125214c2ea5b13f2202658ae0e1561a5077d26822907bc8ab1f</t>
  </si>
  <si>
    <t>7a2e1cd9bc209f066f015e23e2efed674fb47ea6857609f1295e9b836ec586be1e100338473f49f82cc86ea49c7dc8f6</t>
  </si>
  <si>
    <t>69f38e31eb3472f1bf542322c4ab688cb6310b7212ef7b1e711308338b454fbe2a2434b931c5f88bd1a847bdc584afc7</t>
  </si>
  <si>
    <t>48512acc29fe76fd5b4cbcb9e863b2949df63e68d31a8287d80c6e38a8448f76c7cc5f0cfb1d84407c4b912a8013bb82</t>
  </si>
  <si>
    <t>38dd1ba1c491c3a85a8cb4bf8401ebe7d5e20b91121b15f05825ceecf7c31519f63c1cbb150e37fabf4510a11793be14</t>
  </si>
  <si>
    <t>0c14b7d0dcef03cbfabc51dbb5d6488ea2e59b193d4b309f4444f6484a8a7294f323f637f4ac688a7171c3d42365c804</t>
  </si>
  <si>
    <t>cabf5a167467286127f52c41302454e8d13e0e1b45d5438fcb769d713849e69b9807b769334c69cfff553f4fc6733364</t>
  </si>
  <si>
    <t>9f20dcf0d08bff729b0e07b01854036325849c01ebc8166234f3c375ef80f83945606bc9896c6e3df75b880884046718</t>
  </si>
  <si>
    <t>2a6952db227fccc787f253649a877f67ad3c439420ee3e8ffd0ba13a461eed937602e5ec92f83a8760ad8be866fa6e7d</t>
  </si>
  <si>
    <t>3cfde6a72ba541069c5f43dd723d6a767984223f64f79f39cbce0565e58d5afaf0777a1c0d9a22873a0e0d469d329cad</t>
  </si>
  <si>
    <t>8e16d4cf53bb1e940632ecf80f631aa5aeed05fdf94ec6739f6a20fcc5d7b7596f6ab6d75d1c30b8b408052e1ce1561c</t>
  </si>
  <si>
    <t>cb87c140e8c7abc90b62a41205cf1cba67344f6e9134adaa14b27530db98834fe4c3ea4288a5a2430a26730b2569d738</t>
  </si>
  <si>
    <t>e7e38a90fea156a52cdc10eb02cd6e70ff0cf5c933cd633eae6138c71879a59ed9272fb5356ba00c437a53884f3fbc22</t>
  </si>
  <si>
    <t>6ce982b7cf1c998d864298ef59c9937562785b6c5c8f289d3b4f5cb006222551727e7fa9d2d3eda18631013b96ad7a4c</t>
  </si>
  <si>
    <t>c38f790a61ead6407693f2ff95aa57e13daf4b17d944f47d9274a6f88d437e11a814e8a5729646ac46eca610c0fb8ef1</t>
  </si>
  <si>
    <t>7ab63552a607c8ad04831a6177f4887b71337c93c79c521a4c0b1069fe38429cffb8417bf2fe6c799af85d279a988226</t>
  </si>
  <si>
    <t>2f1424535bf9d267cf301b0d4b5df67fcc3c1a362100ac321c5f69b57de7e0a261944e6611894e34dfab2b02a8369c64</t>
  </si>
  <si>
    <t>03ab2609ee77b710abafd23c00ff4c35c770f0687d28a5530f6f20ca69ee54fe82252d9b9f24257e565df1d1fd36910a</t>
  </si>
  <si>
    <t>f737449f4d566a0f2088736b6b250305430dda6bd0e472bc7609cfa452eebab36201f5225658556856bc52d4fdac879e</t>
  </si>
  <si>
    <t>2bbfd18b6f22bfb9e5726cb0b22b344c0a3c6b23f805522ccd1de5f6b807d069b5ea37da99089ed8f422fdb60e282b4a</t>
  </si>
  <si>
    <t>a931e84f3011eeda9ee502020cb312fe39492f55bc2b5c999f66dd16ae6717d45b92e5174f6d1a41e7a757c7e13a4d8b</t>
  </si>
  <si>
    <t>409e6af36ff30989cb25b6934e95467a32a9d37f823d9c7b946b08fbf098b5c8d32e646d07a7645ee71860ff2ebe5f88</t>
  </si>
  <si>
    <t>0fa31281bf682fb2328e1571120dc10a817278d7051104c03570419978737503848908acfbfd431c4425bec38a1bd18c</t>
  </si>
  <si>
    <t>393241130f7eeca89abe165b20effb9cbb48a52440a26eae1f28f34fc473efb3f399cdc5fe08c918aabc7c832ff2f646</t>
  </si>
  <si>
    <t>57005adfd379466234e99354da2fac8c430a237fbb7109cec27375f920fcadd588c642410dd371cbc609400b32ce9691</t>
  </si>
  <si>
    <t>ece7500ba4f5416916303d7c88f479a94bbb4b3c7743a396da36d748bd2d52379feaaa76eeb32f5bb98c42b2ddacffb6</t>
  </si>
  <si>
    <t>bc9d63d9c35a19603b0a151449cc289546bd55087a1d80699e218bb73e0a5c0ca1d86c1ad168a7dea58c4243c7c3f9b5</t>
  </si>
  <si>
    <t>345f752e7acf56e4c37b99886fdee2d28c39b6f3d53547da67a7d310723f302b48a203213b3f330707ada627f33d90a4</t>
  </si>
  <si>
    <t>52c45a4f813261eb1097ef283d670a502e01094bb73b01a57ce1f1f1656ab9c22a14292a5b90553ccb1397d11c66f4ff</t>
  </si>
  <si>
    <t>15837925e935296c6331dec0e7ee417f3702f27c92836f9c17d6e0ebea3a502cf73aeba3fb7a656e88f5e7449e741bcb</t>
  </si>
  <si>
    <t>69eac3ed7d4f16242dced51d24b4176f7b9aa07e32a8462833a3c71cec542906d465a3506c46105afb858279c5678cd3</t>
  </si>
  <si>
    <t>fd874a1f5ed3a1ea33f0c42299162eda4adb8f2d63dc6873d98aa7e4846a46ed2a1dd37a8231cb9ecd516ac972a8f72e</t>
  </si>
  <si>
    <t>c99f6578a392837a83c67b91566b0fb78add58e7d4261d9243289169c049a45f037da0ea80a7bcab4c785e357864b3a6</t>
  </si>
  <si>
    <t>535a1d45bbf74c55f67e74e78f4330391f511e4cfa7df4821e9acd8a3d9e73a3f3bb0cd051a44ec7896a3a0638bda40d</t>
  </si>
  <si>
    <t>041cacc7a7bf84b478de539f37059dc0cc3c2e2c6db34e77be51807a2f3acdb910f487f6607e48d9649fc148c269c5de</t>
  </si>
  <si>
    <t>59b085205ca65403f69b42ad9d92b04d00e23e83896d08fa5c09c3f977e8aa0028a6420fecab6d6fb0342949ba36fe2a</t>
  </si>
  <si>
    <t>14XY</t>
  </si>
  <si>
    <t>5444c60ac774247935bb022166ece9436376eb37e727618325d8bc4f1550a941be9f2b8ddd2c55b3ad2af1e41b03bad0</t>
  </si>
  <si>
    <t>4aab10f3828342d72f1fba6033bbb327c52cdb4b5b3999c3cb3ec0ce789d698d3461226d254e9b6f29301a57eb045abc</t>
  </si>
  <si>
    <t>13316b04cca9f77107ab36b1ccd5c53c6a2e58205ed56f4c4488df0deea80134366e399f58dc762f844ec6ebe2ff3436</t>
  </si>
  <si>
    <t>af6802542aadd17fee7e28ce2fde49eb288ce53983d3f7b41a6ca2505d2a6b833e1fe11206c461ad0827238500aab1e3</t>
  </si>
  <si>
    <t>23613b38f52e8fb80007c248860a1869880fe348869fc0148c5737d136027229e5cea611420f17dcb10f1fb240b45580</t>
  </si>
  <si>
    <t>bd8660bb86a33e0679a52cacf6d34a27e2fe86dbd5c3dad41a0deaee60b1c57ea3351a1299132ca8014b47f6a1252213</t>
  </si>
  <si>
    <t>856c3a946d0027300919dea3381acbd54886adeaf6eb965d3bf83bbc96279120702266c688910ce6fc1be31425569c56</t>
  </si>
  <si>
    <t>3996b32aadaddda9c3896707403048fef770b2e1339cc036ced8f3ce8be1ac400bdced2e7d685b9f4da792f52332577a</t>
  </si>
  <si>
    <t>baa1463e25d6b55f0c053585d5978a7e66cc2783f10f89d35125dcd0ef99a90ba70c49761774cb607598ba16c63451dc</t>
  </si>
  <si>
    <t>d34860196ac17e6a33f75550b5b71fa33b2d99f6f38df574c9d9ddaa501c267487a73ab23ff9b6383153895b5da42a24</t>
  </si>
  <si>
    <t>d0adc4014e05e7f9a9b3198ae830e4a12f9f99ba40b9748b64747ed53242b27bf25fd0c15602ba81613c76886522233e</t>
  </si>
  <si>
    <t>5a0b3f0f4c582e02a4fae4266034e6069e28f081a34dd70d7a44eba503886de574fd31a85f5a78e79b0b739976e5140c</t>
  </si>
  <si>
    <t>04b41e2c5bce3408f370ddeb49f48dafcf99d539fbd963e527c2e06e6ff7d028e9b9008ae77fab0dee377ec3e18fae78</t>
  </si>
  <si>
    <t>FPPE</t>
  </si>
  <si>
    <t>DARK GROUP SRC S.A.S / UNICENTRO</t>
  </si>
  <si>
    <t>6ab8b3562a3aed0c998e31ae83cea7e56de24712ff4dfea7eb2f867e66c70523a1882cdc0c0b61b1fb6a2deb3b80abf9</t>
  </si>
  <si>
    <t>TAXIVAN J.L.C. S.A.S</t>
  </si>
  <si>
    <t>96bd03772fef371a74b0402b42fa4dea2d41b9397d48504e3602953aaee70223a2ae3b55f21c8c72a3b5ad794b16cc28</t>
  </si>
  <si>
    <t>78e0a3b88302d6c3c065357ebfb7e2c4ef57ec32ff6c8338d161861e56c296b9e486b908f86d98a7bb27fb52b481f8dd</t>
  </si>
  <si>
    <t>b502190e606ee1eb18359a4b43e0ef4034737ead220b0d95a8e8d0c07069cd75eb33152e2100a0d68bf89d03b569532e</t>
  </si>
  <si>
    <t>ab3ab2e3a259815247b057aa05fed41a44b98767f014bb04c7e6bff8a724307f4cc9c8b55a846cc80bc1c777aa5a9034</t>
  </si>
  <si>
    <t>1259b099a9895d696de4baaaa078f42abf5bc6896c3e5004fa61a7b179e345c19d29dc5701e144de4da78068b13d3441</t>
  </si>
  <si>
    <t>63e99969a86e5bca212e85dea87fb63a15bf7a6020d1826866b800b3aa9c12de43352562dfcac8cf2c31a1b7ff92e7ba</t>
  </si>
  <si>
    <t>9ee9233763f4f72d25c7300cb560b7429a766765efc67f9a8665776b0cfe231e5e3f1b900a05b66bba90ceb09b20f667</t>
  </si>
  <si>
    <t>3006ba8e7a9f63213ffb7a0db8fe6e7226db23f70caf2a579419a14eac9246e201320b5c442568eaa243e8b169801580</t>
  </si>
  <si>
    <t>RESTAURANTE LA CASONA GOURMET SAS</t>
  </si>
  <si>
    <t>13506fe20ea544947084d4baeefc3fcaecbd1fbdc80d2a3b2d7d3b199212f4372604daf6631d5685b2b06a38a0fc0c41</t>
  </si>
  <si>
    <t>27c033327f1cbfc49475f64721636735b1bf7f77bfdd80e609b82cad0b5e2ea131524b34bae7e20c925e6b7e37abbaa5</t>
  </si>
  <si>
    <t>2ad40fd067d37c4ba0f590ed012bb03042206f2dce4316aefb6733c338738b9bc0ca358adad5afcad61eb21b053c613c</t>
  </si>
  <si>
    <t>e9574391c7dedd99f6d886e73ca850fac11d2e0f86b1527b808bc55f681dd1236489ec1d240ebcc20c9e84f391a0ca1a</t>
  </si>
  <si>
    <t>89f4ed0939bd89710e8cc9f733f266e3854842017405417ad86f26a17cc35d0417f0f0cd6812c95eea1edeeff83bfe67</t>
  </si>
  <si>
    <t>81ca82fb724a48f66ec37c9f943ca7ae8d2648f39ab411b316e1c8ed3674d02ca7a47e4fb742ab3c7954cd8fcbb13a0d</t>
  </si>
  <si>
    <t>15e726eaa6a46be214c398148bd0c9667221fbc04b460562f5f8b7efed1ed8f2619d39d8d21e4ab967a73a8f42c45c76</t>
  </si>
  <si>
    <t>8283902a5c51f1cf6c607e4a65ee092d7ebc714cf26655f31aa8bc94bd83c2764ed50f6c72feb1b008bdfadd3d880526</t>
  </si>
  <si>
    <t>a4a93c26503f2f6f246761f1d905f2ba20d8b61041e3c99267407cab3d0360f6f99142528461c50a5272eea305b249af</t>
  </si>
  <si>
    <t>56ab7b4f50a9cde446ed65fc3472793f6c1716bb96f7439b2257826e8b25e51a16c8942e89d7e91181c25d3b0969debd</t>
  </si>
  <si>
    <t>899d7474b75c8bead9e7d7594040d55f4d3cda692113b154aeec6369d6fa4f2e85f3e2c9f3cc02f2c8e1399a7eb069a6</t>
  </si>
  <si>
    <t>950426680cdcf4d01145fc198e12a8cc9f68773ca743bf305640b040e260354dfc63a772da5892e2415b23f7d70f6e0c</t>
  </si>
  <si>
    <t>5e856573f0683f4b99b4e25c376503a4484d86d0c57a445f5503dbb1dd8ab636771b28b2facd2e20a3c4f89ba56bd8bf</t>
  </si>
  <si>
    <t>531f762d994412df9e9bf0a2551d9a8d13f98fbf8a949a441fd6ad43ccb3f469dd368eef7b6e0b45d607a6996081adf0</t>
  </si>
  <si>
    <t>PBU</t>
  </si>
  <si>
    <t>PANDA BAMBOO SAS</t>
  </si>
  <si>
    <t>3a49462dbcce6c9daef4dd0f766ec68d619a77092c7f0279310862e4c1caa006cfc29668453faaab9f6ade7a902aaa7e</t>
  </si>
  <si>
    <t>6ad5d5699cef8798979b62f18524ca5d4e97cb545b9c665e84dfbccd970b8efd05f58d631a018b1dac19be7aa6c8ad9b</t>
  </si>
  <si>
    <t>1b6a93115a9e8aec33dbcd8b8bc9dd5629a7522e2c14c5e9597ddc7db1ec4fd065c67620ce69fd2604c279dd34b50435</t>
  </si>
  <si>
    <t>01e769d957412b8f1d9c35e0ee40875dbaaee94c92e38b0b1b21d4d3693937db225a29eb9ea5cc99f885c468ddd2181e</t>
  </si>
  <si>
    <t>546f12425a5fc67b6cf3579d512100f84800fc3fbac3172977e9b2541fe5125d29358f74599313e8bfaa3a6f71b2a3ca</t>
  </si>
  <si>
    <t>a0f0d52edd1330169cf445443e2f765ab782abff965464c38633f278ad846cb045366d9920269e88819c4cc96271c89b</t>
  </si>
  <si>
    <t>f687a27d593e570931d9429451fbb9188d6b10ebfe002979eb769c706cbdd92273ccf60d26ab10f3dc27af97549cf1a8</t>
  </si>
  <si>
    <t>GR</t>
  </si>
  <si>
    <t>RESTAURANTE VIA 40 SAS</t>
  </si>
  <si>
    <t>b61f060ce735f5889af16e81d6d752761e075a1fa7deff46c85f61a48222e365baad4b6dff7666039dd6bd63ea986f21</t>
  </si>
  <si>
    <t>4e08acd2a5bdc0bfc26df36f071e77e052c40521de45d6641beae70df5d6239019a653be9e225cb975ea29d2eae98049</t>
  </si>
  <si>
    <t>40ddab51c513b99af105fd180e0f78a384d32ff35db4edb2a2fd1cc50f9b65706cf92a60f69da6c0c9a69cbf1567cd12</t>
  </si>
  <si>
    <t>8eb025264ba1cbb19cc6fd077d9cb8cacdbc3e95143a55ad922995070ae20529da9b123b08c1236587cec963a7a4a97c</t>
  </si>
  <si>
    <t>88a09b2539dd12455f10a012d2858ab3c3b44cfad2d2885f1df6c88ae39bd46b13e2ea9b44a1876d13f8a1120ff8ba74</t>
  </si>
  <si>
    <t>888a188caf619517cca54a58642b505e710cd4effaf10a6ad6673bcb9006124d8e1c717d1f84dd9a0a875f66552b9cec</t>
  </si>
  <si>
    <t>4a5e72d4cb04c3d9cb713eee91405aa632ad0423a80f416df3a8f7923590eed1b0f8445759799a61a33d19f71c63329b</t>
  </si>
  <si>
    <t>ef61bcf4376dd11bfaeadcc60415a6eec89032614e0915ccf9edd776fab16ab7c31c0f68ed83b4c6aa1d837c81bde793</t>
  </si>
  <si>
    <t>579e1111594c95584288a6426682f434643f24653efe881e6a4f2a9e944b499aa216b3e5e2c6d7e24d039429b93ce788</t>
  </si>
  <si>
    <t>4a1c31a067b9a148264e3ad426a1b8f83a9a9d17575aafcc7e5adbfb32f5911b5a972fdd8776b5f9591914f61d83eb66</t>
  </si>
  <si>
    <t>4fe30c282e784b7545c5baeba267e616724f6f6870e0fdb2dc20f315cf7a87024d1274305f9f0758f519eb56d763c154</t>
  </si>
  <si>
    <t>d027047ca535a857ae630eeb47e1dd8d321aa45eb2a9bc3662d9dc9f7c32b0a2c94b5e59f0286bee70588dc7200c4248</t>
  </si>
  <si>
    <t>89760b537f94029a0d2ebf025670ea697d316a2e0a24e3ba0b4e9e02ac25a0f4d732c23da7b29c88a30f74fd057f0b4c</t>
  </si>
  <si>
    <t>f6daf3bb2439c369ceac28cf244e308c0f954b6c69b4d072ae343d04df128194fe3f8b670bcfb6821e47c7f0c5e6c726</t>
  </si>
  <si>
    <t>d5610382cead86fcfb1e67301050e203b809ac90f5083979c3eb5c6cf2ddd7133fefc7979add69c044b82cc9d90f783a</t>
  </si>
  <si>
    <t>01601972c6be84d245f22baad496567f2c86ac63bb2e5f1e92182d7830b53843bfd1ddcac1abe179b5ddec96c67f8c81</t>
  </si>
  <si>
    <t>51c98c74ada75de2669b672d16b1fb8d6c9a02199841fa1252c077601dfbb028b4af40f52b9d20293a06974bf915f7db</t>
  </si>
  <si>
    <t>728f69b55063c39089830d5856bbef9c606d8a3f6f2be832c571a99de4fcff51b4e179b35c80bc5a4a0fb80ac883433b</t>
  </si>
  <si>
    <t>98ea5a7801f1a507f79db6bc47762d2e8e2bfc34f0617de61e25ae2da88127e46a6b914cf34a49830c0fe10b2da1c2c8</t>
  </si>
  <si>
    <t>39839a97e04b6438bcadf7017f548a5f34e2497cbfbff95f24efb917b6723f60fc2cada9f4283f9df0dfdb3377168686</t>
  </si>
  <si>
    <t>d782463e1de2f3bf603a45a5d3f06ee96e4cb1c1190cb3837ff5378400401f656193bd2e86c2a6a4d1d716f22e2afa45</t>
  </si>
  <si>
    <t>e5ab81e9824955aae1ead92fe00b57fa34842939ee2439f107c93fa9507f1c7e7f1950f1fcb26e19bdcba6dde64fac10</t>
  </si>
  <si>
    <t>a581cdc87a8e66c4f268b03269f32093c066a3df1c887a0702641b92a1af6931a3e16cbd4970d592940613a9936bce33</t>
  </si>
  <si>
    <t>a03001cc73a08b3a924e7e4e1088404037c66881af30fa36fd50c5c2d0f39158e2e616ddabc8699c201d10160be20e54</t>
  </si>
  <si>
    <t>0138168b76907c76750b5d7c1cc977dbd9892ce1fbe145424cd7e191c8dcda4ef74349fd809ee107f7e72ac08add96f8</t>
  </si>
  <si>
    <t>ee22b3548fcef1bf4b4cf830e5bbf4a3eae04e87cc80764c0cc606a6bec7ed2a124b72e4ad1460e4e87ab3fd86dbe96c</t>
  </si>
  <si>
    <t>3678ce242bee68eb84980dd006cc5ee976f2eaa8275fbadf30ff789bf21959dfcf95c40142e9d85ab9bdd288c016eb74</t>
  </si>
  <si>
    <t>353e9ce9d9073bbb43b0edd44c3e7e04368dcd06993973be3b4679b6bedaddd93e77951504ccdb3dcea40b52bfc8d09e</t>
  </si>
  <si>
    <t>a53e6cab84f8e5dccfa20867b1a4216d2b8768ecb0b7a510a45d0b005da975c8dd349d7c25eda745b5ba735abbc65954</t>
  </si>
  <si>
    <t>31abd7a01236b4f5aff042c4f3404678b2e982996cb2a1a60126827f3d85815564cdc51d11ca56ca79d09aa7bf86a15c</t>
  </si>
  <si>
    <t>65dca95ea17e638caaf3c1ee258b0503b63a3ccd619d9adc39c9d8f5df8a84b85a7654f1f0a1d3c79db31c0eb31d90c4</t>
  </si>
  <si>
    <t>aece071fcb4bf79bb0ad26723d1675384bba99712a9fab9ad22e1ac8df6c6f852a98d22a3ce9f4dd3250e8b1cae45559</t>
  </si>
  <si>
    <t>8d9709616242505bc95bf865ef0680616ef57965d370829b6c7627d98271970286d7b4414fd641e68452fa6850ceaf34</t>
  </si>
  <si>
    <t>DTC</t>
  </si>
  <si>
    <t>DISTRIBUCIONES TRADICIONALES.COM SAS</t>
  </si>
  <si>
    <t>05ef2ec4bbaa6635b2329e8d5a4f76826e8674774d9594856c3814cbdce94a266fad013bd3336c74928f80db944fa2fe</t>
  </si>
  <si>
    <t>160af2f370d151b0285fdbe166804e4f423a89a6800566377d6f4634da1c0f5101d10f9cdf0bf883f0542c2443ce7006</t>
  </si>
  <si>
    <t>b538445fb4b6d6e1be5e313dceac54dc2b496ba5966b2887f4d897dec1550494df4be25fdc0c303892d5277ee663bec7</t>
  </si>
  <si>
    <t>f734d8bcd1dca9df1c10ba094871d9ae84b4b8e122192fe0abf4f26d37300cf27c8f7088bdcd4efa329a1dbf49ea7d43</t>
  </si>
  <si>
    <t>26285fda6a2e25a08de0b916e28e5ca1e2f0e77679c707b35fb0f9d0613135e05ef18ec8ff40079c6031dcabc010a838</t>
  </si>
  <si>
    <t>fa55e24195f644dad181300a50570f270c081558e52595a566a35ac327477813de35b1f4a3c43b0184f27eab6a5c5c5b</t>
  </si>
  <si>
    <t>a8ef75b88f5ae210598da033f77062257c0c81050792a0e4c9410a976016b0eedd7f8e6a0ae969469203ccb23ca7dc50</t>
  </si>
  <si>
    <t>d3c844b412286487481eda4cbf577e8002eee9831f0d3226a47cff9602bace7d8d01dd8e26fd6a91effaec1af0e502fb</t>
  </si>
  <si>
    <t>78e9b5364b1a78d2731bd9d80141d4332fc9700acf002ddf8dce4ffc85c6a37e9025c520bd18914e04de44d47c84aca6</t>
  </si>
  <si>
    <t>5129905587da43df76d8096a05d4a1c35395b9089697a60f83f575f5fef5b5cae6935a32f08202268f24662741584ad2</t>
  </si>
  <si>
    <t>107df7fbb52a3bb178e4bfca996530e8b5f2cf0e316070cd4365e191d85dba7927a77e5e75290391f758c9d7a1bad60c</t>
  </si>
  <si>
    <t>EQUIPOS Y CONTROLES INDUSTRIALES S.A</t>
  </si>
  <si>
    <t>1737c0c44587d5cd38d78faef5779f78375efc4674b0dd2352ab4c5c9ca2bf1e83676cf602505838e013328a1fcf83f3</t>
  </si>
  <si>
    <t>702a6a1b61ad9b217f9ddfbb0fb9996abaa1e429d9b89d3b05ce0ca6698069b7cf56187689cedf97d91ca9ff20231b9f</t>
  </si>
  <si>
    <t>8b3f67a086c86b64fb79fc0f93ad8833ab88a78dfef748078fee6f5ef3d2635c1eda2257cef8d8c19d235ed97db23b03</t>
  </si>
  <si>
    <t>1fdfe7436b70f55b8f13acc762fbdbe9f4f6c3f6e7344eadbb38a5556bdc465cb953c4192cd164ce0f2feb667ad82943</t>
  </si>
  <si>
    <t>357F</t>
  </si>
  <si>
    <t>6ef68244b9fb90ba04db34b79458e459ce18e31c6a0c6be9e00f651d524d954bc809eaf12fdfb183c2c817637fa8c8ad</t>
  </si>
  <si>
    <t>0c3c1f5ef9c1218b7762b238b93c73f05feb2b2579d9bd2be350de551cdec9cb621347302bd8b91fff46cadfec550d5b</t>
  </si>
  <si>
    <t>Q511</t>
  </si>
  <si>
    <t>Tulesa S.A.S.</t>
  </si>
  <si>
    <t>e8df2061d035fc44b947e3ec85e0606facce6b65c369a0eeca8f5d4edf5e7724edc95fd1980d8786fcb64c2a2dd1f031</t>
  </si>
  <si>
    <t>e1919abfc7e272df2f1add2e6b6dbd785ec8bb797ef74fa4f82924a5da8828df5c5971e721e3d8dc214bb4adc903935b</t>
  </si>
  <si>
    <t>aa3e6dc661c2c18bfc8060b6bc9cffa9ad70b1314138bf3a270675c193ed4ebe2c2b50be0da1f861b90b79ec637a0897</t>
  </si>
  <si>
    <t>00fa8ded17e25ebf7ec9f4d2ee400c5e8f1df48ac3cf9f1e1f8f910289146b0760c08088a50b7f6ae54ba60c705ebe2f</t>
  </si>
  <si>
    <t>c464eb993408b78ac8f9260a4f8046d59c13eae843cbea2df699d0c9007dc423e6003c40878864ec529bebe67c72ddc8</t>
  </si>
  <si>
    <t>FCC</t>
  </si>
  <si>
    <t>INDUSTRIALMENTE SAS</t>
  </si>
  <si>
    <t>b7dceb304010f39adf36d2ec1ec8012b8e46cba0e5eb954d7dfbb31764e860c25c094952d3e2f7c1412ef614693fa24b</t>
  </si>
  <si>
    <t>f96470b48f9dd14d0b8628d019d2fd7f2afdf1941dd078c252a4c0e2c5280ea759fe50d119864cf67828fe7e4f227255</t>
  </si>
  <si>
    <t>6f540eb440068a9f6814cac62cacd9561ed487fff6acc861ade4d2786e51c067996ac4b8d85071e7b4952e589a100e66</t>
  </si>
  <si>
    <t>53d982378e4899f97390880625e55b38581eefeb3bf943929eee16a7be2f53b67621180bd616a76349cfe156791645ec</t>
  </si>
  <si>
    <t>d64795e1a3bd931a783a80d0f68aabd6ff8575be6642ffa9b81bdddefd3ade8dce8b20df61a9970a7efd41a9206d7d5e</t>
  </si>
  <si>
    <t>8da167db683793a7807bb79bcc7aec374255c1c9635fe1e2d88a5c10bf80cb0c297fd8a555b9279e33be4ec4c0230cba</t>
  </si>
  <si>
    <t>0e51842abd34c5560a983d6cd3786aa1e095d7428fb1823d3fec465c270132c7d72e76dc8992b351c824a8d13d3bebb2</t>
  </si>
  <si>
    <t>0de9a6db300bc6047dcf72f39d7b3ec9dd5ce847e79ecceb5cfcaa763d9d644fe2882595a5438b264308fa101b884f2d</t>
  </si>
  <si>
    <t>65299248b38f174c3cf4bde95edde8eeedcdcc2a5ecbf9166a5ddffeb2eb05f262e30222d16e9b0a464be0ec7af1aff4</t>
  </si>
  <si>
    <t>6a48bfae77411a985b831eae8071c88ac69bea9c242c54541fee81361b2aa0f1bd15b7f950f4a7b9f0a4df2e67de8856</t>
  </si>
  <si>
    <t>1447f789ebc6d2ae0c9e3fbe541292935b4494742f02cbe0672a503d6e480a9fee4e29fd7255c46fda80150b9e85b865</t>
  </si>
  <si>
    <t>7bbefe9ca0e42540377a967675f34c9793f3999439b35f9eb062f20f9732816ab468868b92f012cf3af11cf03a8874f0</t>
  </si>
  <si>
    <t>4ff8279570741cc8543d5f445629784882549d14203bfb1f931060f0e4b35bdea205786815c1119174f695ccd0f7c76c</t>
  </si>
  <si>
    <t>78fa874dcc925f98f8885f7004bf8811c6bcf6bdd4b06dd3a0f5f35bcaf732742ded70a00b072f2095a8f006fe5d8c48</t>
  </si>
  <si>
    <t>a97e64a168d0942ec5af89e3ad12504eb26888bc577d8db65253f102e108a555c00e16f76936d6f9c316db0e290f29d9</t>
  </si>
  <si>
    <t>f86678386baceefcd52088127bbc5ba8c748a4b02d8c6b7040557e010445195e4dec485862f83d91fbc955855c71e6f5</t>
  </si>
  <si>
    <t>1a2c89bd959b5b210af05e5046db0c7638a3291ec998a1df773a780035fdb930c4a9a006fe2731f2bd6492f06f462629</t>
  </si>
  <si>
    <t>0938ede71ae599b7787dbee7cf0dc75c60e7cc7256bf964374caa8a2d80b85ac8573f5ca4cbf49564ebcfbe2aef71413</t>
  </si>
  <si>
    <t>a5cb499d86845bd0944cd915a78fb5ba77e700889b1a7f59164150198ff5b64f2092f05760a73d899de9d84cc2db50d4</t>
  </si>
  <si>
    <t>7bea2894c5a9e5dc6131fb60b7df6d37cbc6a5d5736b65081653640ee8cb1f8097dac82f4aa8bfb5e8dcf731fc59dc03</t>
  </si>
  <si>
    <t>05CC</t>
  </si>
  <si>
    <t>b223b539e8befed94417869b98bef1292e3bf905e89b08cb489173cb43aec3c877fcc9b25d356eb1356b2acf6060f076</t>
  </si>
  <si>
    <t>a8ab2575a12e298704f6410190672ae50653874c5715946091ff5bc5463d471e2aff3a5207280975e68c70a9e3238d29</t>
  </si>
  <si>
    <t>7e7a2d1a55a11a06310a8b3f4e94a49720cfc892d4e739bfedc5e06dc8962f22cc50ba3a2a40cd28cde8e56cb599ac04</t>
  </si>
  <si>
    <t>4e546a74443c9902fe093b22c3360b09fa1f2e42c1a48e6590a65eed6597da60ce58e58abbda4c0dd32740f84334fe71</t>
  </si>
  <si>
    <t>888b81f06e5ae26af81ca092c594c8ce49936832ded97fc697537e662879ac595c25525efef3bda19958e1132df2e469</t>
  </si>
  <si>
    <t>5985c460c92e0c950eedf32eaa09c09f24ea6482e3531ea2c99783fb0058f5d8489c71156594ee201328e689acb789b0</t>
  </si>
  <si>
    <t>6271036bbf1eaddff625005ea972e24932e008d7161aaf2f814266b79e0a5353804c583d6fbdc0fc1dd498d2be665cf2</t>
  </si>
  <si>
    <t>614596193f7e8c59c9b29f95809edd4720e45703f686495d57c78a7a302308dfb38baccf35bd8d7c90971b9488fd817b</t>
  </si>
  <si>
    <t>291aa7732f8c6b99bc7d690e650cc00c7dd244acf1bb30f924657f7bdc33d218de070449710a37d25b5b47533e0062e8</t>
  </si>
  <si>
    <t>a01596bcb362bfeca294d12da9c0a01cc7751132cd6b7205e6e8d21fdb7d8186d14d11d8fad252face0877ec1dad31c9</t>
  </si>
  <si>
    <t>23cd63d5c0d8546e4112c894edd1c01d5ba3ece80b9610a1d2def6a2eaa9d3cc2449bcf517977e600298809bd782674b</t>
  </si>
  <si>
    <t>e496e3166ab6b73f0eeb807a777e43eac389b2264bf768088257b4e173f09a6846ea1d57efac16d4fa15ae810b8cbc8d</t>
  </si>
  <si>
    <t>d6a181011907e6b7ffa36746319e4205e52022760c260bead7a4a8cf57e2456566876df912d9259215a1283156fe2678</t>
  </si>
  <si>
    <t>7737f2e966109b7606323b44c418bdb11f28d96391b10db0b52a592013e4360f6f765be196cdf391bb34602dfff8b324</t>
  </si>
  <si>
    <t>4867a974c38c8a319cb045da00b00a7e6e18e001df0770e9ac78c29affbb4f825aed3e3955747903923e2fb61b182a0d</t>
  </si>
  <si>
    <t>e129c67e4b5cf506d7f22dd3c6ae9efeee4e90fb4e61cde2ae0104427314858b8198255fca86f22c23292711f104b558</t>
  </si>
  <si>
    <t>47f59582390dcd3cc38bf471f044c6f089348f16252784379625751abf9ccdbe95f135ee387137e7022ccdb138b28e33</t>
  </si>
  <si>
    <t>99affbc566a531f42b2a671d8bb8c358db24e836608cf891cdf4dacc8c4118003a57dd57d014c53c4bf0e3a5cb380e5a</t>
  </si>
  <si>
    <t>d6adac5dfd4e121f6400a8253aa9136206951cfbf9b9818ab279015eb07888208934b6c343ac9ae65c0aa07a8e254660</t>
  </si>
  <si>
    <t>23a4d82ebaaeed492a3b6c73d9d4cd8bc71c7bde95df01445392e80b85a8ed9aceedac3f45e06c6dd4ff212ff6db7572</t>
  </si>
  <si>
    <t>50b03fa4f08eb15e8923ff3f9feb022a173767a416eb221078253afd06935e18b52a126d9b431cd5f2b363ce6dd2f88c</t>
  </si>
  <si>
    <t>dfab05fe3199bd14a8dbe82ab0b3525c255127a711586b015037fa0c80fbcc9d4a863ec5206c276cb7f9287918e01fb3</t>
  </si>
  <si>
    <t>85f147f467795ea0abbd9d1b0f81e24295588196a54c64bb88440c4a88a4c91fce0427607c86ce40b7967d970ecd9044</t>
  </si>
  <si>
    <t>85bf6ea3b5293cbc64aa7b54ee1c22c448b7d9f03b60d80ca3d3d862f76d72ac942ac1b2ab492c9c2a566dd048360612</t>
  </si>
  <si>
    <t>b66305609630471542206a12b0b5040ffb54a954e70bccf2a289d2129799c79c4b22690b47fa217eecd2d2fa5e24c6f6</t>
  </si>
  <si>
    <t>ab779c9124d00462589f30b9a389e5abc2e1dc09d558e4390c246589d6968b50885aefe4d7c7c070140cf2d94a0a0f5b</t>
  </si>
  <si>
    <t>d3056f420904d70a7ccb798d9ee3bd256d3ecf1f35db6114dcd2205db82c3e4f416fc8ea9334e7beeaf21187afd87395</t>
  </si>
  <si>
    <t>8baaf609b1d44efd9ac9bea37c38bb02354c66244c12422410eae256d5845e6e5cbae7ec1f016fb9886bc86d968946d3</t>
  </si>
  <si>
    <t>UNI1</t>
  </si>
  <si>
    <t>5daf1a977ca82b9da77cb95c084c296abaee34aaffec1148c918f31e4c2c13879c29141e30108e88e42e274b882157d0</t>
  </si>
  <si>
    <t>20d3404a92cf651e427d2ed86bd5eb3c48cb74651281cdf3c213ff5ba6fc4817cf5800d36e090fbd4eaffeb583f1bc3e</t>
  </si>
  <si>
    <t>GLFC</t>
  </si>
  <si>
    <t>4466f9b6c346746886cc1b679b53247b6d3ecfd8462213069b1226a69dec59d4464a6bb60d7eb596c1e8b97413fffd34</t>
  </si>
  <si>
    <t>4fcd5ac7f9d8d815e21a4a3e8ca75383ffba82c6df37cee4e777ef8439e633afa9b2334098add10d3cefc36f75e7df19</t>
  </si>
  <si>
    <t>7d87f4cac42a4b1fa7180b501ff9326bcb4ac4dc57a59cd84bacd19f6a7b09ec6fe4e48c48c73e4762b62e9e25b15e6c</t>
  </si>
  <si>
    <t>5700bdf5aa023298f37c5da83e332f2c8aec771e995590afc4f5f1a858042d66e695390cdb0947e221270a7b48e89e34</t>
  </si>
  <si>
    <t>43812f178f21bc639f599b2abd118544ebff9e87c6103ed0afec5d6452cec25aee29611ebcd895468d2e740ba9d2734a</t>
  </si>
  <si>
    <t>195d5daa9e57f58d1feec0cc6ec09cc9d935422016883472b352738aa6164fd58bc2250aa6177753be481b9bc13c4c6f</t>
  </si>
  <si>
    <t>20e181cdd49fe0ba213b6ea84059baa5a857f9c64419225cee2e0a2a025b71fcc958c44508e6213ebd833e23ddc56ac8</t>
  </si>
  <si>
    <t>97ee230b6fc8c8637aeb4f36704788a19d9e99703d4d9e34e38d7e55f1186fe10957000959ed50dd41b37e5180e3b44b</t>
  </si>
  <si>
    <t>9f77f1a51288d5fa5e10598d6ba88da2d1b47c8d5289387439ef1ab17885c06478f3a53962906d77e33698e5545c0d98</t>
  </si>
  <si>
    <t>36f4ece0397147b730a4cb0b90e233b2ee588eb4955621e0ae384dfa8fb0f7ede63e8f36d93e5f67124a4c8a18ecd61a</t>
  </si>
  <si>
    <t>a29c8e25449da7244a52ba2f2e2ffe4ac9d4d19363c2afa3ab9c808b5e46428cb9fa8ffe364311cda5a16034f2120591</t>
  </si>
  <si>
    <t>916abc5b5e84f9b637fa216754634ada9aea0b90ac8a42e3f03af13d9f69a09bff8bd1cfd328448b3a93b42411a19162</t>
  </si>
  <si>
    <t>0f5f7472136c4f69c2878f5246fb4c9ed8847931ea4f107dc6c0d8f8d94b18dd45412b1a389729fe3260a64730decc0f</t>
  </si>
  <si>
    <t>427772a7d84553ed0bdd5396a8b8d98e756040b06df88c7a1743f5a4b4ccb678dc8d176f22a6fbc4c510bdedfe9ebcc3</t>
  </si>
  <si>
    <t>4dc51e7b8abbce54b907d5f324ec00976c6f4c46ec8f862b25a20faddb84d3dc367196177f6e0e442762bcb4e9e95abf</t>
  </si>
  <si>
    <t>d11259eeeb4027cd764e3e38071d2066ef390b3ab7b4dd73a10f1e73e0945fd8b9a13c925407f6794ae682d2814eb351</t>
  </si>
  <si>
    <t>d132a5e9d67cf77b9517bc555dd6fc05812948739130977942ccdfb5ad8d8dfad62c05edac2ab6ddd10aa49f54b9e57b</t>
  </si>
  <si>
    <t>d587ed6e0c75d76470c9476dcd5f44a1bb57d5a126ed2ca99875f7d91cefa8a96f04efe601858786e4ba0311f2b2b01f</t>
  </si>
  <si>
    <t>00b258b220910666cc3e76081fc178c596eda95bf1b25da9c5306205be35763f018de04287ba222c12eadbc81533fbee</t>
  </si>
  <si>
    <t>b83b9e51c9c716237b67183b87787f766ed43c20ba5cee6a555c4a2aebe0b6f735ba74429d6e8f938a7a343866197ae3</t>
  </si>
  <si>
    <t>daa4b3fc1dc20fc42ef00337a96356e9011310c01667df1757da9f63ebf3c0bfd64bbd1ea2f4d63ef9b7c6b199c2ceb5</t>
  </si>
  <si>
    <t>69ec62a8ee1d01a6063112e3f68f39686511101ef8d477f55522bf6ef6f3201656f99844c5580c57958501069a53c427</t>
  </si>
  <si>
    <t>ac85d433de1ec4ce22072094cf4afd7b47ea49b79b90fc21fbbdbf6d772e67c3f741243a1b4b7299e377b3caf3570b65</t>
  </si>
  <si>
    <t>f54fbe2388743f615c0fd610fd010d712640349a441059d2e87159d00120d08b65cee1c44eaaad994094ce97acb45cf2</t>
  </si>
  <si>
    <t>d3d01d4ff8bff8a15ae2e3cd9811738d4eeeda2e2bd1c35aa222f2f006b4a820401701bc21cd064b9d0017d905edc3e8</t>
  </si>
  <si>
    <t>H821</t>
  </si>
  <si>
    <t>9bc2ca962311a09ceb6d88e0e5e1746b0d3619a549a43710d92465f46a63cb708542cde2425f50f57436a7eb4e3bc659</t>
  </si>
  <si>
    <t>6dbd77c541349b210288e0e13b2692e4aa5699dbe0617b68ed3bbcbc6ee9304b4eb0bbefc7892f17ee17a75b3e9beb28</t>
  </si>
  <si>
    <t>ece3cc1d7b89810add6d019e8bf3620eb18f20d5e45d9f90a7b147df0dc2823b676c1aa4adf74cf74262b0a3ffbaed3e</t>
  </si>
  <si>
    <t>3630a58b7d878f917695556f85455c468615b71372f283edb2c069f577fda745f31cf1c984cfa07867a2cdeb4a2c9ba5</t>
  </si>
  <si>
    <t>8edc48a811cd33824c1c1fbfb34a9ae898917c10e9a615777e1b19296a256ccf0b4c1c43ca0604e60ed98223e994907d</t>
  </si>
  <si>
    <t>57b77439861a231afcb05f7089bec0f4926dec8e9c2195856a154e5cce428a9a29bd805662a3da6333fba9f4496ad5cf</t>
  </si>
  <si>
    <t>a5a32dabe75d8e569b6756c4821bdfba4ed369b6074e92c6ba1258f84faa4dc0ea299885807154dfdd9db9850f7a59ac</t>
  </si>
  <si>
    <t>d29bb0505bff7ce4b3521ff181a78542e508248016be1a3d663b6898ae1923102c2fbf26605fd5b900f8a718992111ee</t>
  </si>
  <si>
    <t>7044e620e1ff8fc70f1220a0ccd2575b5565d26279411ab0be6b02ec9121e8927d214bc0d05695f8ed9e8c5b71f0ef09</t>
  </si>
  <si>
    <t>77a7961cbe5a3c7d37b39cf3120285162652edbb68681f89bd5a318a46e82f29a124e75875fcb235af77a51ef0cc69cf</t>
  </si>
  <si>
    <t>7b63fa94b30813ca9378449c1c39bbf5d47c636212b1a886121ba5f713d2c327624808218dbff951e358726ce15660ce</t>
  </si>
  <si>
    <t>2baf392b1c77eccab9e3ae8689ed830f2c5dd38cd4869a87e3a098ea9bffe3b97de1a0d6af888fcaf1b481f647133c68</t>
  </si>
  <si>
    <t>190297589f76bea6037ba72854bf9c066caf78e72659dd0f0fe91d8b2ea5801b5cce0dbdd62996c44542a3632cf9482b</t>
  </si>
  <si>
    <t>c56fadfd907bcfeae13ac1da4cdc927a6852cf98c9e296685b9f5cfc98e259a19052a16d2ba8d47f5968b7b913f03246</t>
  </si>
  <si>
    <t>88c319bf499727bf716d5dcceb4d573c218b20b17b4410deb75c9bd841749d232be057298e4dc5c38bf12e42f045d706</t>
  </si>
  <si>
    <t>bc9be331ea7d823388003b54409f1773973e47b4278d387f1b3d1e9516cbddde0991fd58981d8f194f364f538337cc65</t>
  </si>
  <si>
    <t>c3f6fade16704feadf91eea1d527b044d8701fe6d28137e601647a33d83151ec094a3221497a05196a287ca8d29b50cb</t>
  </si>
  <si>
    <t>eb7ab194474a6e5fa7fa04ab9523c0a5099222ad363a16dab9f6432c843e417808fee6f8e49d3661bfb5e145a3979570</t>
  </si>
  <si>
    <t>8201227a936556348cc84555e8a9c9102f5f2d21a10289695899212524614d5795c56449cf64df15e77a6294e7f2747e</t>
  </si>
  <si>
    <t>cf42d9cb7fc6494031e743c5086a3d755148615eb2d4b834acab920df67c869856d3bc498b9f73f5a38abd9b58cc5797</t>
  </si>
  <si>
    <t>.</t>
  </si>
  <si>
    <t>01fa10d13d51743aeba9dbab6c5ad92e6e51bfe2a16899dcde34701def0d08a159854f56b0fea9b1e43118c0ea928a8f</t>
  </si>
  <si>
    <t>0180c2c6f00f88071c2b09a38f7add8489834fc09d95664a1c20063c39bf702cb934680a6c82c3f3f0479d667a9f3d93</t>
  </si>
  <si>
    <t>f836f61c85ced027b980e5062f583b284ef9408411cdbb95f6bc1dda33386f09aec4e0905da23e613b00ac64ef744566</t>
  </si>
  <si>
    <t>b9cf190571167f121aa40929e48ad31295b9686b11adc1ba56bdbcef0e5781f7386260a817961b7d23912e31037db2e9</t>
  </si>
  <si>
    <t>6628aff00cf75c7a4a03d57ed22c5c5392b8f611d4ffce3aee889362232cf65572d0c5df91514501726247f74a7fcf6c</t>
  </si>
  <si>
    <t>bbeb5b5f9b519c00ab6c994ae5593ef4a22ee0500c4d0afc9fe5fa9bde2525aab58b71ea0a90d2f88a02186225964634</t>
  </si>
  <si>
    <t>830a48b6a4c31c8ad64cc4ae14e601b6cad2836cbd2e469850eadf13ae6147e424e16bbbe4ecb2ee200ec406f916aaf0</t>
  </si>
  <si>
    <t>17a5595fe777d53220f34f3d6ca86a740b5cf2d73cbea3c954a5d9deae937a41128c2a02a3473ec1aacffb712120cb34</t>
  </si>
  <si>
    <t>71e21bd28aa68305d8adb4574bef21c54900f520b0bc583b8c44f7880862d3b85d05ca7940c48651b8ad09a921a46705</t>
  </si>
  <si>
    <t>2165f87e70e2fe0f36daaeb2580dd176b4987ab3096978c6bb38fd694c607d04a091fd6da2766c1ac3ab185e95415176</t>
  </si>
  <si>
    <t>09a2ba32d6eb73bbd1eaeb6be21fa531ea40433557773bd524cf4cd8e73cf902c98cf1eb91b1ba7d2003ca273b5dc85a</t>
  </si>
  <si>
    <t>b562b708d8eca8469c4ef74aa3403958ee998fc4e5eeef46609177c6ceb24ba96152ca2eb41c8c0cbc09f4a67e2fd98d</t>
  </si>
  <si>
    <t>e8847b9f0c9955e46fe02d18fba02f39df1f5419b8bd5c2b4f608fc5990c52d942329d920abb83b34e53a6ab33771693</t>
  </si>
  <si>
    <t>2d7a5ec8f701402297440cbe5da3f254026e9c59c0faaffa0c89beb4f3ab4e8f903851e3963f290f0230608d8cbc55ca</t>
  </si>
  <si>
    <t>2d4ca63be72c84f0fa1d6fdd8769279d22c61b39a825bb2358703815e582fbc47311003161ac6cd2532ae526c31a5d1a</t>
  </si>
  <si>
    <t>a66c083ad216a52cf8d15a037e88aa4c8a89874ee0085df4d0b4c556e1b0ec0eb3d3b28d2fc1ce06939596a0940c83dc</t>
  </si>
  <si>
    <t>89c27b3c2040ea6e0896d08e42ad024d5877399471cb087333d5a8ec6355711172d918b66c2bc5e81ec7206496c1fac2</t>
  </si>
  <si>
    <t>db9185e95350b903c6ea86706acdef1a46040b6f026ba4e606f3f4c9b8d34914c5a4d07e9b8f8aaaec63db72bdad59f6</t>
  </si>
  <si>
    <t>61d4714557f3c7d194163b4b0ccf723568a7e216ce8d0d2211ec7cef35fab6aa9cf62ca9700be4f36ec05fd5e393fec1</t>
  </si>
  <si>
    <t>e6e564099cf9ac507e948cc9924fadef7215c7605c7cec3e5891690b04f81042acc0290e51882e565d80f1489bcaf0c9</t>
  </si>
  <si>
    <t>bb6dcf020a8a92dcda5f4025eda84864bab0700495972587e4dce11d0362b7b716854e8c0f1c097d4a107068e9e64066</t>
  </si>
  <si>
    <t>094c4b038b9414ef0eeaea93083e5a09f577363e49c025f97e368708aba7869f378e52e0b785e30e4decd126f66db991</t>
  </si>
  <si>
    <t>2e5ff3b41ee67f1c93ecb7ca3ee2475c0ff6d459090a08657eb4bd7183e24050737eabfda8301336b150ab7d45b3f42a</t>
  </si>
  <si>
    <t>BGNC</t>
  </si>
  <si>
    <t>03f7e20e21249148d6d8c9b52b1d0e3501cf6aa43b89f054b08802e92c188ca7fb5208e9d2b55b0356a6045cc1c9ce20</t>
  </si>
  <si>
    <t>86fc406edaabf98b20fe0f562e8ef1a028e86d1bd65a8fb7dc8edd5c2f9cdc00838b6cff1fe764c753d8277d81dda5c8</t>
  </si>
  <si>
    <t>0b179a697b37b2656c5af33e30ebc586553e391e6deefa531736ecaa4debae9a03893a80cb5c21282d3efdf4bb8f8dfd</t>
  </si>
  <si>
    <t>4079fe4fe52756b824288fe13e20c1c96870ad150802a2c890d752e647d71ef3d7894b88ee190adaf8da8a58f4ddfbad</t>
  </si>
  <si>
    <t>035a21566631fb410a0b2d2f6c6e9716e05fb74db2cdf5371e4a9d44a77f5271e8646b4873bbc3e430d4ecd2b5d63d8b</t>
  </si>
  <si>
    <t>e82f79f27a21ed0d905d26ba0297d41a310dbc426f144768218c2c68ee74bc241b1dfe5eadf98287a27095e99714f90a</t>
  </si>
  <si>
    <t>78b51ca97888285abac9000451ffad809ff71e93922eb1b852a553bba23397630b09143079b2f4c0ebcf13ea057a4d8e</t>
  </si>
  <si>
    <t>957b9b67dfe15d33c6b788e5c5418fdbf51faf8a810734577d0f56bdf5639a6d52cd2091797c3e22e801905a1037f500</t>
  </si>
  <si>
    <t>f8cb038e97a4f54960f8d3b8a33eba688b6736cca2761f3752d41d553d447fe4eece6a808a5a8db16462ef175ec3b30b</t>
  </si>
  <si>
    <t>1bb1deeb3dce9e42be000c8bae6d8a2cdb90a13c6834f5ed963ab92124e75b66a0f0d37a23afe016fa60c403d68b57f0</t>
  </si>
  <si>
    <t>eda4b6481a8445b273b0d537c268f7407b5ba49621540049b88ca6fa252cd3a6c3ee21e2c67a375d0ad01dc0bdc6b8d5</t>
  </si>
  <si>
    <t>b7e0eb341c876854201d8453d034dfeec53c3b39688bd3cfeb94e914e38280682742d06b4bdc1b12715ddf32dec4a610</t>
  </si>
  <si>
    <t>a9dd65e2cd3b1dec5d41e7f99f32a41348218a4b40c73251380d1bf609f59b175e61528b176e1c794acbc003b54d8807</t>
  </si>
  <si>
    <t>16e9c6822ab50f0a00c0d9ca29592a20dbc4103e9a1a46227ae95ca4d1e1986630eb4b5b88cd968d7a594222a3580c8f</t>
  </si>
  <si>
    <t>4ea7fdc6aa3625dc402bf92785d5514eecf18508200262f1b1ed2f4ad0513b4f3d894ebf92d1055dffad240b6e972236</t>
  </si>
  <si>
    <t>b4fcee654535f28e4a1be8b005ee130de26d9f88e182983a1e1b00d721f4f76a14694300ea73ffbfd148166bb728e318</t>
  </si>
  <si>
    <t>c2a68e8f4e95d5804663cbb3428fab4d3dc18c35abaf9dfac680fdf3e939fec7df421083f3ac92f96448cd428edb256d</t>
  </si>
  <si>
    <t>08373f9a69ca9c8888dd430dc5f15d25f386c62345bd84875e1de9051dc319922956f81dfb977409bf67cf203326b488</t>
  </si>
  <si>
    <t>b7016efbda5d4f1f86b9f70eb8e467b38e9916fcd62074ee5e51d090e0b849d8b2b61b501d8c08b69b4d531d5b33b0d1</t>
  </si>
  <si>
    <t>NCME</t>
  </si>
  <si>
    <t>12bb0bd9402dd079f3dda00e49807e69abe9eb2232db754e0f33cc93e5bf466d0818741efbcd4e18dc4b31d9e730104d</t>
  </si>
  <si>
    <t>f459728d7bd12807bf0c420b270a27ca24cab55abab8e8478b56586009ad13c3033535e5b56d57e377d598caec240320</t>
  </si>
  <si>
    <t>d31bd328427662824e1039530efb568761a40de8d65cef15774d0130794295ffd9bc6cf753fd4fc75636516de77f58eb</t>
  </si>
  <si>
    <t>99912929231bc9aa578cedc804acff4ea5661bfb210b5a7c02c6e8d49b7792e8fe4d1c36a71afad2af2c88ef0ea25223</t>
  </si>
  <si>
    <t>333736aea61c0d05bb90ba9dfd838f663fc540bcc9c38258eda32c3f91c4ab04f52d19098853625304ba7d0626728b80</t>
  </si>
  <si>
    <t>c08db34f13d51364566eb53fd6595b45b2b0841de65ada918c24afc2fde6338cccb97883cbe932bb12cef3fe436da7fa</t>
  </si>
  <si>
    <t>63bceb5ac2cd964570d168865f62c5150541188762d33743c08e2001c0a4f6e7eb30f1c78a9e7d13f5c12e3c28576f44</t>
  </si>
  <si>
    <t>7cb018be94133fd8c1276df0adf97efb3a3033e5ef28588bbe3d88894dda1f58f873c7238cf767d8d1cc3c2da3f2f6da</t>
  </si>
  <si>
    <t>9f5284ec0f49a75f3cec6d6aa50932dc51b7e48a8a5f711ac6d4420710644f657bf9965cd243c2efdd34da61a447dfbb</t>
  </si>
  <si>
    <t>778a7114446a7269873ffd9b52965667d631ddffba743c23e1b17cd730f8b4c3f526d476f53e27787f8a58113fdf46b3</t>
  </si>
  <si>
    <t>893af67901dd7078b676daaa03cf35f875c81cbac5ae7fcfdcb34409bcb795761a1beaa51ba9c823a7eb7748bc0ea92e</t>
  </si>
  <si>
    <t>9ee579c04961582d2c90df7aed0bbcdff44e9caf05d4bac027069e147ee325dbcc16ea7aa94da20be9ed45a1b33afc7a</t>
  </si>
  <si>
    <t>4315331a86df140d5d8b1ae935fef05fca08b47d324cbda7369994187ba5ce068bf58541c3eb3255a8e031b6f428f5ba</t>
  </si>
  <si>
    <t>795667c722574c8277d41614fd4ce281f52f92aa050079e97518d5ef2486ce57ccb714535661e98feb0c610fc4b9df3b</t>
  </si>
  <si>
    <t>3739f39b7f0f52117a92f738eb5e84382ec56313a48029fc0f57b5bb8d748e02fbc14cc9972c4e02cf14287f158a4f86</t>
  </si>
  <si>
    <t>f96b3c67fe015bc9b2ad8d0f8767a711b698dbca365098629feff56dadd2e6bc5b92509ab8247781f9e467723df3279e</t>
  </si>
  <si>
    <t>3130b341fa13a8ddeb3623613c83643061585369dd22cc30de9f32215627a1d717b8da90fb26eb04bb9cef5fb084bc73</t>
  </si>
  <si>
    <t>903d5444071690124f3d83781073b1be53bafe533d94102932921e6aecdc2ec9cad823263ae08840494d1e3495d7b502</t>
  </si>
  <si>
    <t>9def582e472d70ad9179c2502c5825dcb8c8e23d1430d38749c1fd9e7722880fbc5fa142df387cca1003660458343ea7</t>
  </si>
  <si>
    <t>FVEP</t>
  </si>
  <si>
    <t>PAOLA ANDREA CASTAÑO RAMIREZ</t>
  </si>
  <si>
    <t>09f45b73dd54e26f0511df6ffb46d3a8a537cb236ffb6cd3d81a371ddaa4634e503f1a30a2205029febcc79435d09874</t>
  </si>
  <si>
    <t>312ec6856451043acb7606d5790e27a6177c4abfcf23a0aeed6320b8d7f7ae1bac1d7d160acd216ae032654ba4010a8a</t>
  </si>
  <si>
    <t>b8a0adac8d02faf5bf0eafcc0f1251ce04a2107b2abfb70b261adf7cb796571c510d6d3039bcb8d8905bbdfe6d4caf04</t>
  </si>
  <si>
    <t>f9ae7210a5853b1a98a735972b76ee670ed22c59bbf529280c57f819b8d330c82751b1ef1a66618580cfe4d09698e495</t>
  </si>
  <si>
    <t>5ca1ed217e91647ab4251530dacc5506f9c0ca4e32591900c4f5b551aa47289263ed2227f858fad92c0457f7d39d7506</t>
  </si>
  <si>
    <t>G&amp;L INDUSTRIAL DE SOLUCIONES S.A.S</t>
  </si>
  <si>
    <t>12e4114790ba157a72530f27e57c414d69cd75a71ea49890855d4b0b8f2b371eb3a2fc17f8bae66ba961db0126a79eb4</t>
  </si>
  <si>
    <t>20561dd7f3eac6a21c6f3dc9348dc0434773c323d13fcfd55334360c725329c70de89004d7eaa237a20a2fbb9e3ae6df</t>
  </si>
  <si>
    <t>c2483808683602764e6f6784f9dff4b1e0e4aef485a0d2fbb888f23bd1153da82a02ec3c66b9e423fbd455fec5feda5d</t>
  </si>
  <si>
    <t>aa606c4b279ef1eefa4f702c69b635dbf6127ba5f9c38523d501a57527bed6348448606446cc5b4910dbebf5d8938e8f</t>
  </si>
  <si>
    <t>aa6f6ebf4a6cb74b5c71ce8b9a6df9ff130366234528f33c580201f6fed9587daee56574d6b7d9dd70f889e1c13cea52</t>
  </si>
  <si>
    <t>10f9b22f8429005e12dd6dad13e269877fa3a2fad4d22daa6c07b3b5ec1db7c5ccf1a092c8a580c52ca641ce241b1ef1</t>
  </si>
  <si>
    <t>7e6e13d109c29985d46a58845835fc785fb4469d9e5161bedc1162d6d59347c98a842fc357e337b67399fbf176e6d4e5</t>
  </si>
  <si>
    <t>dc53ea85a0fcd14b287d9bcf80070940a725184970440e85b99dda87b229e383384051cfcd996a0d495c930ea4ba495b</t>
  </si>
  <si>
    <t>1422f10111d0f31f841f94bfa169f770d6a89ced0961f152da55d25268d34c1c1499d15d92e434429f2c11ef31b9d996</t>
  </si>
  <si>
    <t>d69f000349e87b06a0d69073e67b3edd939ae2d29ea92dcfa293ebeb9bebcef5bbe62aed44f56b08483170577b04c43d</t>
  </si>
  <si>
    <t>bb5f0954d6a735823ac70d32faef886799090b5cee8a2f46c2f0e4054a5656c7a5be63aac3e1679439254fcabccae266</t>
  </si>
  <si>
    <t>fc889af994f7cf17e39f8d536d12105960bd344cc92fea70227624d8dafb259340f3c4bce9e5d91f41df8956c6c5efc5</t>
  </si>
  <si>
    <t>b0d290697d29248bf4c2d322314703894e115b98abef5ff8e74397c0c696f4e97d638ed0d3d199ab70af3ab45df2c2e6</t>
  </si>
  <si>
    <t>6dc7467ee48f3e5029b2658d1a2feeceba724aef39c682bb4fd95293c83005a783d37b807b186540146b9c118ae9c786</t>
  </si>
  <si>
    <t>110ab3f50eff7e84ae685e01151fe1397ebd71f5855328c9f4bd619a97d97327a2c58e9e9fdbfd0cc4648b36f01f417f</t>
  </si>
  <si>
    <t>aab384d591442d45206b02ae6adbae575cc1811fe1cf4a5c903604cca9f0e0dc6d1a1b7730329da71f44581249cf552a</t>
  </si>
  <si>
    <t>559f42f04c2054734abdc17cda456dd5131396e3777ab19fc2448809584a114f873017956b24b08524a54565a314340f</t>
  </si>
  <si>
    <t>44219cc1e4416a4fe6e45848900e7e775b11ddf5ca2090950ffe068f3b578671e7e53df038a60debcad84ea952a0cfe2</t>
  </si>
  <si>
    <t>4239c455424b64ee4da6e4ef4fce7d85e4cecbab2582eeabeaf976ecaaf959e525fe7985e3c9cb76061fca1ee9eb7df2</t>
  </si>
  <si>
    <t>555f4b2147e17d53f82338d7dc1cb848ede31ccee3be5e36e5dd24e6c015242912d58748d16b70679ddfe3f66c72eee0</t>
  </si>
  <si>
    <t>420348bba42ef52c4ab49e3b9edfe8a33be914ccce4d0ce7f5c0b7fd2fe776db58c351a6a71482c7d0481f5c33ce19b3</t>
  </si>
  <si>
    <t>90a10f3954781f951f2616710f7822077e3ea96ae9aded46314ac038fa30c00e3a4b61a3561834679da22a4d3113506f</t>
  </si>
  <si>
    <t>639b32888df585305a7eda8c03582a5f53f767e4476548d4240a8c5e5a99a85591a6f89e2bbc3a02409cf074607f8d3b</t>
  </si>
  <si>
    <t>SBT</t>
  </si>
  <si>
    <t>JOHN DIDIER GARCIA HURTADO</t>
  </si>
  <si>
    <t>0989543089f0edaf627d9e2456be7de0ea9ce7966869c5ced671a4a78021a6ca5f407c9e50cdf34e086a7c4600774f2f</t>
  </si>
  <si>
    <t>2d98e937b44024eaee82fe215a59120c68d458e88f3cc443db061d7b5db66a9057e94f0972a3d934aaf1c3683dbeb667</t>
  </si>
  <si>
    <t>12898c50c1d2dc06448f1c6e72714ccd17e7d53f9c6d13f0e0bb06165d83adc2b01e3377bb409246be0f375b23e8123e</t>
  </si>
  <si>
    <t>F2C3</t>
  </si>
  <si>
    <t>29351c7eb23a20b0bd9cf7b32f3a30f0bd16a28a1519f4bf78889caa975de332ebfebeb34abab09ef24041dd6fc60645</t>
  </si>
  <si>
    <t>808e59e0ac93f63f090a6943eb9923c1a4aaf6ee9878f48bf173590e035c312c85210551013f814ed25dd14d7ed3b1c0</t>
  </si>
  <si>
    <t>60693256bb085db2e985951b2ebe647f31b708640dd19cf3b993d4fd4284504fe31c08b1b64bb407538763c30c2349bb</t>
  </si>
  <si>
    <t>67616df18baea304644eb070ff601d43c8f741e3a999b9b45464b161cea286d15b0d97d4e7006d25da87dd72d4b9d22d</t>
  </si>
  <si>
    <t>897c16a9d5c81afb627e0d65428f71e8b27f4101c989310d916a485df092c2df299572ea20f97c07ae3b02ad767a01ff</t>
  </si>
  <si>
    <t>d39413e2afe2e19a78b850d2faa11dddc30e5605a589d3a4303f453a4f3c604d2fd1f027d394ce8eaf95c69581e6a9e7</t>
  </si>
  <si>
    <t>8dd62045d6c8bdb387ce151bc9e72c81484c57a9a47e7736db27fe7e6f2b4210d43d7347d007c557acb13d1fb5c72fcf</t>
  </si>
  <si>
    <t>5ba5ce9f4fdc89cbe1ef3dcf77dd38e7f319ff430a9901b8fc1cb0669213e28bcca62914b2be7bf83e86016e829da553</t>
  </si>
  <si>
    <t>5cd400813ccb997b05fa0aaf56ae868f403b264da6699d4c47de03566b9c3644b9e83509768ecfa6d58dc69dde0796eb</t>
  </si>
  <si>
    <t>0a6ae0083f23552ba5392f9bdde2d3722f49ecf1d46f67e9135aa139b62e5bd97bd8fc0c32a2bfb9ef2e51ee12753ff7</t>
  </si>
  <si>
    <t>3b6b11fc0aa3c48a6c2cdfb342d02bd9f7e598552510aba7a622d1bd5545fc229831d82e7654ab0e51f41c5718d6b218</t>
  </si>
  <si>
    <t>0a93418306f13637244a76d483d8086177a2b605a7f118458044d7511979c0221a8bb92fd0b9d51c0e7735191a28778b</t>
  </si>
  <si>
    <t>a6530b2a1f72c54761cc1b6f1d37b3f3a8963604246f37b46234a4593ee9c75b0e912182787c73ca57e0dddf007c3b2f</t>
  </si>
  <si>
    <t>1e59e8a50c62eb6b34f7125e71175676c8cc2121874c20c399ad981532fd6b5e6e27f1413d241f7441bda83ef452387f</t>
  </si>
  <si>
    <t>f32021c9d16772e38029075d821bda77a520407de2740c2a9ef5c9297d5a2feda7481e8706e8720189a760d67b298770</t>
  </si>
  <si>
    <t>ab34a8665e1ebb304df9832f0db0a5090bbae421fef33b2cfc0f92f157152852f19fc5d3a5e2c5986522c7b74648549b</t>
  </si>
  <si>
    <t>c7459348757246ca558e6c35b7d69c0ffb5a9b5a41e83eee51fdc86af5bac609c2fdfed4033760b120eba2a0ff22cd89</t>
  </si>
  <si>
    <t>29650a543c682eacbeaceba73ce31b821b8623d4b51db103ec9280ceff3e492cefabae25764116bf07a0529f69943642</t>
  </si>
  <si>
    <t>8e869c70a2330857daeba06c574b88c87ffda8cd8bc12c4d6047d16d6f625db9ac9926f9dee82e66884553540c7984fe</t>
  </si>
  <si>
    <t>8af74f690ad6a53a12423f96c2a3fd40d7052c32496765bf7920cdba8a410778d7959307307bebaf0f38c212e1657b35</t>
  </si>
  <si>
    <t>FVBN</t>
  </si>
  <si>
    <t>CIFUENTES USUGA SANDRA MILENA</t>
  </si>
  <si>
    <t>7f306376c52cae56db0ec53d0e872e0f0d69837e289b0300d0a5855d9ae02b948669957201fe1b7bdf483bf06ccdfa19</t>
  </si>
  <si>
    <t>b1119a67cec3b477640ea27c64a8a7fd5f5a3868f020db06d73537d3fe6391567363d5064efc60e606ecf30453191909</t>
  </si>
  <si>
    <t>077dd59b8a2f07a993d7e67d4d152cd36aee473427a352d0ddf0279a35fc2d4548dad0dc667f185a4a0470e836c96d44</t>
  </si>
  <si>
    <t>5873bb74b2cd609019adab59679f27746273dea3406ff052d11b7d410131b7fcade9de8a0acdeb04df2162f46297efbb</t>
  </si>
  <si>
    <t>9ad038593a905f9dc44f949978814423ce15c93681b6dc3c596e706868afd3ea68d6d2cb2cdcf2efb58a513ec0460afa</t>
  </si>
  <si>
    <t>771c1337e06063b1fc7266b645350556171821b065fb69b3890939039e95084ed9b6477a7df94658c20d52e0bbf0dcf5</t>
  </si>
  <si>
    <t>2af058e0210f39281bc35b87c98af0bac16e5fb522f6d2878f741c627a669e49c154f3bff148c0963d4aed7cc18bebe7</t>
  </si>
  <si>
    <t>13b4c74963a0d0b3c230062e119518d82bb0971174c8bfd74f65dca210f5a7e6688e043d1682607a206796233cb644cd</t>
  </si>
  <si>
    <t>a4f4c0de069b727ee9e8e67123c44c0a8937f1996805b0e9894b74a0992a68a67c65aadcb0db8662f244e20174ad94ac</t>
  </si>
  <si>
    <t>5d2059323cde03aae838afa37f103f262545500696198fa0ce53c54f9bea5497262416d80f4ea4f1263dec0a16b0d12b</t>
  </si>
  <si>
    <t>LK</t>
  </si>
  <si>
    <t>MAGNETO GLOBAL S.A.S.</t>
  </si>
  <si>
    <t>RECHAZADO</t>
  </si>
  <si>
    <t>10dfcf5bceea96460d39ceb477b061b5c3d06a2a5ed33b8eabaee0ac12f4caf93f2a50c63d0556a2d3534cf51257c9c7</t>
  </si>
  <si>
    <t>dc74f93b99a5e3436da6a9657caa7081af3268f3c4887230b6522c410fe02aae9e1d5ea1c7758839cb4d5b613699ab7b</t>
  </si>
  <si>
    <t>DEE52526949</t>
  </si>
  <si>
    <t>9a533e252690199ea3c05005753501297a505b5c6728fc76ba9586b9d9fa561379d26e39ad647b6841cd1d7e4fb43aa0</t>
  </si>
  <si>
    <t>1e970f0f051aa7245fc10e0fecc080123ba8a1090a5f0b4a3778b651b6a6ede6593d2203d6ec2d7fc6806d7702864ec6</t>
  </si>
  <si>
    <t>cc24ff479d4c9dd015baff0bb24369f730def146cce8f7a9ca7cf6f731fc936a0379393dfe9163c6a9553afd02266372</t>
  </si>
  <si>
    <t>1b7de377e76270069908b7fa916ef2a65c98d6d3fb9a12681754980eda0348689b61d83ddbb1301213d6916d4e136b74</t>
  </si>
  <si>
    <t>33535c74529a38ea04e8493b71721194e288aaab3ec7b42bb7df3e6411b908cdd18f078d6e1b6f9c21e3b6445f034d21</t>
  </si>
  <si>
    <t>f39ae74a746eab0eb5a717bc976673b8c5d90d78f5fd3fb22606d1c9cd7b95ac834241550f055c2623ef66e2e4336e3e</t>
  </si>
  <si>
    <t>cb30afc0f3476670f6106b92aef703e412e89944b2d307daa60bcf00804573616bfd9b3821e6285c746e51b96d19ea89</t>
  </si>
  <si>
    <t>ec01c4cff9d6b3e603d066626668e66fd1e68bbc4a4bf8274f8f87cf3be7022c56835c22e58e8efd03e48b25c2d5bfd5</t>
  </si>
  <si>
    <t>659616fb3b0640c0e7806dd1b6607fb08392a1755eb7308fc80e16f50a08c63140b333db4c4f87795ec7ce204c2e7d8d</t>
  </si>
  <si>
    <t>b69547eddab4cfb16b77eeb09cb4ead79a96cacca9981db3ee00ca079be00272f992ec2498a744e38882ce54b7ff6eab</t>
  </si>
  <si>
    <t>DEE52549740</t>
  </si>
  <si>
    <t>385c23e088f5cde92c5a47bf0683a5dad8ed3d25cd9064d6f56f8deada269fcdfdc55bfe39a36820c20db8393e18dfba</t>
  </si>
  <si>
    <t>ad286fdd3fb0351fc63e8d7a3a25ab88d53ed39076606dce38cf645087eb66ae2dc348e84942fdffd7008c639b9ab464</t>
  </si>
  <si>
    <t>89a3ada13880811c5dc66e8c83ef640ec370d37be8a0aa984adbc4a052ab5c61d8c9ba0f6b5e7e2f0d6735ff49a96cde</t>
  </si>
  <si>
    <t>MJNS</t>
  </si>
  <si>
    <t>13e3d12f5aa6956c911cafeb7055be538e3335dbbd16c8a2ac0792294cb9107f1960cf67b062fce62104cc3d2df07908</t>
  </si>
  <si>
    <t>0316d50d53ab0756a92621c9861bfbf930791258551f032b6a47ad7042789c5e9352ef88ab3072f945854b8a4895bb50</t>
  </si>
  <si>
    <t>4b64175428a013306267a20affe094975633578e3902057526ffb2c129c5f1339ebbe73e4618c374906e10499d03cfbe</t>
  </si>
  <si>
    <t>fcb28f9b3cdfd559e53ec8ba427b5951db364a44a88abd988efefc6517a9e55a8b5687e4c41454d1216de4d8d12ea63c</t>
  </si>
  <si>
    <t>13ce45eee99910d998c0352385c2017eb374c19eeb9179c56c573274193597585012d1638d80d9c7d6f205aaafbe7269</t>
  </si>
  <si>
    <t>8265a50def03c069063a12f828e6485473254f6b95bc6aa7e619df7786c2a5ed3444da76f84f1563aa6618d15b9ae479</t>
  </si>
  <si>
    <t>a5d4800e6da3d3e817a2a71c1ff5167d868984561d64c3f9cca5d4a4fc715e29efac4259f287687b262f5490c9d7f43f</t>
  </si>
  <si>
    <t>f66d289335a8564e48f047d01eba48db7c5a1d8874e12b8a19f3547559f6a1fb83482d265157e05f7c7bdd718ebc59af</t>
  </si>
  <si>
    <t>FEPU</t>
  </si>
  <si>
    <t>INVERSIONES URBANAS VC S.A.S</t>
  </si>
  <si>
    <t>a15a58365cd930ab1071104edacf8d0cc6b8beca56260668be993b129ef2228401a7cb1745a1ac999c1e60d1e1cbdfc6</t>
  </si>
  <si>
    <t>13214c579f454d0e9a078db6cf48133264c19ddf1a3395f145c24a0a9158251e4bec670e3f812a9fd3028d1e42755418</t>
  </si>
  <si>
    <t>2d5d3f8f57384d62955a2700cc2dbe0c2238c6ff8791931e31289240e44c38dcf74310b28e1e6f7ada9a88d196497bf7</t>
  </si>
  <si>
    <t>f0a8320516643fecaaca29f61fe33e2433d9d1ed15cc98150f7a22b3d92e54c489a23b24678a30da9c4448919cd5bf70</t>
  </si>
  <si>
    <t>633be6e5c86855fd364e2e1af7c4b70001a63746c814707865654fbc45275b296093da2e4074b3717b621f633b06524e</t>
  </si>
  <si>
    <t>d4f24251cfe868a009e739f56120f6257ea7f225999a879661473c2b9a06b9cc7cd57e749f99953be471368807417ac4</t>
  </si>
  <si>
    <t>10d647ab25f7350ee3655d147590233df306e9244878b106e0c94d321d6b9d588976cb76f40cfd376cabf1ea7253621f</t>
  </si>
  <si>
    <t>F425</t>
  </si>
  <si>
    <t>f6867524da153e53427544da133a9dd0c00c00cae7108088dd2aa52dbdfa2bba38a8e3c68499365596a5264f43f052fe</t>
  </si>
  <si>
    <t>f5738c82d277f710f69c460c3509fd9e44a6ab38fccac9b8875b060077137fc58b92912178af50862be5293be55c9fec</t>
  </si>
  <si>
    <t>fd28f1c2e2460e88a2cd741491c69c805562e494e722ff62c0a17f86b32a1abbd6661f141c00d400be8d640e86165a33</t>
  </si>
  <si>
    <t>2d5a0218ef7b1cef75feca2cc19e0ad64420c520bd7e258f0a8bc76611eb2174db2758eb55f05c4fe3259f9381d7d36f</t>
  </si>
  <si>
    <t>a29434f3b0aab13a33df26fbac29c4d5e13127c5b5e79be09d4a949b09285825083edf4ddc8fe337ad07ea1e9eca95b1</t>
  </si>
  <si>
    <t>f18413f0f0ac8552ea331c9d947ea53251dbd78b6aefbacad12333a5874b739864cf23c5697df82bdbe5e8c9409fc7ea</t>
  </si>
  <si>
    <t>dc872641a3c1baa962ffb1c2ca4c66a4694cdf913e0fc3fa2659252623e8f6f768f20eea75c634791741100c86781ab5</t>
  </si>
  <si>
    <t>1b7d78f327898c57c26d241e242ba39ccf3621f60ebe15db0c5a62082601635b9698b3eee7b97bf21815ad5b22996005</t>
  </si>
  <si>
    <t>a2615c2e15f55e396ebda5020fceaf9d549f1412e67f404b9c20594c2f9a60328a2c2e3f03a8a6f740d886b82243c382</t>
  </si>
  <si>
    <t>9071ef0fc0ce698866e7fdc658d39ee0116f0eb9cd2ecd954519ab4aefed1e56e97b649aabec9a2d5f13c3900d444eb1</t>
  </si>
  <si>
    <t>b6c811f0fb395104838ec96ede3c4624270ce17965a912d11ca79b1659a26f35dfc691c7cde5f3330fda6ac1334c4fac</t>
  </si>
  <si>
    <t>4dac8858db6935e0123b6d8d6b8ba3cb2aae3e61855a0a8d865ad2ec6c02ee9996cb00df9f1da5ee36bdfa6458417fe2</t>
  </si>
  <si>
    <t>8196427094e6b04a022b1cff65f980c8e77fdd8e58ba2f9303efd7a431aef5a12fa141b3ba3c63e75419aa881177193c</t>
  </si>
  <si>
    <t>032e922bb72a7cdc7b656dcdd78070243f5f8dfe3bb6f50814a603c3f184a8f8ac7b3966b55ed39c5bc7519dfe8f157f</t>
  </si>
  <si>
    <t>1339935b4d979a4b83d90b956a9587e7b2ebf73d7234d584c5be198617ecbd2b9d7959c3ad6b63043a06bcdc10378099</t>
  </si>
  <si>
    <t>f375b9e02abc1ce6a92bdc43494b5296f4e3e692c8fe13e175cfd4ad4b9798b5c7768cfdf5ecba645a4db32464117d8c</t>
  </si>
  <si>
    <t>8d18046bac6482e3681734ed8e8e6222b2cd95ed8eec66575bd0164f9792fa1cb84083c3e6e1f3f924185c34079670d6</t>
  </si>
  <si>
    <t>4510</t>
  </si>
  <si>
    <t>46e2d6098363b31022f6f349151e2679c600c8ea4f583fe196783b38bc79d0a37d398eb90d1c21d3dd2d952942985fcd</t>
  </si>
  <si>
    <t>cba1db3a66f008140b9764bd38023c042611d4a7939168d41a5f1403067ea448c6859c6211383ec588b363e684aca0a9</t>
  </si>
  <si>
    <t>92c58989b8e370ea31569879ea1af11f34945d7bc40505d28d1ce2f48bf8b47435f3cf49d357ef34be44096893528482</t>
  </si>
  <si>
    <t>bfb1e6936a8e74a23ca83cd5da001b08c5e50989bd29a18549932afd76ecdab932b7c211833d02c57a392d14a9d443f7</t>
  </si>
  <si>
    <t>fe9908ab4ffdaa9c22bbfa0533764da10c75fb5b2bb5397d209e22a6a87f64e6fbdd172019ff4175cfb9909c615ecc34</t>
  </si>
  <si>
    <t>eeddd61c0fa5260e826d54ea006aa9aeae2e1f4346ee3c3ff1e92b5919f338c0044bf9b7950f2968daa6236b59b425c0</t>
  </si>
  <si>
    <t>68939fc718d13668586c5be98f72854565abb3d779baf486576eaf1df476bdda5ab5601f3b720d7e828fb8b96f62bdb5</t>
  </si>
  <si>
    <t>f6e889c7b24edf14efb7c5e5f429ae47eacc636b6a78e60b006b914e95c7df815e2b5fdfb8445b22d70f2d49c05e678c</t>
  </si>
  <si>
    <t>9146adfca39842f03f86efa8b31e979ec7ccde79142b020b7e552856a500cc05aa851edd6901ae349f1c343c111c59ff</t>
  </si>
  <si>
    <t>355dfda8e9ae9f66da7e35cfc8ea08a0ef46be89d8c94988d06ba2f48d135417077b887a6a8cb753f2b1a1acc22aef3d</t>
  </si>
  <si>
    <t>fd9edc003f18d5eec779ef744e85ef3f212f6d7cfdf877b2ac44fb01aa0c82a67930c771ca53634b769d8a35ef9b97f1</t>
  </si>
  <si>
    <t>1adaa430c25b96f56fb2dd8bdf75d6ec9e915cdd9f9cf5fc079e71d1cc749e5ae64b668a66df824806c82bd602ea825e</t>
  </si>
  <si>
    <t>26709a4e005de73507dc32b117dfc1bfe30d5367ca49227483a96cbab41a8e40a77e526db8b3215b80ee82e401f472f2</t>
  </si>
  <si>
    <t>7335f0cb8f06e44005454f386d8cc0249211d557bf23749c88d3b2b507d7fa6fb7a60676df3bc12eb95f61317d1cb8c4</t>
  </si>
  <si>
    <t>30cf7883e7f40dbae3dae41d8993b944dfbe63dfc9c49e525073c90dcbd9e3415385f8954afac0b96a8f6a43a2d0c884</t>
  </si>
  <si>
    <t>f7d69e628457624a76632f3430686c60d2b532c9591523033f67988a45db26411eb30eb853f4dae070d8f10f26523bbb</t>
  </si>
  <si>
    <t>582cc5ad14ac45d8e8edb015f1ffc5513824192ad1bb9a80aacf05d120fdb33a8ba153dff2bb1e495d07489fdd8f1495</t>
  </si>
  <si>
    <t>UO83</t>
  </si>
  <si>
    <t>34b938a7de6666974d3dfeb248b807f1eb5bb24c22cc994130dc646661ea06e0901e0176938ccfe9d96217b2d0a8ffc9</t>
  </si>
  <si>
    <t>b4d1ff892e1add441b91d4f969dd267b585af08cc1c1a0180532fc39125b5c0bd069d8ffcd56d0eb43bc514228f21570</t>
  </si>
  <si>
    <t>8d7a93074eb1e321fa7f700ce6706c9cd5415ee7d748e867f2fab51984c96c706bc1d1295231464d2675708fa19c019a</t>
  </si>
  <si>
    <t>d3ec1093919373d100189056a2d6efd6c97f789e325eca18f4a46df7dd93e308a4cddb5b185a7710d57196cfe4728cee</t>
  </si>
  <si>
    <t>c9d2bb99bd89d4f41f52da28d15647f852806137394a2736d267272d729679bee6a57a5cc494c862fdf56f7b6d09e837</t>
  </si>
  <si>
    <t>0afc3816517433a917111eb9a6f008df8b593d8026887b605702babc3bdbfb87e42c8d7dabb3f574f19b461c90dd0e29</t>
  </si>
  <si>
    <t>0ba84d90531fd97f84a8ac127fb0eae520016d82d81d6acf408628e9f8201156c6c7056069076c4b5d46a538c728bd4c</t>
  </si>
  <si>
    <t>c31fd3e6303471efda9c7e9359bf782ba301f5c242c141aa7b944dbbda69b95506a37f47f3ec8191e3aac804b4ff0ba2</t>
  </si>
  <si>
    <t>3b83fc941733ff4389123fb7b7143f87fee4c36b9ee616054cc71ab7bbd7f9901b7ca37a6a92618f1e338d12540260b8</t>
  </si>
  <si>
    <t>845c40316c8ef767b9b7b6347abb7e80794f4ead92597085d32e6e57347851b9749f2c3a21af01e313303188b0757b8c</t>
  </si>
  <si>
    <t>1d03f2ec3012b5a41caf85aa03367d8d48b0724afd88df58cac717058ec23ff2ae961415661ca98546094fe4d13d916e</t>
  </si>
  <si>
    <t>1421c2add83b6e194fdba0a770225b1954e4f8cfa5d75a8b01dd8f9177e254a875b88342429155f6ecc33ec3e74c9ac6</t>
  </si>
  <si>
    <t>8b4d10ff721a826522ab71d606c40c164c29c512ed3b51e4e471a2284b1f822cf749f1d792d7e705293dcad12305a3f1</t>
  </si>
  <si>
    <t>166d9fc6d836b027bc054a1481795a743944d6984cb966cffaa98f3a87511be0dbd5718e9ee12e153eb10f4bb1755a2b</t>
  </si>
  <si>
    <t>878769e354f458f6c99bce1a32072a7c0db8711c0fed1a7f11e126df37fad75962949cfab58ee88a1f509934f1d1e491</t>
  </si>
  <si>
    <t>b5dd30f3a48bd7d165c4d873adb1f04999d8235e85cba3972ce28110a8e709bd9bef74a676b0f099b1ae56d3d546e946</t>
  </si>
  <si>
    <t>9926c63c6b74b9b211319d4b6f82922f7cf3805977ac0a58762f5dffa45aa73fac24682a4ded1bb9076f72b3826b9263</t>
  </si>
  <si>
    <t>2f316ae54dc65f998d230ffa4ea445d4dd49d627ab63801e4e2c6ef1e43300acf806bde147f699a6c98c00af54177522</t>
  </si>
  <si>
    <t>9b314dc9d6afde0ea282effa2fcf62a4f091aca23ac45a394bc0f7f89ff633d70986bcd171778ee13edaa2ead780913b</t>
  </si>
  <si>
    <t>8f9455bf1b31abe429f7f268d99fecab322380b080ccb0f973323a013a360503ff131fe750362de5cd0c9eb8c1cb8186</t>
  </si>
  <si>
    <t>cd4edc834589494225a48b3d1094ca8eb08ff8965e44dddc34e2b7f89eccf8ffe76be42726beb60f4878eba35de27fa7</t>
  </si>
  <si>
    <t>fa8c2749b3c5e4a8459884dae30354f5040feeee668b2fe970c28dff0bc59640275cab0c774a8b21cf71cb86c5129dc0</t>
  </si>
  <si>
    <t>b37afb9064fd8e19065f6086c246d0658513695f3dad882b05a2b461dd9e20892e68fde4b02a1e7fae9ad91a0e86fbd8</t>
  </si>
  <si>
    <t>88946cbf8209d616d733c467f3de78793beab3465097b69df09cd16826ae94014a7711fe253d58cd922c5c64c5bdee49</t>
  </si>
  <si>
    <t>bf8a40bf88581ab027ede4f818703c91a499ae0d04edf71e8c3f812d266fdf731566bf243b2f64753abbcf9964a1ed9d</t>
  </si>
  <si>
    <t>c21a135ca009399fe2e17222285fc199c684b136dac7e1867df3dce4c1d25e6996cf9e46f29da9526d50c55d0158e1b8</t>
  </si>
  <si>
    <t>ea6cc7357fd424b62b205fcfd9b88cf33bcabd53596834c165f2240105725b530dc6e79c493d4ce98f952c8a3d98e981</t>
  </si>
  <si>
    <t>EDWIN LOPEZ</t>
  </si>
  <si>
    <t>7dfdaa0aa96d7a73d20da6b80b26785a647b6a6aa09d609f9c8d4f4ef160c983e566a6c6f9043f6a91b48930658635c7</t>
  </si>
  <si>
    <t>97ce1f765a526907b78f8aa3a1df2994fa86199e2dcef11f46c563f6418bdb4c7a210b2299efbf88e8428041cb6cd2f9</t>
  </si>
  <si>
    <t>6a7d2c8c17134819d389cc7460e061d35a0d495e91ab7b4032949e107013055c158c5a6b9f979d7cbdeafaaa7ef8bcb4</t>
  </si>
  <si>
    <t>8753aee75ff9768bb3a35f63dc15c391885e3d2a39a93bb8c6009151fdbc78969817fc182221c6d475d56e635a1a54bd</t>
  </si>
  <si>
    <t>3c545ecdb5f05d382b33e0364c7459988037d7536aecf44fa142f15967256ed8b043f8ced1b3660be560d481afbd6e76</t>
  </si>
  <si>
    <t>af07d2f9bfa24a945443a9662d739a3a5af994ee7f05d4d353406526075039cc5de948c853f45cd9b3942506fc4367eb</t>
  </si>
  <si>
    <t>509e44fc911e8f4b7311f21369916fe107308ea1d3cd456f37748daba1ccb8bbe2297a33280de319cfa953c713c50e1f</t>
  </si>
  <si>
    <t>80d3ebf79e4b6a3f3dc0be16ed3257a2986f5c2f847c05065de57a017e7e29e798a4bc2f5984b730863ec851a175997f</t>
  </si>
  <si>
    <t>590e1c3ff3b75bf63bdfb4f6fe0982aa590bdbb0e1d35b8429d3ea97b345905bcfca0afd94231b8eb3138cfa21a768bb</t>
  </si>
  <si>
    <t>55b74588ff2e7708eafe6aeb3295d526ef173ea9a92c46f9d4f3b989c48eaa9d80a87623abfe72104bd25d31d77fa684</t>
  </si>
  <si>
    <t>3c9e09f9a19607f15efc3497a66dfe5c24eecccce968fcb0a561bd60de79683d2d085dbd4caf2514cbe4a07e5bfca773</t>
  </si>
  <si>
    <t>d6720d775dfb99bf14f1b53568956a502cedcbc660b70bec23071933fcca70f4b95446ad765ff89317ae01160a5f1798</t>
  </si>
  <si>
    <t>396c248f2db227faa450edf712ecd22c8daa08307f5098da728f1823304932afb3dc1ab68cb79688b2813c515c5d26c4</t>
  </si>
  <si>
    <t>8ca08a379d5331c8e2ee75f987cb535716122592d98c276934ad0771e8844df11bba51f1030828f11658bedc7c1c58aa</t>
  </si>
  <si>
    <t>e56b02c28486e96caa317dca72fdbce408315cf2b12bc307b247da959430c96702723d69e50a6b2bf1de2d48657838bc</t>
  </si>
  <si>
    <t>e4aaf70aed090d74afaf66673d6ce5e7704ace86dabbc906538376d6dfb17ec284ef6dce4b56738c0d5a847fc530cf1f</t>
  </si>
  <si>
    <t>C104</t>
  </si>
  <si>
    <t>79ccda23e52d5b0dbae414b667606f54f3a9f365db4a85301071c66e674b8935228fbbce192fb982b6879ff1b7528d91</t>
  </si>
  <si>
    <t>021C</t>
  </si>
  <si>
    <t>5240eb60afb5bc56ff44301dec75557a6d4238842b6edc706dbbf2749880a4fc4df97a6a72980a43420d232f39e86c2b</t>
  </si>
  <si>
    <t>dbfda46fae81df993416f6de34e36f7132d4c05644fedbe8e7efefd1884a06d2bda0aab7f90966af8e4c65c7ba4b4eb3</t>
  </si>
  <si>
    <t>NC15864</t>
  </si>
  <si>
    <t>1c4c645b1fd1bf8ccaa20a6df179459f33c682bfdde2330f55b6adef9859c2ecf3c0ee8dce55d1a71c9ec3e0c6cabe90</t>
  </si>
  <si>
    <t xml:space="preserve">MAGALY  RIOS </t>
  </si>
  <si>
    <t>193cf6dfc79f6cb75d46a54678d7f9b0ae2e28b6beec82727379091ff2ea94bc0167a6da4f1e2c50bf2815314f003a72</t>
  </si>
  <si>
    <t>8445aedac01e5f413cd3c8620381c04b434f516a1190e06e17ea68dc6dfc22281655ae83e7591ac036b1fb51f97e6813</t>
  </si>
  <si>
    <t>e1f46440ee50ec9aa304f6b2f1d0bc382144fa4e92f19072295fe2cadcd58e2aeffc46f8bc41908606c2723ce9715ba5</t>
  </si>
  <si>
    <t>c0bd36caa67b9e110a7703eeb77e0c454b89cb591ce47f0f0c82781fa9f13a2d6b1acf71dff654b7809b6c838b0600ef</t>
  </si>
  <si>
    <t>579512dfe5b75a34cd0c4d8d0e099d537252cc547fbc75c9d5b23bf14c62ac35ae49ca2e5803bf116ea13aded40e366a</t>
  </si>
  <si>
    <t>5f392fefb959a3c92b9717b80933f87d63121599a9fb524be23f67d347aff3f16ed31697b902179e05fc3ee9bbcca35e</t>
  </si>
  <si>
    <t>GRANERO MIXTO VILLA CAMPESTRE LA ESTRELLA</t>
  </si>
  <si>
    <t>bb82f85ce7db5e0c8c8a671a341d711bd159b87acb261922e9fdf0dc1658b21507724dc013a82714b8450ad434f70d2e</t>
  </si>
  <si>
    <t>b4cd8ec8783b161b4f5705f3b03dca010ebd15a0474bf88d6ace6083904c5a800728514ac61652b6fa0fe6b7fcb96562</t>
  </si>
  <si>
    <t>b18c69c4672b8b9e7af2bc753b38d8d3987409791c42c1805b1964a128a9c8682cfd16b6cd6f907ea4284126fb74dfa2</t>
  </si>
  <si>
    <t>22351487d7b24e1d3bc6ba0d1794d5451a4c48a49a8a87da5a681f11f2eb9178bc0172d4eb44bd190622d0b8f2af2e0b</t>
  </si>
  <si>
    <t>e997e4f85936d1e69c2f3d8a5a7b3be4540869b90b069614d54148550b90ed3e5625392be4ce85820e4d96173090630a</t>
  </si>
  <si>
    <t>e679ca85f18068330545d357bcf0362b13b6c7ee7831331844b19171d3349babb4d6c5b7a2546971d88e3046b3aad7fe</t>
  </si>
  <si>
    <t>5787afe30988f0ed06b7d189ee4f486178e17abbd5e0ea9d8e676a57f4e5c23a142ab2dd1d781588d764a6f4c6fc0043</t>
  </si>
  <si>
    <t>23a1e03bd2f1109bacdc0dabbff48367ace89dbfe5a0b6624c06a892ff84432d78c92e74da409d98586dbfd9ecdd8a85</t>
  </si>
  <si>
    <t xml:space="preserve">HENRY SANCHEZ </t>
  </si>
  <si>
    <t>1e61d354504d2c73e23590efaecbbac5f269c10606fd2b0336790d729bcee40d183b72221b962ea4d224d8fc08f28e4e</t>
  </si>
  <si>
    <t>8a0bffd5214c5ea453d662d069df54a7cb898aa9273070a36cbeb6be554dc5a0c817a82f21e946ea6f00cd1fb6f0c301</t>
  </si>
  <si>
    <t>6fd83231aa71c6191b88d71aa201091e678038453e8e592b3e0f58c08fe6077873ba042d227cd2b30befe8eb09cdf34f</t>
  </si>
  <si>
    <t>6dad990e5d467e2824605455e391c8e66c112933efd58cf27fc40481fb81aa9a9b954ac0742adb56e83e722de586048c</t>
  </si>
  <si>
    <t>3ce6e212b23947facc69131f3c64df8d6fb8013f50ae7e5554634cc913dd8798a4ea4ab731d2e570bd96b237d162d8c1</t>
  </si>
  <si>
    <t>99ea3fa65a5b55cdec1d7be4a9262ff38e5f45ea66c95576d5e2575a081db32d6afc5194e12956f1e46b4d41312ee9ea</t>
  </si>
  <si>
    <t>9dacffbf6440bb9092cb449472cf7b19ccf528c5d71b70e2700618cc2a08a9c560de5304d956f21c1fbcf379f6be0527</t>
  </si>
  <si>
    <t>ac0719f44f014bc45366dee4edfa2e65cd5bfb1d6bcb8bb79b27ca1ad4aef088bf04427dd035e198dc5f96248fbfea9d</t>
  </si>
  <si>
    <t>43aacdb76c85f05a2abf3444e600f9b7991b083ab631ef84aaf0acc6e15a5dda86d638b407419cce6237e15d19dee020</t>
  </si>
  <si>
    <t>c4d8e4466161b2975739533ae1dec1825f57702cd32e450afbcaad1a32f1b334b926a8269560685ab0016745467b6447</t>
  </si>
  <si>
    <t>1dfcf4c380ce39b9d57eb0e5dcb06d248dcd00c94fb8a2ad933d86456196d3df6034d2cfba2b1b487f90040126a61249</t>
  </si>
  <si>
    <t>4236207dabc6535c88999d4d608763a920363c772efe826dcba221609bed3c6192c75bec134556291a4466d99f92ca87</t>
  </si>
  <si>
    <t>c331d8cd93fb7ff0b8ab32f96b70e842177809e6a489efe850d896ac2a7f85a9aa368bf665e51183701597ed42e1f9ca</t>
  </si>
  <si>
    <t>ad375fd834cd4367707a0efdc5c9ee40afb4c3aac3a76a9e58ed8fbeae28d972af36e5d59d768c5b0c24bfeab3a8c51a</t>
  </si>
  <si>
    <t>e8ff706561b7571459d0c4dcc81aea8652bf25137504444ce9baccc8baabc2ab164d76a9aaf0bde7f5fa6ef0739d5f31</t>
  </si>
  <si>
    <t>dd216175426cf32a6a4485765660bde3ab08518b5a9e179c3305ef45271708e2158a8b232940f987e05ed1c914b31681</t>
  </si>
  <si>
    <t>b9d860e2cee226bae778b57d0e5aa20f4758f0661a547e1d55345b8aa7eb38e4b61a7cbfa78ee3ae9038041daa26848e</t>
  </si>
  <si>
    <t>776dfd2542889d02385300dfde3018c8a0a9228f01a2cb048dc91f513148e8f066f2ba82326afa042a5defff19b5eb9a</t>
  </si>
  <si>
    <t>FERRETERIA LA REBAJA SAS</t>
  </si>
  <si>
    <t>3e265bddeaa94f3a33687fd83f66ef2db9a658c8ebb4a147ea800ef7f89d96680576b87ce4d387bdf13f5c1d824ef063</t>
  </si>
  <si>
    <t>8841f6be8b4f46bb609600fde056002952d3f44b3aa86959cfa6bcceafc40123557fcb6f3fe628d8f2347607c353201a</t>
  </si>
  <si>
    <t>09eb7fff80b451638b5bf293da8898871a80be2a64936984835fb916b7ea00f39f07b4c3b10c7b06cb100c95158dbc49</t>
  </si>
  <si>
    <t>e95fae8ca9b7dc8d1560ac6390cc410f19a21cdf9cd2ba65e639712158f8dfcdacd9680a731c8857aea9000ede451a4f</t>
  </si>
  <si>
    <t>710e798e01aee4c88350bf35eb6ec09ab1297a675c10f8db9483e8d31d53f82ab11c82d304ad77b180e43c6a26a64042</t>
  </si>
  <si>
    <t>83276d68ef3f3a1fbaa65a21466434b3ad2cd26b03af2aa8dabe510a39b0b9a18582a130ae765f35d0dae15c67082f48</t>
  </si>
  <si>
    <t>11e9404e721e93e38cdfed68265a8d276d38e180c0a7f7d4132bc704781781352af90dfb3272398511f360e9b2d0badf</t>
  </si>
  <si>
    <t>3ef5e8c63e2238b9d96b46cb6c752857ea07b7aec2b8ab9f70bbc1dbe0c1fbfaefb16e4b20e11a772a95faf0d39c45c0</t>
  </si>
  <si>
    <t>c63fa63660ad1bbf00563b83dd507a7f1bf87c57a1d94ba0edfbf6c5705667afe122f298d68d3ff50830df70e61ef189</t>
  </si>
  <si>
    <t>26b898c297159ae78d49edfbd890e1421679093fb276db2d3626053f0ba2777063ce58a324ba75abff943fd641b141c0</t>
  </si>
  <si>
    <t>9a5f547e1f5814c583917003fab5bdcdb8ff58ecd2064f3673d6124fb443b20033326d6d412448240a711ca535d99595</t>
  </si>
  <si>
    <t>b67250d4a841c4ff10b0b8b2592ea341032ebb9841a54615f5a74299db5f9b6f19bf6555c7a70d6e43fa42130125902f</t>
  </si>
  <si>
    <t>9f4ae1370ba3c9812cb68a71906e2c508fc6f123d61bd661eb74cb574095d70ae9aee1babc63dd40317d410886eae739</t>
  </si>
  <si>
    <t>12a70b23a2142be0d264b123cf2844af84ab44c64b35df65b73bd3a14948d83b2f2cc9a3a45a40531eaa800ca3f90f3a</t>
  </si>
  <si>
    <t>af3d8eb40e9569fa9fffe30e2d527ffd3005f49d0515bcd05c4af575e886c45ae4518a163336b110e188d3ce6c9eff3d</t>
  </si>
  <si>
    <t>180db1cbf36313f4eced9bd2453069b70faa41bd5646cd63d70123c27083f3e21fbd5df302b3d2a1d032635461740af9</t>
  </si>
  <si>
    <t>75ef7f51f04f2bc707209007dd46fc217f7cf923c2a2becc0eb84ac75b6afd269e7d36a68fc31836ce50f1828fb30fda</t>
  </si>
  <si>
    <t>b878fc04495f0b487d16411b2866fec41f0a2894e565082a2c35c35fb9528a9dac91734410ba1b9a6758f30538687b9c</t>
  </si>
  <si>
    <t>1363cf54b02f353c4ad55c3f0fb99cb94993ca7e12c7a808d931653897046948de57920712a8aadcb363652da0d42f94</t>
  </si>
  <si>
    <t>f928c8f4b99f467ff6bb378197212a97c3c4ef9d066e08af0ae38f541ced69f40d343add17e407e2a41b5cde960bad21</t>
  </si>
  <si>
    <t>f44c00338e796479422526148c330ceda09119b1959f5debd9a1ab5829a196bcefcd604c2774dfb6e30f08e7e7c853fb</t>
  </si>
  <si>
    <t>1ce04347b638b35bf011643e777598429c58cc07b7e368995834244ddc56af0d8af2b4e30981f996831b091100f86059</t>
  </si>
  <si>
    <t>73daccb01164c114382655f3e2ad6ae1d77610559e3f73dc3e7d8c98e65e44672cee1e5ed21738f9982d4a808333287b</t>
  </si>
  <si>
    <t>384571297e75d83baa4a4fefe5fc3a384caea61697f5cc9e1810c666b341703fb916b88698f6e019708e88d1d7f2c548</t>
  </si>
  <si>
    <t>463b89399aeac65431cf65a6f86af41aa0d1bcfd32f1b71f57121e9ba4d87c21aaa78300ef71b5d4d3b94b639469f474</t>
  </si>
  <si>
    <t>6d7c99c48ac71f4c51e2dc9a49cee09c5833dc524d3c970869d48784b26088bce4a3a4b77bd7ca67da474e515cdba21b</t>
  </si>
  <si>
    <t>9e20ce9b255ca4d5fc63a9648a7712ada89fa6c811ce0df1977850857a4a960e979b9fc2595ab2769dbab2e743f523c3</t>
  </si>
  <si>
    <t>90c7dc5116563d4a8b3d736dca02696066862a9b7c39290bdd64ab19d266c9bc1af5f39a9d9c32f3dcb380ac01cc0f37</t>
  </si>
  <si>
    <t>660384a86f84dd3ee3c2baef814733478c9cf0086756fa8ed7653907a4b41ed4c05558b5a0bc75edd63fd0ba59a5825f</t>
  </si>
  <si>
    <t>c38dee7e5f4537fe7b9f0ad45871a584ce94844a92ac5ff8e02e4de7384d91e8b84f88c3413ffa3ce8c484ebb8e2ddf7</t>
  </si>
  <si>
    <t>c599471386cf5b5903809d6102f00721a84450b07f7c291516020fa525c9ad9d3836e2bec0da4d7280efcabedfe5e1c8</t>
  </si>
  <si>
    <t>1b406f509cc9f8b18d0a4c3c396df077db6890e41adf80cc3309964ef65e5bcb961967f0b12466e2263b93df737d5a40</t>
  </si>
  <si>
    <t>a54c4b6f337cd3091c24288283ddc48edf17d1e75e88fa6c452eeabc5155c8dad8ccaed3f2eda74c91d12e1dd79afe62</t>
  </si>
  <si>
    <t>6fc60311cfbef3350d89916c10ca7ae9a21029db2cb000b4c5a1b6b1d16fe2cb5f0fb2e31c09aacd6ab0713824771f0d</t>
  </si>
  <si>
    <t>58448d4b6edcad7e14a9229c3fd6a1452c7f91c22b6054cd56d04a12ad07b944a4648ea8270198fc24ecef305a5a53d3</t>
  </si>
  <si>
    <t>81c5882264d4c19de620452decf342d397cfe804f415e8aba17c4c57fea12588c8345a10dac5966d1112d1ba3d32b23b</t>
  </si>
  <si>
    <t>37125d717a75005d12195f6f1654d58ac013a24f4d1278ef2493caad78853056f4c8b0ac0178f67782535eff921d147b</t>
  </si>
  <si>
    <t>3e0ff3587778d7eb845e97257aa90384518832c47cadf8e09cbf676e54dfc03b18ab2d7fe8d151250a36b792552b7ea1</t>
  </si>
  <si>
    <t>d9b4f0ee5cc1bb45b577af05d0c0e4c0e62895f5856d2b858790d0b928734fc2b733106138baa214192656c15f51edb8</t>
  </si>
  <si>
    <t>be235d23500428005653f566bec235f9ae78837081459f4fd20717141693b1c1e8832a4028b459314020f3de10117f5d</t>
  </si>
  <si>
    <t>7d8d3896bd86d0dbd36305d194b4c2d5bb4d260c20c0c8ad37b03b61f88b633fb144d9c7abfb6bc6292d7511ccf7be7e</t>
  </si>
  <si>
    <t>35f35ada79ab38de7bc9185f6953927a0c953ada1b3213b58eebd7e9d1cec5a958320f2ecf31bb4fb7ef1931c2ca3a00</t>
  </si>
  <si>
    <t>503f6971f82c20f87ff4803ceb478bc9bb20c9c10017a8abeeca20a81ab54c609b29010877a4ec65d0ab770708ed163c</t>
  </si>
  <si>
    <t>7770794fcb18a986f11cc22e04532783ee8f71304810042886ac4e4c5775ac3ad0ae9e45560ee285e56007024861a595</t>
  </si>
  <si>
    <t>522991e5826ef4ac0b5dec3b7f3dab85459c6cd259ea6825db89aaf6d0d4afa25dbccc95c6a8c03d77158ef5da262d6b</t>
  </si>
  <si>
    <t>55d7545e571ff745fc1c0bb4ea920713d53d258e505c914b503d7a4be2d5a398e66d0381fbf4a6c6635d508506df0a13</t>
  </si>
  <si>
    <t>ac203d6dde0bf170b923871e2ae5ce4ebaa591048b3ed03bd0e0d4de0876302d36ee005320a906f7efea98d63a373037</t>
  </si>
  <si>
    <t>73f0341d6f4b42e3606ddf77480daf2c5dd6444d89368cefd2dfa799229b4f2b9d303f49948de20b477cdfa1f8073605</t>
  </si>
  <si>
    <t>979f1eee297c47ceceda98ba7c33a4ce418e4c6aa5fa8925449971de177a01bfdcd362a5e1f2726d79a160fe067414eb</t>
  </si>
  <si>
    <t>b1ea344f518aa4419cc563fde4f39be5a1aac15ec79ce0cf8d35dba56ec512e94c7ede5d7ec172f071bcc361a6a05a2f</t>
  </si>
  <si>
    <t>77c2bb65f68b891748a9274ad17849392be350821f44bf1726b37f6ead83b30e0fa7467e6d0ecaa6367b7a9f6e3d2ffd</t>
  </si>
  <si>
    <t>fa694d3928448a4223c98173aab1e7fc4e9db86d327304d8d59a54e5a18f4ddbf700dfaa98a05d8ee288a43cf3ffe7a6</t>
  </si>
  <si>
    <t>6312bdec391092aaeb701827750b17d01b22c323f13f42fd9a28d8109520a5e83dbfc0c4b25a5e5f50275420224baf50</t>
  </si>
  <si>
    <t>2cb695fc23a8672b1f990d7c7c31c8e47969e343bb85543ec0f9bb0e0d21bab029db7c4934a6f22ed1e6d7951f5919ee</t>
  </si>
  <si>
    <t>a397fd75665d015e3138da1683e8fe0980a985b4a8b2da266df9860804c30ce86345f64e152ce4bf3d5097e4086251db</t>
  </si>
  <si>
    <t>c3d3ac4b4cbfed5b3c2f288aba9dc25a4fd2766922a8ae4fc35f81b4cfc9d999e7ac800a973563ddec488288b6479162</t>
  </si>
  <si>
    <t>391ec1853977286d47bf5eb44d6cc4655eadcd973b2600c2c6642698133edd7335bea1fa9e5e9d60d92886eb453d8d1e</t>
  </si>
  <si>
    <t>f2aa11f7f81353bed302111d75163b824d13b9bee5f74c14fbe7cdb6291bfa3e2be35dc30fd76b5468c8ffe42d627d6b</t>
  </si>
  <si>
    <t>fa6f1d4e10648ff9dfb1a4bd758f823a211a4bca43e19ca8c4a0f3498a3036cb91f97affcb590ea3ac2c02fb5fc72940</t>
  </si>
  <si>
    <t>c76e8c1186cb32317449fde2f68990fab28cddb470a99c2f78325795b58ca12bb180d801d311c27ca053388dd11067e5</t>
  </si>
  <si>
    <t>3f0f6233d64a1bc249fb7660fe4d3de781fcbad57b11c79643264c498609752e77ea61e85c02e1d4028592299e4e5d8d</t>
  </si>
  <si>
    <t>50fee3479b8c2ea5e8f6e0274ea173fd097b49a95a843d6f0bdddce2c2337291d5d3df81bd439e3b1e7688e8aa056d60</t>
  </si>
  <si>
    <t>648be91670be34a96ff64a418c1bcb9a76a383ef4d67609c21f66080f168e3d58625346c055335e02263ad20ba707edc</t>
  </si>
  <si>
    <t>26cc5c3c0151c0d848ebe1a25cd9c2d4f431faf1fbcbdbd49e8222e0a2a176a3c99c4bdb73bb2b234d64b01366c14706</t>
  </si>
  <si>
    <t>946ffc34806d9e0a5382ff674dce63bd40d74dba09eb492f45c8995c44b5ad0beada66930f1f9a5354233677cc232ef8</t>
  </si>
  <si>
    <t>7de93da1b8e2fc7b87fe917215772a21aa0893565a4b74339eb1efd7fdd6d71e8690b93b22f952ec2c7360eee5669715</t>
  </si>
  <si>
    <t>7918d3afcdbef997861aaea5956801203a2efc658ee0633c2bc38babc5dcded9f3d8d2a84c0442c1f4b268e8c5bccdff</t>
  </si>
  <si>
    <t>861f9cad0c5dec972b2f0ef8d817c64e7dc3e814c710c8775dda1888e30ad5bad9cde4b455eade2a73abb6ede4090ed3</t>
  </si>
  <si>
    <t>87d7646ea0257420357ee4c9aed68172e21d4bd2c460d82e570d007c00a26baf3df28db70a81e826657349da654a543b</t>
  </si>
  <si>
    <t>847053a30abf2ba5323fc69a30c39d2162c4ec37c47bd26bf6c6df8b91ab291842dfdeddd9ab77de477d1aa2182a71f5</t>
  </si>
  <si>
    <t>3e8214eab9265632eb46ee0382fa0a030d75c4501af36c96cb43f7cb37f06a522e40f9e0d70837b3c4d8c07cf430eb3f</t>
  </si>
  <si>
    <t>4511e2f353123af8437896af891dbcf7e39634281a5b1cf117b7dda3a1c365bc81aa2ad99e17a8ffd58fafebf5eeeac6</t>
  </si>
  <si>
    <t>CARMOTOR LTDA</t>
  </si>
  <si>
    <t>17343ea7dbfc54bd6fe3d367543d99b300f1279d55a6cf29e70951979d38ee09c666ee047a407d08da57fb46a00a78f9</t>
  </si>
  <si>
    <t>e2d6a3ec5b1cad3b95aba965a8ebd381328b42c16ab4d66eb34073fb21264e875a0fa525ba8a0276784f88e53ff58b53</t>
  </si>
  <si>
    <t>49dd1ce271f2a0d34f1511cbf4b664e1708db39957217b0c99b0b4c13f6619b3ba3e8217b0ef50769fa45de7ceb8e4c8</t>
  </si>
  <si>
    <t>bfdd91192cdc91dd035711d0ba2e25e3bb54d060bc04413e8283cf58122afcbfb3a105402b261ecff1118890f614c8f4</t>
  </si>
  <si>
    <t>6ac56342d39df412e5fdc7dcf24f694f64dc9aff137e1b581c7318ef74424b8825cf874834ac57c77915f91b30bf5503</t>
  </si>
  <si>
    <t>93000006775dc4cf03581917afc19a3cccb5d23a8488af3a18e1fcf61d5cf6a3a7f16e4c81d4d427e12d46718c2a54db</t>
  </si>
  <si>
    <t>78f1124092c72d21326b148f8b8f0ea6d25d743e5b6e393b87a9f1dbd149dde063881b13ff9f52c02ee8f363c8844997</t>
  </si>
  <si>
    <t>3d48fc0dfee19bb4c183f2c42413743d96fab40eb016195616678e5c8876f47b93aebd7e15f80b622484eb3a5576daee</t>
  </si>
  <si>
    <t>C12A</t>
  </si>
  <si>
    <t>0c08c4969e8389e82717691b931f9bb7594f6afe306a04ba8f0ca22cc342684951b294d3342f22d990881ac9afc86ce3</t>
  </si>
  <si>
    <t>2c0658ed3809110d477413e4a5edebb8676496b4d7ab8bf3e80eb91f0758c214ef3ba718e05d92a221b385b4a6294570</t>
  </si>
  <si>
    <t>1b8467532ac663b0a76638f8d6e4b0e2db10fdec397d39acb5d9f87bf570b4569c75e44fac7108e5928d70c74afcec5b</t>
  </si>
  <si>
    <t>ea2206d8c018301f1f572b5cee56620767290da9309245144d51e0cbefaaa434bfd9de4144cd2f8ae5688cbd02e83adc</t>
  </si>
  <si>
    <t>FLYM</t>
  </si>
  <si>
    <t>8e7b88d1b18d1b785a0e01d2f43e56baa2cbe1cce11954b7e616c9b48622d4a3966b0c1302fc58b744fab2059f9c13ea</t>
  </si>
  <si>
    <t>677bbe5cb663401783d99098af93006df78a9792e05d5758babe9ab09dbc97ac7eb2e14e626ffe14c5c2bfc19bf893e6</t>
  </si>
  <si>
    <t>874c92bc6eb08bcf4cc433efdfb79486a118e16725edf270c5d235d5026c1ccd80cc223c59997ae88a70f4205cbef1a0</t>
  </si>
  <si>
    <t>101575855db73e65beee56c66df327ad59c7e70b5b4a1fc11d6167dcba2c4aa62c53c1eaf489c7617bf71b03703889e7</t>
  </si>
  <si>
    <t>dfb42eabe53ed14724f76a83d3986a9dc5173dea670f235e741fbd5d70b3de0e6e691e15c476600537050b4431590b2c</t>
  </si>
  <si>
    <t>ca995038e5f6296b4d030c5931e066339d1b1c06d89268053a05c453c80e0cef6dda3ba00a4bdebc8b4fedbb45cb4ee6</t>
  </si>
  <si>
    <t>d94880a6e317d7dd639141ee789e1678480563a0c92d48f22c2773fbf8b9913e30daf9c45e62e8cb5a7b0a1975e1b150</t>
  </si>
  <si>
    <t>87109f952f9d03450288322b203ffb0032fc6ed56302bb8f29ba2112ea2a77aa9c858060c3885ee97f69d11539f55ea4</t>
  </si>
  <si>
    <t>M301</t>
  </si>
  <si>
    <t>INMACULADA GUADALUPE Y AMIGOS S A S</t>
  </si>
  <si>
    <t>7184fd6a41aa305a019fbce7066c45ee7a0a394ac7abaa2140fe0be14e4d5326e205b15a0f2cb78a8e96d00d8d86374b</t>
  </si>
  <si>
    <t>OLJV</t>
  </si>
  <si>
    <t>9fdd205e661181dd5ca4c1fe3b23157b7f404dbcbafcfda0a703ff0cd64ceeb776098d65e1598f1737a70d6cf9c02a67</t>
  </si>
  <si>
    <t>49cb8b25751fecde3fab8e2cc2e71bce4f14f707f233b6555af6186629bf521250a7be129c584790addab78f9c559e4a</t>
  </si>
  <si>
    <t>11b252fa8443feb35f7fddedbeda45bbe87b1d2c9b0fc2bd9983c354e03048382c6ffcd7b6d2f666fca2a7795997f7a1</t>
  </si>
  <si>
    <t>0bdfa302041e7b6b286c73a77286cac72bbbedfc2755bb5542640fd04e82f89340e5994d8ff04397e22aa4a9ad69f31b</t>
  </si>
  <si>
    <t>28505db8c2bb7aae376bd6a3c127217d99db4f1df8f38cf69487501d64a3e77992fce12ad06de5eca9e619859ceeaa9b</t>
  </si>
  <si>
    <t>7b6f20704a71bd124a28437926d890b9e8783ecf2780d7d65afc7e9b3d93c73b68c95847067d9ec02129736972ebdc91</t>
  </si>
  <si>
    <t>4f6552b0bb761482f19c73f01914e07f2dbf3c0f44f32e7622a39ed0c56b9d0e91d29b0a47fb0fee1b209341b233903f</t>
  </si>
  <si>
    <t>c313f8b1f7d92d4f1110cf91e61822c7313c0fa1e89b9a9c5ab6d1fa0485b7e1ccd19e87a0a93eba8a5d7bc77bbf22da</t>
  </si>
  <si>
    <t>254a61fcb55b36693e3dd0ae4cc34fcbb9bbe022de6a056c742feeea0c0ba886fcbb2f5337e6b1588520155e148a2e22</t>
  </si>
  <si>
    <t>a12066e2062238d7149d953302019f57bec7c2144df78ac8c97de37a900303f047ff23ade2dc46e78ccca99c5a481096</t>
  </si>
  <si>
    <t>d7cd481c2fb42f7fdcf19df9dc555b2b95a93c86cf68ba8ef608017d921a6815a67d8183edde101fb5b100e9f3497fcb</t>
  </si>
  <si>
    <t>AMT</t>
  </si>
  <si>
    <t>AMTUR S.A.S</t>
  </si>
  <si>
    <t>86ceab98700b48f9ce72196cde7f3948fb38027623a6f53ae135a73d70a35c45457e011411f8676276ece23cf4dfedba</t>
  </si>
  <si>
    <t>e88780b7262c386e065a3568645954f52f304c23d747f664327e7756dc95e69434757cd0b1837e25deb25d74a01dc6b0</t>
  </si>
  <si>
    <t>FE14</t>
  </si>
  <si>
    <t>9d70e5c228fb9f6217a20333a896d5a62db0c30a1f1041ab09494c79042409899d581d1f4841ef223f95eef609ad5732</t>
  </si>
  <si>
    <t>58c4ce041d5c2293ad71d37891163712c38c7800c492aa2d623a184e7671c4e87643537374ff0b5341569f4dde85af77</t>
  </si>
  <si>
    <t>4f2b57aa44e576e3818835a621314e68a71d8e3526940706e3be9617bed64034b84cead539adae32d6c08197aa884d9c</t>
  </si>
  <si>
    <t>FU</t>
  </si>
  <si>
    <t>Tacorice UNICENTRO- Estephany Marin C.</t>
  </si>
  <si>
    <t>35ad862819e4527574fff7383b439b24818e2c23b8ea5138731bece5d13eb41b2333a821da3c087c7fa2112a42876938</t>
  </si>
  <si>
    <t>00bc960a0d1e13d86f8917cda123dac76e4f8296c5deaaa277d30f581cd3784390ecebf71d284ee72cf2cef395088224</t>
  </si>
  <si>
    <t>976ff4b9b3bcae239b021bdc84886a1a65913ef30b54f46f1c79457bcaa520355e346b8c5d9a777dfc20f2a08c75f1f5</t>
  </si>
  <si>
    <t>14a37c1b7258c0d6bdb21824663f02add4e3890f9743e3187375131f8bdbf403617d27f67f05aa1537f8d08d1beeb0a2</t>
  </si>
  <si>
    <t>0669bd5ec5dc8547c3b1db4be797e078f75428cc03d17f0bd28523b5bf6b16fc54651a4be03ca9d26b0ec3cfd8409026</t>
  </si>
  <si>
    <t>0e2a9d60539800950013845cbc842e3b6e822a8ffb19be9a3c91822bfb5aa157125a9febe0e9abfd85425a3c2894b2f5</t>
  </si>
  <si>
    <t>84f2ccfdf83a57347645e2e3fb37a4acea24027b7a89e4a708909961692c14eabaa37b546573176e6cf938a0e7255f0c</t>
  </si>
  <si>
    <t>f744f7e839471016fa15d90e105f4dd9866f26195af6ec84942009cc69b17454c1ffa1d1582cb33e3d938d98029589c2</t>
  </si>
  <si>
    <t>4be2c7a17a84ab9ca3303f90507937be1251e495d8a06fb2d8de5507c52142282362bbe55e4cc5992a4281e2f33d1b89</t>
  </si>
  <si>
    <t>f7b615f5d8b041b53f689f6eee2450bc483e54f77bc9254b423a4966f5d6e5142a99cd2fd8bd36d39813c22d1ed98669</t>
  </si>
  <si>
    <t>9bab82bb79ea82b8ee19a4d5b9c10d5944362c5ad3a30c89578422702585daf7ed3193f472ccac3a683d6e33f780fb81</t>
  </si>
  <si>
    <t>870a2158211d7048e4d3425f1f6daf5194338fc67f208294576219b8318f781981c9e1e90a4325301241a6b27d94682e</t>
  </si>
  <si>
    <t>68636e32033acae9ad6988b0cc04963ff3686c2da4808a9e03d7fad1eb218e92ec4b1559891486cc66b3fc201680a62d</t>
  </si>
  <si>
    <t>c266b8e43a7e78a0acfe5a1b114b67f6762ff1d3099bfccc11a644278f26b728f54b5d9df72be835209b22896570eb46</t>
  </si>
  <si>
    <t>62d228377ffe7aacbd1e5b265dec2fcebe7c0c304c244bb4669a9c46b73db13121503bffc7217e3a2bed60c9fb730509</t>
  </si>
  <si>
    <t>e96482d8f778292c9f4ff090e17876009e1055db483194355cea3a75f6cffa9b8785b88c6086eb5c058e890dd301a194</t>
  </si>
  <si>
    <t>68b3faa1c2f24b83a1781f095f77665842fa6968d14123b2f7df529405c2217b9479be068f29de9546f81dd37da3c20b</t>
  </si>
  <si>
    <t>e523b1ef16caa6ff9fa07af711e84d3622ec6b0edf85669b3fe26ada917e569f483d3d1e5f85004f7ee49ccba056c5ff</t>
  </si>
  <si>
    <t>18270cc511bd0dc701618e0a18ed1ad0e75afaf992023896453b7f798e617caea8ac2427bc92328129c53ca48f3d491f</t>
  </si>
  <si>
    <t>6dacd2449d294cc06d1f8a79b75d753fa1d84c335e20b756fff050926c1ef36b62d39cb43fcacc1e474165a02f84486a</t>
  </si>
  <si>
    <t>b8dae746fecd33e8129de44f3b03e01005a6be98db1ea641c0ab090189f646223d0b94a4c7c64add46cff16572a07820</t>
  </si>
  <si>
    <t>d50146695dc6324de6d8e8aa3e8c08f94c5b3ee891356a8c57ed360f0e960b1d95545b7823f8a5e402c99d5d812b8799</t>
  </si>
  <si>
    <t>e4a8675a61b37b6e0009ee3241483772fa4124142f688f9a125177d0bcff153fd094bed5ad258a37bf656030a0333a3d</t>
  </si>
  <si>
    <t>d9450ea97437855bf6ee248bec262243a2633e377a937e171c0b667c41142060b639705ec8f9d18f615a805eae4de7de</t>
  </si>
  <si>
    <t>1e34f77b819dcddf1d841a853687cea656d5407169efc31b0ddcbcd7c83f415f216dec158a77d224059b90bf91bdaf16</t>
  </si>
  <si>
    <t>26fd8ee0195bc001785df6afe24c443d00d26a90c52c0b2ab21f62adb27cf6ab905f6b32667f2daca175cf4b0beba836</t>
  </si>
  <si>
    <t>57e279271971b013f575a1e64563bff447860ec155b7d36c608108173e2d78ace39c4ca8cae679fcb61e1d6478259df1</t>
  </si>
  <si>
    <t>015b307139b44af48c01cab3bbf6c0d126753c0b1b7ee5671408f8968dc308fa62a144b0c35ad4964d50a4da0fe07f74</t>
  </si>
  <si>
    <t>ff24b88b48196620b30733aeb77c8d43992854179be3db4edba4142cb520a83249f63618cc27c44d73a26bd0a032aa2f</t>
  </si>
  <si>
    <t>c67fed45ed023b2083951217f994713198a0c60c39303ec2060dc511061cd5520a3039b846cff753231ed93d40543d52</t>
  </si>
  <si>
    <t>bc2d761dcfbaa00da803bc77df405b665087a40cc8c37e9b6378fc2b309bf09f3ef5c0981052fadd1b05a5032fc16638</t>
  </si>
  <si>
    <t>44412b66164cb1877393a1c26ce75cb5e907808dee1c11cb760d180ad5bacd842d7f012797e7aa972c3d6c2cb31a5aa9</t>
  </si>
  <si>
    <t>ARFE</t>
  </si>
  <si>
    <t>ASESORIAS EN RIESGOS EMPRESARIALES Y SEGURIDAD SAS</t>
  </si>
  <si>
    <t>89e2187901a8c736a21233fa38387a50233f88e359d0926ba41b40d5da43a8e71894baec36f77107e661fa8c84c3d98c</t>
  </si>
  <si>
    <t>a816834d5abb68a94b5e8a4eeec5b6d154c6f88dfdf531a4742ffe907c24a8fa79281dd5438fceea44eef14b0c774dba</t>
  </si>
  <si>
    <t>09b025767a1941cd08c5a489eaa99e728fdc0532df678c2bed1ee65c362df5ed81852076f5a71d63fb332f0dd54541b9</t>
  </si>
  <si>
    <t>f1bdb0d18042f76dfd2333d9e6f793c257d57334624386811621137b1eb0c483220481a2487b68d3efb4dc631d1e25ba</t>
  </si>
  <si>
    <t>422b9a8c8d4f468e7d301661b3a0713a187b7b4d56a6a7f00aa7cc0e7d4c70384d12468fac555dc92179889109d95427</t>
  </si>
  <si>
    <t>66ebce2c98ac51fff3a72012d92dc11a7be8d2e967e38caa049e9c226213049e9ed8434f112253d46ef36ac688d0b937</t>
  </si>
  <si>
    <t>5413a688ac9493b47e69eb596987c9e79a7c23c02f666a1a86ea11cfa94d1c1e4dffe99978c65ec0b0a333547b765c9b</t>
  </si>
  <si>
    <t>69dc942c2b2a837956b399bc6f44a003de170e5cfe08c1125646ecd2fa5ec52900d8358b7285ed8db853ee7451e8f62e</t>
  </si>
  <si>
    <t>ab278a172c9025d7c270a374a4b7ee3611ba1d2ad242cef3541f858cd4d863704ad27824e6f2ce304fbf3df2ad524852</t>
  </si>
  <si>
    <t>6bb67942c88e06cbd3bda77f7fe03a042fb05b39212153dc16277751880ca411da88b1171bb9b130ca6462a64a45edb3</t>
  </si>
  <si>
    <t>d2756bf826a7de2cb3d2a2e5d973fc85bc366e40a3ca0ca0cb586156456a98645bd45d159aaae6fa09def7b92bc2cbb7</t>
  </si>
  <si>
    <t>aa29fdca7f8626060147fd4092c61632e10f36039fa1fabac323768d46777db6f719d99d9fb89232848c2ad978e97222</t>
  </si>
  <si>
    <t>5f92e6093bb4a60f2a05e65760292ae4b92cbf566d285e269682505dfd217f73979eb2580a4da0471a7e1a572811ff5e</t>
  </si>
  <si>
    <t>NCAM</t>
  </si>
  <si>
    <t>e6bea38bdb40993b5e909429ce4a715fd531e7e226c0643e2001ac8b3be8f018402e0c90ceee6a0a730152cdfc104203</t>
  </si>
  <si>
    <t>783a1681956a5dc8d397276c3464a8093366e1d2ba4a4b234a1d18b7e9d8674f97c193e6df75ae2985aaae7ff7f73607</t>
  </si>
  <si>
    <t>NC2157</t>
  </si>
  <si>
    <t>107e3b17bdb34e711ca15413878872daae2f3c8200d0da2897759c8ba31b3fc6ad5f7f0855a703e0b39580cf06c00a87</t>
  </si>
  <si>
    <t>a6445ebd0bbd479c7e17e866f6a7142afb7ad48b393d5e83970bd9da0e4e70bfb39e68582d11c34b2fd9c98194ac22f6</t>
  </si>
  <si>
    <t>107F</t>
  </si>
  <si>
    <t>NUESTRA COCINA ARTESANAL S.A.S.</t>
  </si>
  <si>
    <t>59d6e4ab3d79a751fed3dee0875e70a6cbde47729d5d9f781a6dd878327a3d65c6a993917c4d739bbf8ae281981e5d72</t>
  </si>
  <si>
    <t>de75c171c9e19a3685aa93f7c44d637cd94383a392868980a7707b3b42d16e2a02839936eb0afc708f36a27da37c6f8c</t>
  </si>
  <si>
    <t>26990d57d7d1c024c21ba367256466f1102d08fbe484de96aac0198ee3c768056f169a684219e8e172d6e99dc2d15d3f</t>
  </si>
  <si>
    <t>6f0dfc266fede2d70ca2f4e42c0bb6c8f65f23d48ad0e7fb0871ebb035ab8b12a65fa20b7f058e44a5212ed0c791dd35</t>
  </si>
  <si>
    <t>90d5d4b7e021a0932c56e39cf576cff8c63f37af6a189c6d673ac0637d74186e96e44f9204e64ef0e28d7b479426e80f</t>
  </si>
  <si>
    <t>db635f76eddfd68faa45f7d62cf122631cd3e0cc0ebf7046d11aef775551e86490d7bc2829858290c1a3ff4730c9ec1e</t>
  </si>
  <si>
    <t>3fa7568f6a3b37706de5d1e0deb9f3f6e121d0a629e5410669e07d356246e5c5afe57763eed15b27850f65926e2319aa</t>
  </si>
  <si>
    <t>2e6ccf591ff41da6d14f9d30a8243a1e2ed41365e0803a67c10f295fd54a96fff7cafb81a373fef1633230ab11aeb8b0</t>
  </si>
  <si>
    <t>4c0b11eaede33a558fca11afcd076103ef9eb07a245549784a9ed8ba84ab5bbf02960fb6a886b55db8b0608ddb1ec91c</t>
  </si>
  <si>
    <t>18fd6599f45c026d3a941411808c435918f6a27f21e71724a8e19d467032a2e7ccbc4f1097752ea5fa08873c94bc17c4</t>
  </si>
  <si>
    <t>d87163ad2314d6de5a417f819acf552a6dfcbf6d3c6747fc344713c2e643b641275746df31ed322c184671f4544c76f3</t>
  </si>
  <si>
    <t>f965c0f029ff816830b83ed481cf9ba03ace7ee86ecd81ef9fdc38437b9f1e869670141c04230c0fcdc2b3055d847201</t>
  </si>
  <si>
    <t>2e9a5767a3327994f11046c0bbacd8668825ba1cd8036a12960fb40e74606396b9f86b85bb91f42612eef56d7b74feea</t>
  </si>
  <si>
    <t>85524e2b3bed3e321aa6dd9f2e3fb39acc10e278c91fc084d3936de665aada199d19ce02fa8bb639ba42ef1e010e2e14</t>
  </si>
  <si>
    <t>c02e6cc2b584acaddedc8c6ab5a3441cd8e28cd36d89e399e7e08ddd6488c14065ffd276ed78c8bdd984a6e1e541220a</t>
  </si>
  <si>
    <t>5c514152b01a1c5ae28fcfd1d0e6e1945b91143ef9419592d556f74ec69f56de32586291fae1696f32e314ceb91bc8f6</t>
  </si>
  <si>
    <t>062ae6119f74eaa5984a891c69377d98db4c5da910c526a4672980cc25d9c5bdd053cf0dacd867963e921a9cbcad65b3</t>
  </si>
  <si>
    <t>19db7b0749cd9a7b29c2e6889c52b9f43568190b481b889aaa7bf2897feb526804ff356dbc4d433d3ed05a557edea601</t>
  </si>
  <si>
    <t>f2663f45e6283b4c7a9c2e86486be6a44aff5e3fc71db514ee512af4a35e2327a8833a116139a99ce6410061a1e5f5e2</t>
  </si>
  <si>
    <t>f1bc02dc77e0b726b224f985f4fdc4d071aeffa08366f7baf340ead2f44073e5a6a5e3a849f966a0ed1000386604bb48</t>
  </si>
  <si>
    <t>25e33c2c9626795fa2afe47618d790bf38396dd00f0e3a21354c159ed8165d5bc37cb310b697b5ab6a584c839b610243</t>
  </si>
  <si>
    <t>282ad1404b3739e705facf7d57fa07f66ce6dc968b60b2a745bd6c82cef1a9f5ceb9f10ac137f27b2ec3c131fa284004</t>
  </si>
  <si>
    <t>59bf2f0218ee183e40bf7de4f9be79bd58217d654a527c09fc09341fac92012e1db7270036582f8add0018bf68fa60db</t>
  </si>
  <si>
    <t>f743db3143e94c9c83559556d7040509d5bf17effc59656a8bd6f2bc7fc5b76549171674933987d981f06b109c68e826</t>
  </si>
  <si>
    <t>TPK</t>
  </si>
  <si>
    <t>TURNPIKE COLOMBIA S.A.S.</t>
  </si>
  <si>
    <t>88fe66939ec95e1d8550c6db9e2285c3d789b5d725c4c34b7d83c8bd38f79cf02c73776b42129f02fc1647edb83b17de</t>
  </si>
  <si>
    <t>1683612b3157aa3bec04709ab7169dcee136f3294b0e5f42d7a29c32c69634b7edeaae44e8c862f5aa6b2314a3837807</t>
  </si>
  <si>
    <t>b58bbcefc46c7a12a7f6a2afb2778ffab7ddf7676d824cb7bc5fbff0cc3d71dcf7ad2db4f9b1bab603ee41f0379373d7</t>
  </si>
  <si>
    <t>41ef8be49a2b4baa9557aa398cabbd08ffe5457d36737c33978c4c4c3c159cc8afd1a2cfd7c30e95b065e50ad566ab9a</t>
  </si>
  <si>
    <t>939167cde93cd1e1bb6ec9c245fc00215e132443845e10356641364f4326272e06228de4b4c2f3f710eaa0f1f3e85269</t>
  </si>
  <si>
    <t>40392c74cabbb128ff48a35ecdf13d0aac2c82a378fa1ac22f3ee381de2ad2d1784899d32cb6bf265a78abfaaf723734</t>
  </si>
  <si>
    <t>30966543fd78a7772b947a196b5893bc0453d8bacf923cdc98aaf96de7aad3e329a4c95e5abcb81c2c519d5f6585eb87</t>
  </si>
  <si>
    <t>34b43307286488d959c6801ce9c9cd863e038fb3dd1faad1ceb6469d9a5547f82b09ecf052695977003a6ce095f6bbef</t>
  </si>
  <si>
    <t>79e6b454c15e13c1c24028aa99ab348e46672c98b7035cc8b3b193fc79771e9f19c2a647ca398dcddce9db742974309f</t>
  </si>
  <si>
    <t>b497abb12296e60b82fbcf5a38efd6cb6d734af91b431d7b371f6336e01731a4f6ecbcbb474ecb2193a74d40e8ff9094</t>
  </si>
  <si>
    <t>722b375a5814426450d655eac1ee512458e0fd57864784a1156f0bde6b8c5089dc0429b5a16a274946185244a9b3dd16</t>
  </si>
  <si>
    <t>09af289838446f4ff94007f584ca22efc0d98e6dec03fb5cdd0e0a6b1258771ae67971b3a748f91da645e6389cf45a59</t>
  </si>
  <si>
    <t>242f289bdb09fb257996e098e5eb1d64d12e03816d9a72144fad98efb8bfae517d635602af877b64bb4b2e3c24dcc9de</t>
  </si>
  <si>
    <t>81499cde718576448e0f16004a710aa1fc07a8db39d9b9db1005f3423220f042abdb87d0c08cb03f2962a48ab0c2ad99</t>
  </si>
  <si>
    <t>34c338aa125bb928cc93b0420e6f594fc04a3cf7c8521bf602876a319dea8fab7e61dd4c3f0d32b4f1f1f4aa98d30b84</t>
  </si>
  <si>
    <t>e3cdb5859143404a1eded501b533bd997523b3cdd336d24ac4612c50b6abc9a1da8f30cbe440e1dd2283412d9d83837e</t>
  </si>
  <si>
    <t>f32760b8a122933272c41cacf288f2abea23348610c364382cd159d15a4af86116b3b12fa2a2c0fb9031351bc42abfe7</t>
  </si>
  <si>
    <t>aa71f607427947925e6597a65459433519a37030834877005adaee9073ace274afe179411be627bfe3b094accc305b8e</t>
  </si>
  <si>
    <t>5910daabf67d43231797fe4c9fac3ade06c4ee464f37b2b644683bbadad87e20192776dd48827507ba3c22d5b3b0a74b</t>
  </si>
  <si>
    <t>98bb5cdf08eff0d7e56c36c1972671274f29189b966f012227a62099f292dc2dbacfc3e4641fcf0c597a530b117e9db6</t>
  </si>
  <si>
    <t>a9378866aab80a7857c6c9dae59683b831bdf73c6e20ef41d1fa4bd05f5a98e60b3882570c0055887b2443e77d9a4da4</t>
  </si>
  <si>
    <t>3f3fc7e154d44c2d96425a9288d38f487936311f644eef08f63486dc6ac6f57eecfa63cb2a21e795456593375752bbbd</t>
  </si>
  <si>
    <t>FELM</t>
  </si>
  <si>
    <t>YEIMY LORENA MENDEZ ROBAYO</t>
  </si>
  <si>
    <t>6ff65e2b1da209678d264577ff823271bf496ce52e01a8094aedf12e87c4d766a6c361b455fb8c91a6b1e1da900abb75</t>
  </si>
  <si>
    <t>754e01d7184e733952a4d0e84133823d413977784bd0f3ea61e68d97975e6bf383461ee700a620cabd9a3c5b3a3be0e3</t>
  </si>
  <si>
    <t>3c7d84b57e53b01092a08af7ba83dde82265543cf7a6442e66cde3fdb5952a2e5911c4d23d177ba777c57fc451588c9c</t>
  </si>
  <si>
    <t>cda7e19781e830c72b68830944dddaf5289963eb5c7ffce044123692976a69ea06abdd92350329da143c7ab09b8e835d</t>
  </si>
  <si>
    <t>00087a7a19f1a0f8ac271c715bbd0af76fc2cd10709bac660cb2dbaf375c6e4208aeeb86d22c3ba551374d7a1d2fb20c</t>
  </si>
  <si>
    <t>4dc24f107dfa3c440e2c7a966c34ef53ec47a0e1c6274855009860154cac689751017b720cfa99745ef5c6951fa114d0</t>
  </si>
  <si>
    <t>07bf99b28413abb4fb3e61658f95c282ffe619ccd0dcc16374e212189653f67d85eed0a6f8d8acc94c2564eedce8aaf5</t>
  </si>
  <si>
    <t>9f1796656849682cd541129e5c1a9d06dc77d1807f2829ecdd0cc0d58614ed3286574e48fc86d1f6375a65c664bea26a</t>
  </si>
  <si>
    <t>1c351382efed2e632d7b67ef341a218b716317ee8526a1d62c0649e2c994b3eda43609c09ad041b6c4bc189d3b12de27</t>
  </si>
  <si>
    <t>24b63ec9a57366b45168c435ecdbb1dedb4c2c119d8ab22f561f97f4c9461ff7d98da2e51725a6de6ee674c56663ef6e</t>
  </si>
  <si>
    <t>0c273114f5d03a9d92ebb3f5b13a60f417345b2bf69f266073b3f432847c90b8c574d64bfd52cdebb936f96e6bcc8509</t>
  </si>
  <si>
    <t>47df0e472112ede3bec0dff9426c80ba54ca8b8580ef18800f69af14f066d699c3ed489ad726b876cfe78240599d9278</t>
  </si>
  <si>
    <t>FERR</t>
  </si>
  <si>
    <t>RANCHERO RUSTICO PAISA S.A.S.</t>
  </si>
  <si>
    <t>25efcb6a05624355a0249531e7b23bd8e0f2ca6d23fd384c4040f4a2e27be0a38a7cba958efd4110a26057bd3aca7480</t>
  </si>
  <si>
    <t>442f6c64f4fd9c2d627ac4558e0b569a6af27b8b06c42b3fcc02fa91af52c3896eb7e2027aedef0af3075a83d1f6a8e1</t>
  </si>
  <si>
    <t>49e90c48d4663a23a067fea84c0e020791c914cfcea4afdd43554f98cc00e308ac0ead0bf7044da968e576687ea3061c</t>
  </si>
  <si>
    <t>00561f3e03f0a1fc238e29053d1f04bca35316a80d506c3052224a025dc6d8cfe993f057ff94f76b657e80ea20a7b760</t>
  </si>
  <si>
    <t>cb060ab14843842f7e76052a73fbfc8d6105a55c114e0a70a9936e469bd8da6996a1d37229c696c5673f3aa37a051daa</t>
  </si>
  <si>
    <t>279f68fb56d79be5a5792b3f13f2e9db5e050b4ccd6fc8363b923e301ef638238894531f79f097816ab0bece34347027</t>
  </si>
  <si>
    <t>5e255adebd9e784953246bd2e06adeadea239ec8be05eb7b2255d2571aeac9f95d59557e7a0316095d2972d21712d178</t>
  </si>
  <si>
    <t>211a04ec5d1c668585c18da7b8fafd7a17c308fc474ceb51356adf709d2cef41d70a10556ccee0c8e1ab6a3a1c871b3f</t>
  </si>
  <si>
    <t>22347c7b36ad05ddb2c668cfa4a0567999b95c63d8ca3a1c0a7b3c4fe3ea85cfbc70540810b1f8b3e7c6e1b0a44ed5a7</t>
  </si>
  <si>
    <t>b314c3f50173b6d256ceeaf95918774b022345f935c3fb0b828c5b8319676d45b8413266d95f228941de83e23319542f</t>
  </si>
  <si>
    <t>8f695caa404f8157c10069e0b1d19de9b404c4c8a291802fe7b8724f02700d7415e5819a83217180119c3e7e77b118c5</t>
  </si>
  <si>
    <t>278565373b9d619a278ab44d12711ca0b1b6456545b2cfb501f520fade5f23a95c0a1d746305f585649b245569de9d31</t>
  </si>
  <si>
    <t>53d7e096efd3724733c104dc389bae84ce6ee6a3273cfc13f2ddbad26e68c932f6b27e89c1b42bcce9e80d9e20726d55</t>
  </si>
  <si>
    <t>26ca4372abbd3350e78c05a3509ce8110c29d97105f58d419c084f604e159f24423635a53ff28e0c81846b5c3606cead</t>
  </si>
  <si>
    <t>26641bf4395dd1796348e456c28ad9fac58f6d2d16e1b74b1b84ba70792adf6a5db645a9ef6b32e5dd637acc0e680658</t>
  </si>
  <si>
    <t>ECR</t>
  </si>
  <si>
    <t>f3035349c3dbdef7f44aeef08d35862050517fb049bc796cf99f7ed434753f1a8ab4e3e3e9a2d3a43156e2ac67f4919a</t>
  </si>
  <si>
    <t>2732a7567620a9ed33896460a1c3864bfe34457be54b9578a8f5bd86ee11f9019fe108dcb2af4981d2b586e22da8e0a6</t>
  </si>
  <si>
    <t>642bb2b5ec77ee2e2f236ac8df335e5e618c682085ffe580ad4493a151371cdd4764284397e25a48740462a401e7edc9</t>
  </si>
  <si>
    <t>99f35da9297d2ecff1da5d238fad75d6a8b0468e86ba8301cdc427c137192efa61db2e4c2e537beb700b33ab687ddbb0</t>
  </si>
  <si>
    <t>68b18cac29cc2b0a3d900e72433f911371c5d176bc6523c133e1a18b84603562fd856879e1c1728d29e3141e88146210</t>
  </si>
  <si>
    <t>c9c2808278f9d5994f2c6cf00ed2b45ba1370b736e837d630eb746115ed47caee7be57012480642303a81fdd56c41169</t>
  </si>
  <si>
    <t>85db6fd81efac186fad3914d31e86c95e73a63c45384f92f52b76e636c7993c2c8668f52d2508a6f757f1f06d513a6ad</t>
  </si>
  <si>
    <t>5584f7e4051911502bc5186e92ff39c1ea6f24c288ca24ea49cabc13d159f3fe691cd2f5047d6f345bce3b66db21d26b</t>
  </si>
  <si>
    <t>5d28fbb3922c83e874c2e40f449378a6e98bf5ff26036436332f5e8480c30daf50765b48a885a341a00ae65c04c68f1b</t>
  </si>
  <si>
    <t>d8807bca78fe8a52eeff1277b2bca0e07364723fe02bb3eb5dd77b241b4858c881c9897d891ece0c28af61442ee44651</t>
  </si>
  <si>
    <t>05e4d779f27d5fe8d5dd327228af3ee694e97a8db919b6f8fe7de866ac2729cfd188dffeabee43c47c8459e92948c9d1</t>
  </si>
  <si>
    <t>c43d022675c17f8b6efeb6c8380316584f4ae374e81f640af7b7d9f766d4f2291998172626308a0c33435fa7a80758a7</t>
  </si>
  <si>
    <t>d23eed2785e89d668de9b9cf20cb23e5bb3a2726f9434c267ffacfdf9240af1f5ffc2166b49d7771bb6418d86fa7e988</t>
  </si>
  <si>
    <t>55ed322f2dc098e0e270bafa1cd27b811c8cc8f9a40ee8d6a541bbbb9b7051b2dc998512831edd9e3b94df8c7df57465</t>
  </si>
  <si>
    <t>18d5c803c9f9b6ba2a08e92a9cf231158a52894c5740ff753fee07c8e4113cb951bfffcccceac8bc16673e733422fa71</t>
  </si>
  <si>
    <t>8e07aa8cd5f00ae45f0e61d1b5ea25c407e6196734757fd6233342a5514845fc64c9d77b4863ee53999179fa7c99feb4</t>
  </si>
  <si>
    <t>4d9dc503f858e9d78359c58aaec6f1df5932217252a49f4802382eb8bd40124bb58b8a3d77662035527fefb5f47e11eb</t>
  </si>
  <si>
    <t>H7T4</t>
  </si>
  <si>
    <t>85b41a3c6036dabd509daa9733e5cb7650cab3d042a323d2cbbb34bfe7148061f4d70a075aee177b83f39858fd3d86e6</t>
  </si>
  <si>
    <t>NP12</t>
  </si>
  <si>
    <t>cbedcf4c67c8f070ac1b8ad8deae06b8b4aa41c98a6cd5cf871a77513dde61d556427cf14b5edf37f5ce81d3e784fd9e</t>
  </si>
  <si>
    <t>ITG3</t>
  </si>
  <si>
    <t>a49a27c423b3fa06240c9536b69aaf6a9a9947fe87902689aa7e57193ac91f522879b5887afe60f18fb8725900cc7396</t>
  </si>
  <si>
    <t>6eb87b3ce0cec4c3c1697ad777d6543a894b5fad0c9bed3362ab5ed4c104d8c20d5bd2d60c7eb5ed5b8c9a2619896bd9</t>
  </si>
  <si>
    <t>086f1e446912b5eb2b6a0f6f8110b3ab8fe2591a7c2ce749ab4706b0092791c394c56e9cfda04cf6f41c090a6359e35f</t>
  </si>
  <si>
    <t>f28d195cedaf760e965dd275127776b0816dc6263cc1b5f096189a555102a01d9097280b3c263b4189b671c9d8f99221</t>
  </si>
  <si>
    <t>2826d696269f63c84faae53b20438c7a067680b8962d9a428efd4b390321a18ce6d405b292bf420a82897da8d60405d3</t>
  </si>
  <si>
    <t>cb2edd84202290b5b1f50c9ff939651af4509de1ec8f647cb59f6da423f63503bb8eb7dd3e4438414f1c2d2e01bc5874</t>
  </si>
  <si>
    <t>47753ed5942c7f38d30fb4c133595a4c775f2459e16a26ab0bb2db52b39de567c05818677833fb094249f7ba4905c1ba</t>
  </si>
  <si>
    <t>92c1fc8090d6c4ed0af4443b690845a8d696eaaefc1b74dbd9e1a6e82107b7171df7d6b84c6f355eb2bef38fe1847d84</t>
  </si>
  <si>
    <t>a1059b67b2d4bc92b95c766221f94297537154cb15b69df936b592085c079e5c3462cbffaca2f2518971b2395c0ec41d</t>
  </si>
  <si>
    <t>adc6ec663c8e2bff04a4004492fc9274b8b9d8236a6c83d08cdd19548966dfde1778cf7db578cc3a2af49087333e42c0</t>
  </si>
  <si>
    <t>adc0fd086c9e4a846b8b4331f7c2c2d3a827d147ab3f66a47672815da8a7d503f93f4bd65b7c651122811ef8855781dd</t>
  </si>
  <si>
    <t>950df4a12749f4e8a969f458e314b50e5c745d8584ec43f960aeb89ad1fe1833649d24d554ac1a6afe7d251f9e53cf92</t>
  </si>
  <si>
    <t>d33cfa9b03f17dcab09258728d5d69d7f8d0fcf59a4afd026db0eb156fe0f5b56b14113966cc91e6da54770bdd8bebfa</t>
  </si>
  <si>
    <t>5e63f0e1a4d1521bcc17898ab006beae7c5047fa2c93545d7d563a5af0e12ba885dddcd617852f249e34d5ef10569284</t>
  </si>
  <si>
    <t>fa756bc2fc096c43494a44fa5d3e23a11b31f9004dd0c4926c4e7bc99a5e014ab5b12d73fe0d45f7e4e14478660d472e</t>
  </si>
  <si>
    <t>cff1a5151b273e0a4abf1b119f0e4b2ea809974fb7fb9775acad131118ba08121bee4bc79d12e13233396e71a021ab6b</t>
  </si>
  <si>
    <t>acf86d6d16fe3b678848e8d7e3021207cfecef59422b60daf489bbd76191f26d0a478c87b790c977b35ce4aeb9359b58</t>
  </si>
  <si>
    <t>cf01edf2542c3ca0bf09d77d07b49bff12adb7e05ab6b263942fa1ef88c3f53df2672a11efaa8c2ac177883b1f10f172</t>
  </si>
  <si>
    <t>103f805f58376129e0f58fcc7848a245495adbe4b017fc8edfa9ed8c64f6aeeba54e195fcf12bb2eb34cfc5b530c3db2</t>
  </si>
  <si>
    <t>ALEX TABORDA</t>
  </si>
  <si>
    <t>71915998b110fc9eed6ebb69d3c1f75ed0b6329218735504b70a72939193f7c0f2a73fce08983e223be8fa183198e651</t>
  </si>
  <si>
    <t>769ded823e8c38173980b85cc91931d5c7a5229aa6ba7d78698609d9562011ebd74464df8a90260d775fa8e49049e5b1</t>
  </si>
  <si>
    <t>895c73e99312cf3303ce34eeb5b4ccb9abc3de57bf7b7def27ed2c83ff54801e1c552b2612d9b9ba4a658f47b164883d</t>
  </si>
  <si>
    <t>0c2d9f10dabc01321a5ba3858e403a3bf22fc3e3bef1e2b806055806fbe8dd329ca40faa12db543d908960fb05a52a12</t>
  </si>
  <si>
    <t>4e502c56ac3765ddf9ddf61b5dd82fa5069e89840f877bc511d253ed9e5a81e96c38bb07ccadc12152107cdc5f1a4216</t>
  </si>
  <si>
    <t>30655bd61b40132735c56747e5bc78e7bc515d54b2125954981496bb187f37d96c0995d87ae05e1387560e9e93a37325</t>
  </si>
  <si>
    <t>dfa8d75ba6e8924ba5354e29e9db645cf0767450e3715efc1c3a5f5d647645008069161e429cc404f543a0cfbc3a5c96</t>
  </si>
  <si>
    <t>67af2f89e7dad3903dfbc301ff25fa4eb476fe30cc581e41da257e1d5f804497b7e554d35c0b87c6a007576f0efe9749</t>
  </si>
  <si>
    <t>ca68abbecee546f057c81ad9948c87117141017f3a5f6c0e9032c8ceb98d637b23b8d078055b15df7db04c51ea067348</t>
  </si>
  <si>
    <t>3236d6ab612620109118e0d5b5e4aca614aa5216d52a2412f447a256742a5447a42c6ba29c4fc93be4063a5353b1a5fb</t>
  </si>
  <si>
    <t>ec328115cdbd91818eb9699c0578091aa43a5b4cc23cdde817c859b93b4b5ae339c9358dad033ad15e1d2455947add5e</t>
  </si>
  <si>
    <t>bb183e5a169b8df62c3cad285a1c05aaaf247a2380562939b8b8cc0d025d9e86956e2a3e063ec0a30121fc4a3699f316</t>
  </si>
  <si>
    <t>6aae0e0ae55aac135c05c596ab956330bd6dda2c9ca819d4b0fc0d3d0ae0b75de672686a1951a93cee257c2ae7a2eaf2</t>
  </si>
  <si>
    <t>ac1caaab173af3d02a25ba942df7a0ed95d967a1a59e6762833f0632db2991e0dcd9eac103bd5fde6a35a2a08b37a2e9</t>
  </si>
  <si>
    <t>1ec7c3102e868057c7ff614800ed0178f253457d60c3256312781808a364ae601660554c9bec082149aa979dc28df19e</t>
  </si>
  <si>
    <t>f828d37e284547124cfe807a5db4a6f046a2e90913f0051170ede30ab56b503510cd0f80f2debc9e8fd0d96ad57a8390</t>
  </si>
  <si>
    <t>cc7514447da83eba1c179597648b56c733617dad803519431f916e58e985135de01a3d2a6089c3ab8e98d9b0eb0d941e</t>
  </si>
  <si>
    <t>39a6ecf53048581ddc7be735453c52df548440bfd8740bfa6ea306a87420d317fa808ec0269f9d6d6841b8e05cbcab31</t>
  </si>
  <si>
    <t>bffa08c13dcf86ea64b0f21f740123de65bd8ed093231d66a1123bfd85e39a0856cce1a1a37e9d8068183dd7bcc1ab4b</t>
  </si>
  <si>
    <t>642d43be976fb52858d05c30a1a1010eee67bbae562c31f130ff67e21c9893187984c49ac7d60999ae04a8a4dc1aa098</t>
  </si>
  <si>
    <t>618956d7f75f64faa3f68f41b91e46cd9d3bfe4a257f8f8bddaf587fbc2cb60038f795f3d9973955b22ee83599e6d8a9</t>
  </si>
  <si>
    <t>66e372756dba19c3b9701a38c2bede5d83daef67e3f604de51d5ebe3b226936e225e77efa110cf9af2e203347b18ad04</t>
  </si>
  <si>
    <t>3df7d6f1e0323e329c9d6a9e0e06c5ceeb9cc09714f9636fd4cee89680823714489b7b522ef7f25b9a3b93e8bea6deb4</t>
  </si>
  <si>
    <t>155adda611d86609d3258bbf3c9505ab2385e35936ea5b63cb3788ba0b31ff2e4283ca121f079c2b38090d921231ec7e</t>
  </si>
  <si>
    <t>FEMT</t>
  </si>
  <si>
    <t>d7e0f9cdb074347f1031c590d4700ea776bba113df496418d9575f283934a774d325a84d8dbdf75bf17e2c4e101c20cc</t>
  </si>
  <si>
    <t>2ce668ba2a61eb4ced85bf1a598f16c56116434925eb11b4f2011e2f44eba65d80d5dce19690d1fb0c46e533878d14a8</t>
  </si>
  <si>
    <t>2e5200e4384527d7bd4b0e08d1e039ee1b26037e5f3801f4434d9bd20eabe65bf785697dd560195bddbbf5dbd6e9a290</t>
  </si>
  <si>
    <t>5dbe077bde447bac214590a682526efb37a472e66c0bc1763604daefc3989e9e27560fcff9dd51dbfc097870f339ebda</t>
  </si>
  <si>
    <t>3b7dbfed5a0351a84f2a4ab6878bd09d92d785d2697782d4b144739a3bb97d69f0979dc300e4eede84f6308d9389a4cf</t>
  </si>
  <si>
    <t>7c0784ff701ed4fe3efad4c68a9d98582e6eb07d51ad4ade65e2b7e219ef6dbbf63656516ea708961dbefba85e12a315</t>
  </si>
  <si>
    <t>f9e7ba725d69705888ea92fe823dcd43f48d29c63d8c1d07aa51266eedb8d75c66ebdcbddf881ae9b632ca11f2a8293a</t>
  </si>
  <si>
    <t>5072fc3778ab616bc7e8a0dc801311d88f4ff4c276cde2a8ace3292883041842d843a80842b531a6717361fb0b5f8d24</t>
  </si>
  <si>
    <t>1ab51d38c14acbb9503836cd569e3b3f5e5250e008d9b0c69cfd0345cdc59f8024faff69117f8e22af278b7da32fe2f9</t>
  </si>
  <si>
    <t>da1b4f5d1b9c23db2e13fffc7453d821b8097ce192e2209f161dbf11057d6dc808d09b1747c8f8fe0a45d98e2bd3305b</t>
  </si>
  <si>
    <t>47f529aca37f4696a5992e1a3f2d2ffe969f1c621b450fc4497c6cdd69ec647cd12d14237c573255f238bbbb3932451b</t>
  </si>
  <si>
    <t>96890be4a2240dacba86826b86504f05ef92a7c17434ba8944d98b54d9e2a0a000eabd1c1a42268b3ceaf9a4184a2cf7</t>
  </si>
  <si>
    <t>e463ebea90a6592d0c9deac9e81efd5df65ac61f3faf93b69af54a38abf03e99f9c76e95b2a349a5125bf62e04de0894</t>
  </si>
  <si>
    <t>f1db3ce5498075316d6149f1e80858a8f83ff43d97a6e41bb1eef9c730a2a3d7c987a0c0f0f92596ab0459fcb57a7995</t>
  </si>
  <si>
    <t>8b63a667edce6b493886edfc229a9081dda329e07fa6e4bf76d6de6cb4cb5915e523e1aec24308bf1f033a140bfb1630</t>
  </si>
  <si>
    <t>4cd694349342505307d6a88354293bedefce70b80a2ae4df537484b56dc1f5277a766d5581bbdb862f74b80afd7f6aed</t>
  </si>
  <si>
    <t>817d18f3677ab82b904ffbe697e5e067c112a879c74125b7a5f7be99b6e368abd60a7c1e0550790383ff7a02b2d3c526</t>
  </si>
  <si>
    <t>c98d0b604a5aada280533a49b6271da74bc2252a38de9ddc0918a67992f07b3af857aea1c6a4ce6eb9abaf8e794ce19b</t>
  </si>
  <si>
    <t>8eb5c0e426842df5d65b769c3ce59fb98787f76ea50d19146d3ab40d4740c7fb6459c3cd52a2d6ec41c65b2543351402</t>
  </si>
  <si>
    <t>ET</t>
  </si>
  <si>
    <t>8eeca87a24f7bfdf6e792285cc82f558c633cb9200a26c397fddfe59bdbef43d469bb9e6a70fe9838318dfbdd0e5f50f</t>
  </si>
  <si>
    <t>225894fe1e7c115274f93f0fb76febaf5cd1bde81d64a73ef7e02a17424ad2c2c86c051617c59e590c3a69ed94933b84</t>
  </si>
  <si>
    <t>2903164c2517537d895f104a11869d9fac7df0bf72f07c9a1a1efdffe9c345626e71acfd3d67297d59295e626d64f331</t>
  </si>
  <si>
    <t>b75ba5791ca781fd238af4693b94ac5d7b1ceed44c7a97df87b73aec70a2efe89ee5e1bdc90bc84139b78b57ea3d57a9</t>
  </si>
  <si>
    <t>79e4b3389916bf84c616bc7a826e02fb745bdc6218f43ed5a2d8276dc4b69442531ed8e6efe3aa6734d950591b8b918f</t>
  </si>
  <si>
    <t>11b66b3b719ef7172c874344667d95f5d8c94481df2c84d501c449e0ad702822d895f1faf2f2a2f93a771735683034b8</t>
  </si>
  <si>
    <t>293ac75077355d3bc93626f5411bf178b4cbafd98dcc89f47436968697833ddc41fb0d48da4931a9409264368009e671</t>
  </si>
  <si>
    <t>0fb4019feece4261acb3618b9504195c061f1fed64c3815ad14197f7ba54d1c5f7783f27d0f28233a0d6e12d497b1644</t>
  </si>
  <si>
    <t>8140010a8dcd6fa81469b7899b10cf1d0e96c90a345413df9f84457009df9c85ebb56781f946c6c26830290cc7479ba6</t>
  </si>
  <si>
    <t>GUI</t>
  </si>
  <si>
    <t>8b1a941dcbe3084637b8b5cf27498b047dfaa40bf29642456e92987a3ceef7271a988fd1906dabcd1e529efeba29c507</t>
  </si>
  <si>
    <t>2865c815c2458f0b48e70fa3206ffd202fe9dd12a3099ccb87e60cd4e2b88fed4ef3885844c110b7080247a688850def</t>
  </si>
  <si>
    <t>ae089ab37ce9acb6ef66bfdba83f4f561e226c8d50e8e386bad2eb6b65c7b78ac6983cfbb6e7531ac67df534e33586ff</t>
  </si>
  <si>
    <t>OV</t>
  </si>
  <si>
    <t>a62bcdc3c36f5f76ca66f7a5e048952c813033639401fc35832a6eb092f540552a05b0ea9b969f9760e3bf5c7dc7988f</t>
  </si>
  <si>
    <t>59432189bf1adc5c36f4f95872aa3d0c75b8307fd12a01c30470e19bdcb48e1df66c6e5ed3a9b64843f40e26acecbf6d</t>
  </si>
  <si>
    <t>eeb18d492299ff41e6b8278452d449dc1369e47f3a8c2d86dff861273c00833e8d2ee835ca0e08a7a3c702b2e79c8a99</t>
  </si>
  <si>
    <t>24774126a70f39f750fc58410be625b2fa650156d6784c63df850de8cef64bede4e65bc1724db5dedf8d40afce8d0e9b</t>
  </si>
  <si>
    <t>244c0c6e9e9aa274ad33c1b0a1de2ba195abc65a39ae305d5dd5677e1686ef4ea27744eb2395e46d1f6db24cbcf6699a</t>
  </si>
  <si>
    <t>CELUDMOVIL S.A.S.</t>
  </si>
  <si>
    <t>ETIEMPACK SAS</t>
  </si>
  <si>
    <t>ENLACES LOGISTICOS COLOMBIA TU MEJOR OPCION SAS</t>
  </si>
  <si>
    <t>INDUSTRIAS OVELMA SAS</t>
  </si>
  <si>
    <t>f5cac21318f314f20b5368848c986dec81bca9908d85d8524bacaab1bce010ef2e655891e2610bd58c5a36da09fa49ea</t>
  </si>
  <si>
    <t>41ee6ad377c07a19048e7aa8f02ab2621abe904ece436231f8e4a8fd945ac495944892c1b6d1c4c04df52f5f5f096f47</t>
  </si>
  <si>
    <t>4cfbeea95a5bb046d9ea0c3f7748cab06cfc769f27cb5e3e40eb9282b902742d93e973a8a754563d07e8103e92eb2bd5</t>
  </si>
  <si>
    <t>7c2a0f69d5133941f4cdf997e3db83cde56872f05302faefc35df66231ba08dd630ff6d302e92d7bcaa1067fea5c8f99</t>
  </si>
  <si>
    <t>FELA</t>
  </si>
  <si>
    <t>5c9e7f48ecdfb112fd9534839d7a0d62be2316265c8feb08871ee81e8a360ea85e9d0df8a2bd29543f00ea886f5e7fdf</t>
  </si>
  <si>
    <t>903909b2c8683a957aa41dfef06668a9d236d85286e020d3c3e4ba58ff50503577895bb7f921f36a7a0153e633abbc9b</t>
  </si>
  <si>
    <t>7b79d7ad10fb94bca5eb0fd8cbd69c26d915fcf94ef2f2b1973b87dc98c79b4321cffa5d4a29db2023ed37ae7904a7f2</t>
  </si>
  <si>
    <t>PC</t>
  </si>
  <si>
    <t>b931024c033a331611d07c4a745834210017eaed4015ac518d8e4c4d7b1c0bbe70d2f654f2991646ccc3d71a859373b2</t>
  </si>
  <si>
    <t>fa3d028d39cc5255d1c1c0f71e7e215749554d7b6a69ee8af15cde02dcc331c439fe61fdbb113fbc17878a3eeecc8fd2</t>
  </si>
  <si>
    <t>8cbea9d87a08ab0ec9f787626a694002e1ef762ed1565915fa804efb3f8b42c21405973ac3172f31a4cb4a5912fa34d1</t>
  </si>
  <si>
    <t>a4684aee247a2a96bd348ab7142717652c964526c38d7fbd12234cd7cc9ecd126e0d141e0e1ad718477edcd66252a21e</t>
  </si>
  <si>
    <t>eb3fbc3fe1f7c5d4f1fa1817a2ab3d98706fdc006deb9e662fa32adb8994bc3d27b6a8c05758abd47cbe2dd8f39bf95b</t>
  </si>
  <si>
    <t>f64417d93aa4ce5563c721fa5d822fb97af592450a4be07d8449c306db6f3b45042e5740975d13913df273f17b2520ce</t>
  </si>
  <si>
    <t>BEV</t>
  </si>
  <si>
    <t>5cb4b28b2ca4b65f8ce0d05c8e2a25dfe5fca8de8ec6a12991311734cac8a75bbbb3e07fca56e1e700396a1e7a92e25f</t>
  </si>
  <si>
    <t>ba99d450838ecf0e1d6622712fb8093cd405632bb2ae07b3c457f2f5e27479d4a4415a562d684e4116a7ffe59f54ad1a</t>
  </si>
  <si>
    <t>9fec21ddb11bbeef166ad06552828b0939e31d2ede15b0ec874f55ddcdad73ea2e048ec40d7d0c4fbbcb97607774efff</t>
  </si>
  <si>
    <t>8c0aa88f75119cf8958ddfc4d07121cbb2ad2031c591f15cb3c3d7e643a37aafd99193f322fdff839b62c2d06ccb901a</t>
  </si>
  <si>
    <t>202f0e0e55cbfc4be9bfd00d49fd880d1b09000bbda2eacb7f5d60a2da29228e6ddfec3c80e630944cfd5ec92ff5af72</t>
  </si>
  <si>
    <t>FEAB</t>
  </si>
  <si>
    <t>45e3ab6124dfea773490a16ad7231fcb2fb404d73815c9c58b248622667efc5288db098b1d2e4b4a8fb02c8fc1da88a6</t>
  </si>
  <si>
    <t>7fb981cff818549c453a7920b2bc13fc95d3f7180b39a868eca54730b3320c87a6331175da1a48c56c71a685764b51bc</t>
  </si>
  <si>
    <t>5833289f768c680af7e0d3c81586c1175cde577d4583b115136ffbe0fd1802e14e3995808c2d98aa4d95d1cc08608ce2</t>
  </si>
  <si>
    <t>FEEV</t>
  </si>
  <si>
    <t>175cc47beec1299b1c1aecbb4b89391a9731f4b01023bae02b69fcf42be66958d5afd3194ff261f206e479ad181e0780</t>
  </si>
  <si>
    <t>1a574b78687035c631542ec065197fbfdc703bedba5ba705f3c42fb293c0a18238f3510de0df3e584a40af827cffd9c1</t>
  </si>
  <si>
    <t>BEBP</t>
  </si>
  <si>
    <t>8d6b9ce64904ebe1e2c2261abd822905acbb6b8bdf1226f420befe6def2a7e592ad836ec9a74bb0f5fcf194e4c46c3f1</t>
  </si>
  <si>
    <t>b4d9479dc15ec823461f6b7ec436c7df6123fe42eb5abbe1f38e800f44ff7bc0c6ec351954b5457c2dbb27aba114a94e</t>
  </si>
  <si>
    <t>46ed9a8965206e0fc281ef70272d28a62d0a0f0055bcda0dac4dbf4604abf6e747de0ec8bd13e575c5f35ad1efeb5e97</t>
  </si>
  <si>
    <t>ca664883b0a11ef41487f6ccbe6dd43d87850a69ad3eee6868bf8e456a0329a0c565da4649c39d516213cac234c1d37d</t>
  </si>
  <si>
    <t>c6312682e82b27b8563f48a21abc74720e6ca6f15797f2691ae864fb172515dfa099bccd59564275128f0c458956696d</t>
  </si>
  <si>
    <t>RESTAURANTE LOS ARRIEROS FONDA PURA ANTIOQUEÑA - Alvaro Franco Restrepo</t>
  </si>
  <si>
    <t>FERRETERIA MAEXPO S.A.S.</t>
  </si>
  <si>
    <t>ANTICUARIO BISTRO Y CAFE SAS</t>
  </si>
  <si>
    <t>NATALY QUINTERO AGUDELO</t>
  </si>
  <si>
    <t>GOMEZ DE MARINILLA S.A.S.</t>
  </si>
  <si>
    <t>DUARTE ACOSTA ASOCIADOS ADMINISTRADORES Y CONSULTORES HOTELEROS LTDA</t>
  </si>
  <si>
    <t>5e6d9b6c7c88cf7f44b1dc97b9230e70588ad48e9050cb455eb7bf256cdab9610ac555752c9fedba6a6774d27f1ff69f</t>
  </si>
  <si>
    <t>185c974531f91f282d7dfbff6e647827b9f930ead866d7055fa6ad48d47cec3782f67a66bcd8bcd2444cd50e0d564e48</t>
  </si>
  <si>
    <t>b005d2af60007284ad4dfaed8553916f2572d30c81e61b4a94854680e5b9aea3f2176aa146a48e8471b11c6113effcff</t>
  </si>
  <si>
    <t>9613fbf70828bc24da61150e03f6212482c8e7ff82e1f173f7f3f23c52df1c26da4756af213121439763a6add1009a79</t>
  </si>
  <si>
    <t>cc39b985e0765f9c83eed52a0bf407ce2171cd33dea32e89667b0068e036d90dac27390c565275666f6de3ff1741a1ef</t>
  </si>
  <si>
    <t>df69db91a7f43851d35bb086ae2547fb8a4f1877907bc66ead117e047380ca26635c03e629988f038722ccda5e82ccaa</t>
  </si>
  <si>
    <t>f6c11cd9ea6092d97a58cef8f382a8b0570df1b4c1aa329e5479ecd1164b95e0aae85e440781623d54588b2e44307576</t>
  </si>
  <si>
    <t>20526f70d58b2c424d11332067bbe59e9c80e7abd98baf64cfab3296adab546edda45ed3e3e484483ad0653d0f82b9b5</t>
  </si>
  <si>
    <t>b1a3a13be9d8cbf099adf5eb2f8253b5656acf49c470fdb5a1d9dd950e0a792790447b19ac2cdc12f972733abeea5b99</t>
  </si>
  <si>
    <t>2a349171b0a06462aabc14622c347069b9accbdd0e00eb6b71c080a34e9f88025c2546a863432264c3dc19fe6b79ce76</t>
  </si>
  <si>
    <t>fffe2138afe1d5867f6b33020042732b733b7867c150e045f6b96f59f6d7262499e4bbc60b1848178c05e973f0e6388b</t>
  </si>
  <si>
    <t>52ba24b9257ad1ffa4f945da295193102d6da0a20d10bd518e71e7df48f3664898fdf89384a42b44d2b03a54509474c5</t>
  </si>
  <si>
    <t>70d7039c05e1d7b655aa1d75cba3e952b38dd92addc346e4b118fe040c6ff8847884cf11010d5a3a03029ba2b928a23f</t>
  </si>
  <si>
    <t>57853b0a35f7fe5411bf8c09b609221b5a33ab05bb6a77e7c39c63dd20937a8800f9c5342713b3107f55494244a4c0cf</t>
  </si>
  <si>
    <t>d83e4af3caf5be3d5b99f744b1c1e78435cfe565732adc3f54a9ae29aae8ca8ce768ba4b13a74573148e54b436efc449</t>
  </si>
  <si>
    <t>376545da5d7255b41c075f68a2256b0476d9d125716225b31bf26f788e0a1bd805129eecd81c7d4b8c5513d127d8c95b</t>
  </si>
  <si>
    <t>138f60a4eca4f6aada8ebc4e44452697e3e7a93e8d6d655ac1f3d0b4e883e6c5594c314ac868a070bd1f907da6084d6a</t>
  </si>
  <si>
    <t>3c1fffd31bc86e1e31e9091c0c8342da739cb4ef621a85587c617266c0e1fd181f9bcfe671696f0a3c4dc43e5bc3f2c6</t>
  </si>
  <si>
    <t>ad41742e83b1918b047014e763182a5d96266479abf63eeabe84e2d4e381e02e221f0df517af64ef3e891d9a4ad00a36</t>
  </si>
  <si>
    <t>4293500eba18a20ccb3a036bde9dff3fb6046767681442930610879b72297de0a6e501fdd2571609e298a6c4a908d589</t>
  </si>
  <si>
    <t>0116aac7cda77b9875b912023707d654cc4998d1866171d7140d623c6ebac72cf8a9bb143cbfb1d63205c236094b2689</t>
  </si>
  <si>
    <t>b83869c7d91991dc361ea35a31dd115082c23f266808713d0e8fa180c79b1d7fbdd9c3e657f424823196a9bad207c047</t>
  </si>
  <si>
    <t>19cdea6a934ed16285940f0e35cbed9c2ba22292d79bf67090ea637ab7cd21ef96ed50c27e7c3f73b790a2717ded451e</t>
  </si>
  <si>
    <t>fbbab1565b698f628d4447d7a33dd7091d14a0801750c535c164edb9b1b3dd7c5d6d7ae4d249aab3a5d705dac8880831</t>
  </si>
  <si>
    <t>0264184ac882a4900f6804ada4e392d771f8114834b3b20e7c7fff8397eb2bbedf830c4f1fea1ff1abfb75d2dd6ec4fd</t>
  </si>
  <si>
    <t>3d591b5a45f2e189fc8a091ceb8d033718bbccce076014acf00c240f0dbf5c2b533d5b1fe26ddc367ffd999aa53824de</t>
  </si>
  <si>
    <t>4a4859a22b96cc7bb29f921153abfdd4efeadc510c268d4d0cd15965c027766fa0c33d482c8182e4718ad8b4f59e55de</t>
  </si>
  <si>
    <t>43f817dca51e42702573bf860d0edbb50b3eb2280a7c61fc69111a6599aea875bc4109b182e64e0b004446c449d01c55</t>
  </si>
  <si>
    <t>703509c52217a917817d46c102226d202e8e07964b1017e5809742e6ffe8d87bbe9a045d480f15848c543a1cb09514c6</t>
  </si>
  <si>
    <t>fdb4348897c503b4245fd95f38961e30332e552acbd6e52e18f52d74c17e4b1d40a13a76744dac9f3a5de8a7d3ddb029</t>
  </si>
  <si>
    <t>80a16f65371631a50015a2feda3265393cf20550efd24e37f942f811e90332cda5b2d306ceac195dba0a98823d633fb6</t>
  </si>
  <si>
    <t>8a6952ba3019e5a78a4382302a5763e773eec058ea1bb864c7684481b8aa52f63a0e7d9b46d5bb4be3a58f55708bdbdf</t>
  </si>
  <si>
    <t>f1b1786756d7d8f2ccc0fb7466ed3f65e05faef136858d95a72003adfd181b761c345ae0f51b288fcfce6e336da94982</t>
  </si>
  <si>
    <t>f67de5ac97134fba5918c78e15b2365ead914ceadc56d121d6a6ee46e6e559aba186c76552a399da559e2ee9f9e19e98</t>
  </si>
  <si>
    <t>c71676c2e51a52f4d75eadc0ac5866ed9026b3bf28998005106946b01117a5b2c2bf59eac5f9ec65ef81208dba5093e9</t>
  </si>
  <si>
    <t>b54fb49de6e7a628e88be320cb8b0e08d2901cd3c6b8331704c3afc1df6e11cebf34773bf33292d4031793b6d789eb3f</t>
  </si>
  <si>
    <t>0cdf112b2fcf0ab10dc250dc01ec2eb3caf296e1512bd34495afb353335870a726c7f14f84e1e53db6673ef685325e40</t>
  </si>
  <si>
    <t>221f792085b1edeecd89bc9f1691185f6451e325eac95fc0a81f05ebf670f5d4ed0f1091f4152e9bcc937213c5fa7350</t>
  </si>
  <si>
    <t>9c5f99d044653d8a1f699ceaa0374f36689704d6f16533b65f4fc941323e6610328cd51db57723a353307ba3f1af695d</t>
  </si>
  <si>
    <t>032</t>
  </si>
  <si>
    <t>31e8cb0ab0a3d1c2c3f934a120bdb65655aeb968a19f0298118b1a9bc46e4baca470f08f4fb26e9dee198d21c3d76d6f</t>
  </si>
  <si>
    <t>ec4f3a96b5c1d720756781c022b411c8b77cd97a110aff67afb4116a27ff5027e7128352902e0c664cfa502fbf9c22c2</t>
  </si>
  <si>
    <t>1dcdd085a6ba00308e342be1ebe5f1b07eea88a791e764150818e2a6896dc4de4c66aea013d384df7283ab2e84c27e8b</t>
  </si>
  <si>
    <t>d3424f33921ecf776476b9aa56653f664972983e8dffda3ed9ae82b56677414040e4823a550fd4d0d99ad26871529427</t>
  </si>
  <si>
    <t>2FEE</t>
  </si>
  <si>
    <t>ff6be5eac3246eb66c49befa9f7fae705b5cfcfb30057eebdfaaf333885a64c1b1f24668e060b505fdaa7fcf7cf07f0d</t>
  </si>
  <si>
    <t>8f18cd513dff5b2a716875b93cc749abb74182a98c6802cc236290653219dc16085a775798261cb253b8ce3510aa47ad</t>
  </si>
  <si>
    <t>798468e8d82ad97016482b71f1c9e409c42926263f2c1bdd16392b167ef77eb8c210be1e1a3ed16dc150e7b68b023fdd</t>
  </si>
  <si>
    <t>204975bab21ad8433bbdfc52922944d1d428d3f8df7dacf4b34b2d2df5cd06c7f625516ef15a53bd5778a92f7d35ce0b</t>
  </si>
  <si>
    <t>cec7e31fa21309a61efa83bb37e8670de35bd4ceb68e04ae34a4d2acf7b3f7dc872f7b9727b2958fc19d0c7aa4b43ef1</t>
  </si>
  <si>
    <t>699aa523e54a799ff748b8b3c99fa00a6b8bfb54ed7376a83ffd37ea0870660e3dca0a0c7683e01778454b13062ac71e</t>
  </si>
  <si>
    <t>4aa20481c20f07fadc4c5ce91daf649699f78600fe57af71f8e6d80d70880f5c991f523fccfbf3563201094cdc96a2bd</t>
  </si>
  <si>
    <t>20a237626b606ecdfa98208aca7a4feaaff760d120c831af8cececc57178d821c8f64b1c7827179f62b85e53a425eae5</t>
  </si>
  <si>
    <t>0518a04fc26531db089170524cc43cc18b36167253c00687feae8d20a1de1de9cd1a946ac1d8f2c7fbac88dc91b23c0b</t>
  </si>
  <si>
    <t>fd0448e470a9d734a2f9554932b5c9dc5f5ebe076094d73b26bf1c6925d2fac8fa829f52c643ec71a3a50f1454e64c6f</t>
  </si>
  <si>
    <t>a0e1d83e99d9f604c556693c20c874589f40b3f77c3fda28c17095c01af58f9a518b9fdf64eb9eed9b64be777731fe9c</t>
  </si>
  <si>
    <t>b449513e5512b810de049a29be9865e112e049b3adab0e7929b2099d57bb391133052934afb04eb4d428e31712d19063</t>
  </si>
  <si>
    <t>9bf343c479234c933866b4b57e5dcd2b4132910acf2400e6e548c180652431feca6f732aa7989652f2ee3eb40ccaa3b8</t>
  </si>
  <si>
    <t>edb6f21a46ac116ee7dd882049657ff5a8b9d6077a3911ca1a1cefc66c34854c1e1e6deac051e7b4cfc1329f59f85a25</t>
  </si>
  <si>
    <t>0be522e21298b84952cbf98a35ba973553bf74d615d10dfe42b452f969f95ce649b2e1dd39190072c8acff2a4f85bc4e</t>
  </si>
  <si>
    <t>3819b95279a43912995c5d7654a8ee386520bfa58942f1a4168241b49ab7a5960bde7f97c3a70c8dd9a3ad970c8ff4c8</t>
  </si>
  <si>
    <t>EDITORA ACTUALICESE.COM SAS</t>
  </si>
  <si>
    <t xml:space="preserve">VALERIA </t>
  </si>
  <si>
    <t>0bc07d53ab0e6dda265689240ed5328524a32720a472b70df0d25e61a09d98d8cb82d51e53c69203975f0f1fd14b605c</t>
  </si>
  <si>
    <t>47fc76c8b025f7aeeaae88bb36c30565f6ba6fc99d641e2b676dbde7f76de2be0a3ecc6326324cda9ffd8eef9a1205ac</t>
  </si>
  <si>
    <t>cf1c160cb1b0d4772d04e3495aa359dd1de31384a7812300c3fb58d5d35e7571d481a69774afd04ec376243f1f6f01e1</t>
  </si>
  <si>
    <t>8c800796bceebadeb52437cb4972d1992a5f7ea965570d5dfec59e1ff03da0d699aed2fe42f9f67127ace1a4e723915d</t>
  </si>
  <si>
    <t>681c083107c3811c20861a1dcdf479a5fa45842690cfc81aa75dca7a7ea49ccccaa39f592b06e5864a77b89115f0cb20</t>
  </si>
  <si>
    <t>9a6aed316c2e1788f48c92a64173e51a03c0ca6eb25da11ff9661d0c31e11df2ec8593604f7a2efdc32351a1f2dbbeda</t>
  </si>
  <si>
    <t>34691ea0f874e2ec49f8c1fd15aea5809529a6aa7abf5a414ab0f7e94eea8c2b1ac01fd77e099161b8e5127902121211</t>
  </si>
  <si>
    <t>5055bd9bf6cfbd52751e66f5b5ce3bd1a856d9e24dc3ecd8767914645058d8beaa74cb760c4e2bd815e6097641f1c69c</t>
  </si>
  <si>
    <t>03ecb109fde3ccca121764f626349d2b7baa087796d41fa673fdde1a3617ff91d381fd79a3229131865a8ad4c6578226</t>
  </si>
  <si>
    <t>37b3434d0b73684c115c7531fc198aa4150ac3ddc6455b647194228e8bffd30ecbbe9605f0a1ce7e59f542fa94b3b316</t>
  </si>
  <si>
    <t>a53f437840dbf04fc4e5ecb2ed3534e230b87e326e178b2ba07cace0070c4d297974c14a2333e443aba28c1eabccf642</t>
  </si>
  <si>
    <t>e75db595e0cfbe614288245c9787d8cff3fecb6c2471473b1c88d52d84aca8ba2d19dc067366fa34eeba9445ac5ae6df</t>
  </si>
  <si>
    <t>0907571ccef7e7349ef3f880123ab2185c723e024b09cb121ec8914425237c706911cfb036c51478521f96b3c6954c6e</t>
  </si>
  <si>
    <t>6ecb3c37754c353514dc4c6271e369d45afcbb208ad8fb4ce077ed9a8bf0eb7858e8ac0dc24777ad10189f7fbb9abc5e</t>
  </si>
  <si>
    <t>bb91956fa1cb7d47adb9882f0f7ca338b29ea779058ea93517837752113e7b423a4049287c294ca68d67a5ffb9690846</t>
  </si>
  <si>
    <t>2abdac80c3d4d06ef1b671bff0d49a2b93f1efb26de57f02f06bb9fa0dea0e30bc70900756f01ca27f97a32ce25c7ac6</t>
  </si>
  <si>
    <t>0dd5c964981c6ed5e8f9831c6562a8bdbc28721cdd207a886b428bdc52ce31581ba7a522bfdb8bcaac28fc349eadff32</t>
  </si>
  <si>
    <t>31f9c29a857844dcaa9b10017fc8596ce586d4cb1be143013be386bc7734385c80fa3cdb21064efd5b0ce9f0564cdbc4</t>
  </si>
  <si>
    <t>22c2ed83a05b16dbb0b7deb797fe15eb4dadcd60dfaca9e033bbc323dc0677f2593f7e725dcceacf53c9a54a9a71342b</t>
  </si>
  <si>
    <t>64056b757b8a24cbae3ec0d94ce67f20ebd16b00b3cd808b17889ea2d10ae13b8c729b151671158ef3211850acf3c18b</t>
  </si>
  <si>
    <t>78b68ce380d675d158d671b5e2e2982e844b4abbd484be0860bf65d5b34a9ae1e2e3dceeeb638e710a31d6a395bb0e25</t>
  </si>
  <si>
    <t>4e65948ff379396e41d04822aa915e044573227d01f84c6d3db9bdc41f74d4728a30c1c79fe448cdb6f4e243f5b48e36</t>
  </si>
  <si>
    <t>c39a2d94d5b434e41854c980e1e2726b5b226983f89c20b2d89d91ab307daf71df546959163d1d3ae35236f6204a6ef9</t>
  </si>
  <si>
    <t>7708586e6c7c6df889254c4906af2809ade872f22ff2ff5c8d7a4731ae70d9783520dc92817b005df8cb5cab63058b83</t>
  </si>
  <si>
    <t>12b239079e9f67ee2a539b0f994264604ab7835199c6443c400d7e0440f02f8780c095c03f3ea4873eaee749223c1617</t>
  </si>
  <si>
    <t>6c4f95e25d88637159d9a9b50023026decf44c86330e77bf8dccbdf7cff87fb1f62b7998e3d9422a173fb9b511abdd16</t>
  </si>
  <si>
    <t>86d7ef58beadd6ac2c4c9a3c9f803a5462b86ea58c9e5a6628d87f4bd096078c151252cf4d2a565e711b22b53041a8ff</t>
  </si>
  <si>
    <t>1720466e5a0793437b3cae3074f94be4635dbed430a9963c11a176f03ea36fad4dd7cc0bb51571b8ded46ae3cb7f8446</t>
  </si>
  <si>
    <t>2027810070f64b27b6753eda13897ecee7be4eb64a0892dd9112097b2f1a4f510fe6a09821bbae6e3391c4e2ac5c9df4</t>
  </si>
  <si>
    <t>f89eac8627b25969ca57a23ecc122ab709f71051f09bbdfdd3d23440e8768e075752d92bec7090be5d20ab4b16e5345f</t>
  </si>
  <si>
    <t>8a73af97cbf18e11759a0d2fb1f6b1c9b9594d957f007b7f3d3f86b68c3ef8f546864ec27537b718eb483ead01420fe3</t>
  </si>
  <si>
    <t>574213468ecd007a0b3210bbeeac36d0f323d78cfc10aeff93e80cd5ee78ce654b21a0c49389c197c65d1775ebc256a2</t>
  </si>
  <si>
    <t>1f906e4ecdceb41facf4f8c8455ff5d27b8d53e067f20372282f88237c22e2b6cb654791c2b0f6862f636bdf645d628f</t>
  </si>
  <si>
    <t>3dccdb9b4bdd4e754825a55e4be68f66963e5894c48009d982be1d1b739c9f36a8406967099e2cc228ab84bdccbda973</t>
  </si>
  <si>
    <t>3989ab2992ff9bc5ebd2c0d87a8bb0908e081e99a66449d52ce2228e4d6d247abaff1b374b9d0dcad984985cd48865be</t>
  </si>
  <si>
    <t>b77fafb24e918c3c7e87fb584625ac57b85065430c2729334299423447b40243e51b1850b0df6b8f448f3e36a86cf9fd</t>
  </si>
  <si>
    <t>7bc4a77ab53636d3c6e3721ba79581887f8d2d0835d23dff4891912d62209f1d09a0aafed279ceeae21837c51f374fd0</t>
  </si>
  <si>
    <t>66382689fc07fa1906ed81c7d21585cbfb30a02bc07154ed81dcb8f0bd9c132424740121927c55d8510d15e9ad9deb6a</t>
  </si>
  <si>
    <t>f5e4e96efc60ed6f036ca3731e568bea7ce6a54d7104c08d7d77b521a8e1429500f42e157a218a68da6efa9e4beb1a14</t>
  </si>
  <si>
    <t>f26b00289fb2f1a8de35fd5732de3dff2ace029605e4c131f84931d54c179c24f1e58dad11cf09ed16497d5fde8b2615</t>
  </si>
  <si>
    <t>8b3a9acca5527ad7fa4cc6eed9e6c1fa27c31c779db4fdac3cdec6bb6bc95a0e3f54358c6ee7c672ffe8468734a6716a</t>
  </si>
  <si>
    <t>88caee3ca037534b99aea1b445e028431d94bd5eb5530b66404a14c15dca2c84a35fded0bbf10d72666f7c758e04d7c8</t>
  </si>
  <si>
    <t>3fc458a7bf1dbf53feaa1d33ef25a868c3136ca4713c4eeb596083d624747d85cfc725749b28e0b325549cc9371849b9</t>
  </si>
  <si>
    <t>bc65d89dbe8f55783ebd88ebc97f8c5dd9dad41a0862eb754add774d91546beaa4d4810b47a0486d262f192fd6380c32</t>
  </si>
  <si>
    <t>5b16431c373f6956276685f4ee68da02342aa949afe6b904a834c02251bd281b5255e0fc56b67c3b790cdc6dc3fcf2de</t>
  </si>
  <si>
    <t>1ad80ed69a71bcf79ca2924f900e71a04e145b208f064bd823900a676cd187fe2e09c24883ce84f35cabce510a5b9a82</t>
  </si>
  <si>
    <t>425f6deca0402513e880e4e20253f8b9fcdcb019f8cbfede6fa57e319f5d31578209855d0dcffd9e9c8f8251d3b11c0d</t>
  </si>
  <si>
    <t>cfeaf3133b1ddc4fef6d7837c5b42ab83d5efbe53c4f9ea48beef088345652c2deeef46f80dcddbd632a8a552922fa8a</t>
  </si>
  <si>
    <t>f5b1fcebe6e3a6ea19707059cc46407055dd5107f17f4cd0c3966d72a0dd8e1f8fd4ea2e69082376cbacf9f9d5453ab7</t>
  </si>
  <si>
    <t>cde13f24d91b1c9b34b4fcdc4fd84b54c8b6ec6db36eb1166944c7bdbf7ee95988ffd8cf3ecf53868fe014c57d8697da</t>
  </si>
  <si>
    <t>9d4c712e69ad3f85d16204de2e6b5fbba6d2a1a05008050f0f7af92a84f3bf2b1397193bddcfa2c440d28c7fce7d5f6e</t>
  </si>
  <si>
    <t>4e650c43a20ac9fb507c4adb3744bf990181468c43962eeaf5276124f5bfc7791542ebaafb0f5fc04a6fb932e263d46e</t>
  </si>
  <si>
    <t>a7f314884f2901409e95548ec7d22e40a9214751588e0dba3f1f1667ccd5061bebd89325a4e80630a74418ce5937430b</t>
  </si>
  <si>
    <t>3ba3ccc8054b09fb5d6305c17bfc1560f4f93bac0039ef7a80fe5d2602421764361dbc5c52c6fa7a7e8233c701d8b74b</t>
  </si>
  <si>
    <t>53182a3fbe846b2c45ab0fd5ed63267bbd2386c368f8f22f31b07ef5377741a2156afdc579dd70f61c695896cb50df32</t>
  </si>
  <si>
    <t>54015b411cdf8548d6b28e40b367347b53459f29bd42f274f63781bfbaa9f47fcb8e798528a5bbc683b17d5844ff17f0</t>
  </si>
  <si>
    <t>135a077a7d5d6c49ee81be30b8191e2cc54ae941b67d240393006550c008053e082dd23f68c7705f6008d731a2ea3e4b</t>
  </si>
  <si>
    <t>84af40bb1632c16ddbffcf2093d9dd39926da49752b888218261736839ea1b513952e8b656dd11554a2d5793721b1c8e</t>
  </si>
  <si>
    <t>39bf78262f8f936ce396d026fa93c73096991258e134e5d194cfa45fc4ef78296904ccb7988cf984b2708cc5e7a47f08</t>
  </si>
  <si>
    <t>cc50cfcfeb8f05e1768073cb9ae0f561f26a0333ed6aaee7f0bb1a4f41789bef1fa514ad3b11173ef0facf0f86112e7d</t>
  </si>
  <si>
    <t>cd826483328878c7f4966f91e954dbadeec9fe190b46efbfd6034ed3347c418c9369a5ef8685c5ccf39ca651c83697e6</t>
  </si>
  <si>
    <t>ee4f9ef326fdec99580bf88dc1569b6fda39f8dfadba20dd41cb02b21ec6da7b3497740b9919f7c4bfd07cf2f0db39cf</t>
  </si>
  <si>
    <t>15c96603eb69cacfd455c6efc85439bce0ff6680e258031903da14709afb4327e9190d48173fdac11075eb20f18695e6</t>
  </si>
  <si>
    <t>aba80d0d19d2c2a15a614424050f1ef0126b425910ad208db7b474f659e9eedd41373cd57fb1cf3e0226a45401d7cd03</t>
  </si>
  <si>
    <t>2f68ee547a3b159c66049d541f8f70b26d5f7b623812af6c0e010657372f4a8a94df274f5c28e73fec105e193ae09d81</t>
  </si>
  <si>
    <t>eb8e6a18d0c8b3d32d836c6d4daf46f6b34429846ec53fd67ed3128a4e2c061727ba4689b6c293efebcba8336ebe6883</t>
  </si>
  <si>
    <t>b43e0e41c96018a97c9bf8fa6f3c92135fceb51a7f7cd8d4d90fa3e563f408efaae4719787ff657895ca4cef4bc47f8c</t>
  </si>
  <si>
    <t>60cfbf1cb7e52f5053f5de631988ab309be0ba2c4f132fcb5b57f4b9d71dac0b8a519c1cb1a4316f1326bf70cabd54b1</t>
  </si>
  <si>
    <t>14fbc64318d101a498433d28dff5fd70b7f9b860db2f8c6d8e534eeaae8ebdbdd14ac61c34b2ade307a674a1fb53dfcb</t>
  </si>
  <si>
    <t>2af08b3387dc977c8560c95b9b8563db9ab71fd1e2ae64f4bf24a447ac4d68cd3ca30a5f1dc233b8e53498daf0d95a60</t>
  </si>
  <si>
    <t>268fd8974028c704260ccfefd4491e1044a7b57b48c9a74198f687139d838d6072d6d29613b6191bb22de04bf2f076f1</t>
  </si>
  <si>
    <t>896ac6d6f686f27bc0d6dacdeec0169d2291cb596ac0b234b45fc2d4ee68aed8816dbf542dccdd7a0599a96ece5a363b</t>
  </si>
  <si>
    <t>a53837283db08f91d783f6759d1b5787ccd40049d0df27699d831e3efd7df1b9195eed9f8e9633f14fb2502ac51bd21f</t>
  </si>
  <si>
    <t>e59a003b106fb88d2e56ce2561fa442ed6732c083f95d6e00c2c3b3ff8b22824ffe56cd9a52670d500fbc4a59be3ce1d</t>
  </si>
  <si>
    <t>bc5aa1db27f2d36a1a25f7facd5df6229730b66ce3d536a75f54ef8766a1b1a8ea956340e72f31a4a22636a99a42b70b</t>
  </si>
  <si>
    <t>SUMINISTROS INDUSTRIALES Y ASESORIAS S.A.S</t>
  </si>
  <si>
    <t>REFRINDUSTRIAL D.G. S.A.S.</t>
  </si>
  <si>
    <t xml:space="preserve">JUAN PABLO MEDINA </t>
  </si>
  <si>
    <t>JUAN PABLO MEDINA</t>
  </si>
  <si>
    <t>0824f342954332aaffbd6179479bdb81d5d64608c769bd16f15184ea60a89f9e653e44da636a323f64b29db669402ef8</t>
  </si>
  <si>
    <t>8679b4c1d161f695b53a2b30d70624220a675a36ca5a14217ffffebaad687bf0f9af26431cf398f8c835493e06ca0797</t>
  </si>
  <si>
    <t>4ff77a639ce7b6b079aa02ef110cf39766687e5f5ae806094b46eb017bc9945756ed3e2737d1a61ae63c38e09a391c85</t>
  </si>
  <si>
    <t>FAG</t>
  </si>
  <si>
    <t>9995cfbb984e9d581aae06986facc7b1393bc31dbfa409321161cab741c4d46de28cba282daf15bd62ebd757daeccd8e</t>
  </si>
  <si>
    <t>4a8f9674186300f919926437c4dfe4ae7228a1ccd60ee08e8129f15dfe4f99537249d411ae37cc6fd5c2fca363d29da2</t>
  </si>
  <si>
    <t>7a1250149c9c0f6982ec9adce664160dd6b2be3bddb998e50452b8d1c7748fd7b25f0a53cc450e65a847a4594c2eebb8</t>
  </si>
  <si>
    <t>ba3a186d24e3df86114e3315e9dbaebc6ded06d3593707b149ea28b40161ae875ff22d42651352a19e0649152ef4bd50</t>
  </si>
  <si>
    <t>df1b68d33c26e92a6e29ee75fa24ea38dcbb81333c749a077eeaf3382cc487966b8312acd3fd6c0556246b20b9aff813</t>
  </si>
  <si>
    <t>19e9d1f97762fbfb114795372d84fa80be04f42b40f68d767122316208c82da928d3dc2e784971efdc24448cd90ef993</t>
  </si>
  <si>
    <t>a233464a4c10b36e30aab06d58b8556814b8f4af8c4799229be3747bebaead7c89f9dc1ea982b6590b19502e07c4a23a</t>
  </si>
  <si>
    <t>234b0015a724c6b5eb709d7806800b4257f573a1ea93a0cebea5ff89092db80f42b67400e06701b14af6441f0494e982</t>
  </si>
  <si>
    <t>b5a9aaaa8cec12744fad8b1555ef8403195c7a2433737fd56d5c3b32cdcc8c9609b34a21739ef65280899fcc0cb94ed3</t>
  </si>
  <si>
    <t>82a05b6e12d4f7e77dfdd230258848224a2feec07a348e4a66aa5ead0dfd1fd1e527e596886c48bbeaedb4cb945e954e</t>
  </si>
  <si>
    <t>c021ffda7af6c5118a6ea91b7f9162682468af234e2a3efd27fb8fdb3f3826dbe1f51308280cd8cd5ba94f754686596b</t>
  </si>
  <si>
    <t>d059f28c145d38c7f6bc010182deb167ba99bf4705b723536a5f8df88f8cee3f53003000ee6120a1b7ba4b6d7e2bbbc5</t>
  </si>
  <si>
    <t>6e7cd7f657ed5591956446cb890cee7a35c02d0c180b859a0cf36e7461d3f3cd125827306206e6f1478719f9d12438af</t>
  </si>
  <si>
    <t>7c00efd103adfc6eacc9bb4dbf6dda756ac56b2f29ee96c2d5cc826cefe4063071e3a66cf770ba445cdf70894512cc10</t>
  </si>
  <si>
    <t>6754d2c387fa02fa66e16713f5037bf6676faaaf5d4263b662e33699b06a30d7d55e83b5ddee647b121fe45c1db6ab6c</t>
  </si>
  <si>
    <t>0141c70ae86733df34df5dcc20f7629d307ba477f870d526688e3b4cc79744f894017148afa9424051b53619690193d6</t>
  </si>
  <si>
    <t>166cbe17c3238b3e10ddcceb221474f02ddbaa8ae990dfd55e413ccd80889d684496a157c5efd91852f3ff6302c02161</t>
  </si>
  <si>
    <t>f8178b75bce4a348966e0ee939093f00db36123da5e55d4ac67c21d1df2a80e648b8e7dc857b53784ef905944641af55</t>
  </si>
  <si>
    <t>1318a7075553b9e906688264cd2f80ece48496762612334f6084af85817777d323be9602ed62e2ccaba1fd05485cbf7f</t>
  </si>
  <si>
    <t>d2d14fcb7c17ec68d79616a2d2b915ee6fe7a80996d4fa7f6fae9af0642a1d66006f38a6a8fe8d50eaaf2e8f5bd51fab</t>
  </si>
  <si>
    <t>55c4b6ac96985447d6a72396fd17a17560d4b53b2aa9480eb5613c54d3117fdaefad524d62b75c637ff2231506659db3</t>
  </si>
  <si>
    <t>14e6ecec593898d0f7d8d7703e92169a2e7babdb09b39b7bbf76669ab2cedcd17404cf2d9e0ebc44b35bdba9bdf5efef</t>
  </si>
  <si>
    <t>daae82e949ee1bb917c7dd58592519851a6dfc1e82fe9b6d43300786ca909dd1184dd1cb2eed3f4655912b5368c61372</t>
  </si>
  <si>
    <t>f877a0bd07028b4b8c9e0b1a70e5954d96dba2c8d825e2deb90b91317f1f9bdf54873171cbb441376a5f5eed6b80fd6c</t>
  </si>
  <si>
    <t>db8b0b46ffb19b83102d97c1fcbd0657e269ae92ae9f1e154480e35f9514d6b6e82388ea8f66a92889cadb966c429362</t>
  </si>
  <si>
    <t>0ffd6dcfa12713634dd577de50b9a1e3d678591d92f9cf10fa13d219ced430b367fd3ab3859b9084a0d9e4cdb7df77d8</t>
  </si>
  <si>
    <t>aa7efc537c3fcbfbbbe2f89baa81c972de7b8f997e23fc432467c657b4de56f56e651ce37cb3f226a76edee4218a1a77</t>
  </si>
  <si>
    <t>1edae9196001da56a4c1c8650b1f1f7576c609333edc7be225142811c90d4e845ceb99ff6f218d9fcd9acff54daed847</t>
  </si>
  <si>
    <t>5a65013482b0db7affc6fbeaf52b49e79a2f78aaf04677bbcc50a87f3442f3cd1d2c0858880275b15a1c817a0144cd3e</t>
  </si>
  <si>
    <t>7f06dbf29660bd16145ff548ffeef5b7dab352a43d977e8c3dabe478d9647f4d0b1e2ab3ad7c772ccfc24551d71fd803</t>
  </si>
  <si>
    <t>7181f45f30d630bc1924b226694d714c544e77810eef9be39a37069013c0a068b1b5d3f2127725f61325092ca562e086</t>
  </si>
  <si>
    <t>ece2a970fb2e1eabfc0269edfea572fcf33f7a50d9d57c6adfae497d0a2e5994679e77d3dd767525a95d6dc11c117ca5</t>
  </si>
  <si>
    <t>843ddff746b03d370f096ca2e2491bcfa99eee30f73e8677f29bd817b02413389601de087878fc1e2057a43ec73dc5e3</t>
  </si>
  <si>
    <t>1e48256d4f896e671d55a541398b29f5b2cc5df8792d62e552f1991bf930a7b781ed6b7ce23d86380d6d4d743c22ecb8</t>
  </si>
  <si>
    <t>d56a34b7be33c0f389ea18dfd96541134b9e6c20843a6f6e36b8d805f06a0986ec53089e08b246790cc7b94bd23fcab2</t>
  </si>
  <si>
    <t>3d507a5ce0a15a082f45e983929ff6fa231b73174e35aacf8b562a1e1ed0203dc557ae802eb1d93dbd3ab56ac31044fe</t>
  </si>
  <si>
    <t>dbf0757db9ac3a06df3c16605abbd21febdc0d05d68b153704bdf1664cfdc0102d2c946e534d3dfdd4bc1aec6c3499ef</t>
  </si>
  <si>
    <t>ea48fd210bf2f95a758a932c18aaa8d06884aa736e68b4019cee2406e53195d0f5ea7afb895d5bd78c5f72b87465859d</t>
  </si>
  <si>
    <t>0202d3ad60dcfbb69e5a30e51521c9f5cb1ac233fb24bee317c1ce310eaab89286b93a95e5dc7b1da90d366d5f0c0409</t>
  </si>
  <si>
    <t>05127a0a1da8a709edbf6551496f266fbcf1aef2f0e9ea83ce4ede82e150fa751055cde5d8aabf2bf11734d19f7ec42c</t>
  </si>
  <si>
    <t>9da85fe268d010c523457fa2055c99c40946666bbc51655bc0e29e780d09cee3bc0c41fecdd60d722652b49beaa59dd1</t>
  </si>
  <si>
    <t>b9ebeaae99f0ccd0ff2f7cc28b6647446b13ea815c9276b9a217999ec8a74f4aa4a955b7db0874572dc23e77046eea3f</t>
  </si>
  <si>
    <t>9785ef501beb6b057617ddc39bb472db4e404a079acb7245817992eff0f348eba0d6395b1a78392b0f970f05305fbb67</t>
  </si>
  <si>
    <t>d7492d022baaa60dc57bbfe381c1073722757d3f3e245c856ca8b74a72d364655237828a2335ddb108ee6ccba773e128</t>
  </si>
  <si>
    <t>2c181793969c79286fc2b2dab5e120ac20bd06f5c417c1fb85fb98ac4b3a431a1e63050cbe18e8668f5753c0df570fa5</t>
  </si>
  <si>
    <t>b0d39a0d585cfd14c58221d073fde52b851769f1a9fe7bbb003eb08ad17f5c5a4d13833f5c778f71f65f1fbcd9a142ba</t>
  </si>
  <si>
    <t>50db4eb1166cf9729c9ea4e41551551efbd34ead2bcbaf130971cd283c0a7e60ba291d48908b696d0e932a1b84bb057b</t>
  </si>
  <si>
    <t>062107866f9362356faaee426f1452cd163ca7ea4b8dc764efc175fde7e2bb0ba32a193bc33ba1ec3779bd15e2d86f2b</t>
  </si>
  <si>
    <t>94e0756086d64cd6723dfa1de5323e245541a5788ea0018b8e0a3d1e745e80b585b0f4172a06348a846ec4930b92afae</t>
  </si>
  <si>
    <t>b46228025263b35658d2720873d13e28a3a5b0ecb0b4b4c12a8875f6c1231f780e9a3bdc6dc615c01758cc62510959fe</t>
  </si>
  <si>
    <t>7ff598ec1f634de59e0ea5fd0970c1b742b0940ae3df0b94f3bb43ceab6edab835f4fe65c47b891eb172fe81c36817d3</t>
  </si>
  <si>
    <t>9c848324dbbc0d1a7a0eb9ac1f0c3b59a3fa8abc63548742c3ba9aa2b79301c376a8c440dd53d13e912e92359c5a8f97</t>
  </si>
  <si>
    <t>0df2f6ce9f16412f9e38084b3e36191db44ec18e4eb883995bbfd41749315c7840d230765d5286c114461953c44ef07f</t>
  </si>
  <si>
    <t>f75effa49100ca0441cc55d76d95c88e5ecc9f0133aa1b65230c32fb77a96170678f452c58f7f60b46fad2936cacd9d2</t>
  </si>
  <si>
    <t>8ff3ff25362b23f7362be446cf9f3999a102b06469c797c78a4e707c7a87387b6f741f89ca747a5ff0ec81b1c5688fa7</t>
  </si>
  <si>
    <t>8719f40c30f2557be8cf1d68efbc338681da63513df2b9d082427c7fc5ff198f0554c20899e90f78abcfadb66effb2a0</t>
  </si>
  <si>
    <t>43a6c9fc7810273c4121b5c4c9ab0513aedc414bb812006d0e413a1b445a81a2378b72fecd2eb136bb6e7d5ec43ce6b1</t>
  </si>
  <si>
    <t>281197aafba5d9fa824d6d44463d975d1c714229aa0cb7f82a9a0f2aecbdd0199481e3ed461a2bd83bb4273134dfff34</t>
  </si>
  <si>
    <t>e03b6f40b6c18d5e08476ca00e1457f6e8f978e73260ceaead4e224bc5cdcc39d5a42f75913acc1c79ef7edeceef8841</t>
  </si>
  <si>
    <t>5078705cd77fd819e0940f6292e8788b56c12577ab021739f11cf41cff5d6410a473b7589a318bd17d6b48aefc542512</t>
  </si>
  <si>
    <t>35a8e213fc5b60fc1190d8df6b09dbe0687ab9a72c4a4f886e1d4760aee63b99a27b51b22f2ea3b7379aa7fcabf1cdce</t>
  </si>
  <si>
    <t>ce160bc8fa97edcf3793d3c1c046332a8e91293374558ab8f78b904b0ef40f1977519ae33d809d888407200f620fd525</t>
  </si>
  <si>
    <t>9b05bc8d82ff312873ab1861e61f6fc71a81ea475e9e70b6db77d36ccc3be2c99178f866f60e2d9a65f5996688a83a38</t>
  </si>
  <si>
    <t>328998c6ac04ce841d36fec4921f686ae0e5cc5cd19d039f9142290246b9b77f14830d8f2f1a65651f32005b40abbdde</t>
  </si>
  <si>
    <t>554ad5e139735a691222acc80f20eeb2831b6544e39c308ea0cb5d983395ca7170d99e3d0cf3bcef10b3249074947312</t>
  </si>
  <si>
    <t>887cc437db8dcee28fdf6fb7f2796b11726fa257de2e5268d928d2e97c26b99abf35ecb14dca41f5839a8e27d397462e</t>
  </si>
  <si>
    <t>0df83434eaa49e9e82ad9770a83aa62982131f4016228aa7e2c1046fde8c39cc309a9f1f94e6821814862b80f8974750</t>
  </si>
  <si>
    <t>f3a7ba4b56ff53d2142e57080e99505f7af33f04cb06e30c1a64d3893248a42029138b4f5e8276d9103bcca050914e0e</t>
  </si>
  <si>
    <t>2bbc13ffc489e34bd8294d699b97f0c4620e6fd06a0f60784d78149166ecb7de75db2a0c96b7e312c9e6f1d07e9b0a12</t>
  </si>
  <si>
    <t>618c792ca11b92d23de0c3ecf7c7b024ec0a7b2a40e18c8274e259c69f99851b2e5076782e0c4733229da4822291f494</t>
  </si>
  <si>
    <t>92478d3968288ed8e24ba5f1251e0ecabfde2616bebc21456cbd92535497a36738d41357582807a9834ff85f17530c2e</t>
  </si>
  <si>
    <t>5c68105cc052ba79558c7feb036b16258efb0cc4c0cebbc9faec4cb014263049faedb9304b5d43b265a33d1bcdf855c1</t>
  </si>
  <si>
    <t>c28b72ad0fef4cd76cf9f1bb231e76f44033cccb1c57355e410d91a1b3b54d865edd51be7fc08eb4bc278843baaa36fc</t>
  </si>
  <si>
    <t>d308f91e17b97b693cf06cd9bf66a94e4f60c72109a37cfc1746b3933b9953f3bcb2cd35a0174417eff312571ce4765b</t>
  </si>
  <si>
    <t>ba813ad89a03e4dc0f4d363aaf16d4cf1639121a506f8a929aa85e0583fad3124044003af23a637976eeb33969eef22b</t>
  </si>
  <si>
    <t>b008ca837dbd6d1ddc8a785b40f6500aab2ef8c19d8cf1adadb358b51bafe1ef41e780743c6b515901313d83163e738b</t>
  </si>
  <si>
    <t>1b9179b8a3d06c6b4095a661c3519b51c155942a2e7002a8e947d436a33e02473db2a8dc91f073e3e67199bf6cee9005</t>
  </si>
  <si>
    <t>43e8c0c5739900b821a93be2021a2807b44db2d5e0dc7a002992f5190b808538655c0eb7e1704849a670e4c8b7811047</t>
  </si>
  <si>
    <t>d54eabde92bca303f0af62042796198b07b660df02b02fbd774df50638c7139263c33eef46638d49ff385968962c0df0</t>
  </si>
  <si>
    <t>1c6c83ff8fea75138f655d77817c9f95665592ca773c93683667f53dde9c449642fdb90f493e116838eed3a59dd808de</t>
  </si>
  <si>
    <t>3069af9191d423bf9991cb1689886945e16188128e97553cbe534c139c06581970a4fad899dc7ed8bcc6998c04398744</t>
  </si>
  <si>
    <t>d000e344eb5a8277028a602af17d465c7c056d9c6f356ff5fd6f786bbb110af8c5a99d628668087cf0c722feb8b5d0b6</t>
  </si>
  <si>
    <t>7afc979560f0fb58bc5f3b460cd7ed029333cde33319201a41fa47a910755ab63ea550462cbc66c5781c1dca2edcaebb</t>
  </si>
  <si>
    <t>b39277e0ddf67484d79c0711e580b5939345196d27a273f71c94cea9f59fe9f3615beb1e7f27f0d6006a2f000e121921</t>
  </si>
  <si>
    <t>b0a1fe5b2d5979649fd9747dc697ba95011fd95e9375931a2e28d4220c1cc131f8f89be444c7e6d09a6456eea5c675fa</t>
  </si>
  <si>
    <t>c68b6c83cd0208384d792783ca79d8430d5ed66731f7b1f606501a8fc856a19b4b6036e6c1b40465651263ee569b5882</t>
  </si>
  <si>
    <t>90bae0875bc119c0e88f591a02e5f0f4bf65c4f3bd38e95a0c034f5e9dfebe2e57c6eab767b5f150b556a9dd9c4f3488</t>
  </si>
  <si>
    <t>4489b09942908c8bce7e133aae4921e7653fab8ca048fc9698f7e8d4b5d702a0638bd580868f29e94ddc6e9c8c74c55e</t>
  </si>
  <si>
    <t>b7a9cde51350a3b40904a4140836293a0986e4ccf9e9abfa480109315308361866de7abeef0c9508a34060508e84b323</t>
  </si>
  <si>
    <t>8ddba65216b9685d16a910b8a2cd92a7dc51ccb4f8e288775817a122921933d1a92f854732d21f1c62ae44abe9f0e6d4</t>
  </si>
  <si>
    <t>951e703c7b5311c0b78371b55d2c03f4a1d58e43915d35c32dca83e2552523742757361cd51917cce68edf9883f8f434</t>
  </si>
  <si>
    <t>5e85f9d2593190ddcbf8967e3f2d37ce10b1c6e35c60f39cacbfaa42df06afdab6814f94af81303227a7c8af8f435767</t>
  </si>
  <si>
    <t>c5af937811d7f5ccef01a01680a141da52fcc8b2f9c55c350939fe14d58e06456b7801e9b5dad0e661f2931fa71c083b</t>
  </si>
  <si>
    <t>YM06</t>
  </si>
  <si>
    <t>f1c5e09b9e5e6f0c6b0b966d3708d366f16193515e95072f77933ed641e03a36f89e410361c6247856dfabea8df5e3d4</t>
  </si>
  <si>
    <t>77225b1e504bfd32a9390600e34f71a37078d6fe61a9e6e55ec068c53c1087de18bf9fb6fbf538a38d9b36cc0b30c8ed</t>
  </si>
  <si>
    <t>9c2816c49c864a805e696205252d3b57b59f69089ec60bd48c8bda9813367c2ae76b98309166b40b7f10dc090589c395</t>
  </si>
  <si>
    <t>fd26875ad02e11e78a52205ccf013b32557319e00dce79e37a2eb8a099d9d354548ef8f6c1ea152225ccd3510be2c63e</t>
  </si>
  <si>
    <t>e2aef6c1415babe761a2d918440e3d0316dc25ee9dd17e45863322267eab7e20788312e37dd1969f47b1b8ba2a954083</t>
  </si>
  <si>
    <t>82db6ce4ef40be212cd258d84a34252a3530fb0e7aab66835c2e266e9282fb3749d34e27f50400f2d6d9ac6db7c9bf6c</t>
  </si>
  <si>
    <t>ff92a52a5811cedff6ca9685ae7caf9090cf4c71f3c1dd46c6861be47dab97acdf01a607166e928fa56287141114f28b</t>
  </si>
  <si>
    <t>d8f88a364f78c42ab35904ede7eb9847e890b44e309e2654bdcf6930cac2cea834d48467ccc25bbadcf5d5a68a2c5ca0</t>
  </si>
  <si>
    <t>347c19f8b5480bb5242eefdb9effbe9a73cbfcca4ac1c4c33c6d368ddd1848981a776d8146243e2e027c586be1f035bc</t>
  </si>
  <si>
    <t>91bbf6aaa1387a9ce12d6b1592cb18d6704228f0609fdda6cb4d4ac7b9a8f030824af225e5bef825c1c7c7e78a2dd430</t>
  </si>
  <si>
    <t>MO06</t>
  </si>
  <si>
    <t>62cf64cffa2571e2ddf148beaf6dc1e20e38f52e9fd442efc9711208827f6dcdb5533249d94a8183e95ee17ee022a292</t>
  </si>
  <si>
    <t>ALTA GESTION EMPRESARIAL S A S</t>
  </si>
  <si>
    <t>SOCIEDAD CAMERAL DE CERTIFICACION DIGITAL CERTICAMARA S A</t>
  </si>
  <si>
    <t>ALEXANDER SEPULVEDA</t>
  </si>
  <si>
    <t>89c750456e28a1a700e2bdf902706a49fd3d2402bed3499bdf729da013dfe57f644b96a4613ccecc9ad267572ea53c80</t>
  </si>
  <si>
    <t>eaabac1fd070f319f3853e3a9323013aa8942bbf02b4e052ebf5588fa0a55238361fc5b70012a154ebc8d4245c1840f6</t>
  </si>
  <si>
    <t>8333b80ff3b5b2770b7a58a10dd51885b58b92a58f416cc7dd63802f06c49bf83183dbb46eaa5b5e28630996be7b93ed</t>
  </si>
  <si>
    <t>734236f6fcd5bc7945602632614f11e9ace1d616daa98ff026fd0568791085d106ca1ca13808f64fe6c5eba3717dff02</t>
  </si>
  <si>
    <t>4d3e0a101fbb2a677dede15485fe572d3d4a75022841f554feee4403da179a3a725c2d1876209064142076f42e08056e</t>
  </si>
  <si>
    <t>5b4fa2aa314edee3f42fe7030a81933b7bd6dd8c5a324fd3a297c0b1536430c2a9737e3aa9c149e19814ef402cbf9792</t>
  </si>
  <si>
    <t>b48f51c24b7ddbaacfabd0bea8e447afc9b2c37d3ae095270b8fd5a26e7ea870de313c9538ab25c867b6b0739d8d72bd</t>
  </si>
  <si>
    <t>c45f74662743007646da4b8f198cce9a3d908d5d5a203c74c17468dcbbf5dc1c2e383fec158704e26e54e6d9445244b6</t>
  </si>
  <si>
    <t>2b89577b2e4317ca1bbc73a887afada82d3e8f43263058edad23809377b8c74dffd9ae989079593e4344fe9ca9925dd7</t>
  </si>
  <si>
    <t>bc5589e739494030c724091a677b3fe1096065b960df67b71fdfe943fe9b1d9243ffd65150fe4602a1045d0193d0c9ba</t>
  </si>
  <si>
    <t>111fcf9fa359b1eea5d68ad2724299ce2e53ee13a927829fdfe88647f20b59aa3fc441d7cac75e2e6468b4da7f5b16a5</t>
  </si>
  <si>
    <t>cc364e31c33ffb2525e0a8bf77d8c4f863f11e60d61a4011684a2164f7b501fe5d86e369625b72e3bc1d15f535a9e7a9</t>
  </si>
  <si>
    <t>a5b8a2fd68d8129aee517833db5b0268629155fd7c6ae1af91a9ba4d2129b5ea5a6c4c885aa9a268b5f12a09a45035f3</t>
  </si>
  <si>
    <t>3153fa2e5b469e477971609664fb05222da56e6345edff9c5b4bf9efb2865c94e8f65e3f65cf50747236a47b7d4903d3</t>
  </si>
  <si>
    <t>209c72e9d0770fd2b751d2591a289537e4944aced9f5a5868fda033a645fbaa1308199491dc565cd52ba15f432c5ef8b</t>
  </si>
  <si>
    <t>e102d3a5a707095a2ac10a271e688518cc5525ec44cfcac7fb2921190239dfa5e8f4b2fe38361ff41a23fe25b521b919</t>
  </si>
  <si>
    <t>68e7dfb5da2a841392f3a871219490b214ad9042c35349b5c3976c6dce57a0225953498cac942f83a568523a62baefe7</t>
  </si>
  <si>
    <t>4800241b3e4ec52ac281ccdc93deb0436442148fe5ed5518e1ca25491907591e2a7545e8ae59f930da85d6a447fb3cfa</t>
  </si>
  <si>
    <t>6e5b9fabc573f2269efe09fa3f0ef538144ed72cfe666a58719c4c16788f353c62fc7f73b4cb37b0838fcffab2035f4f</t>
  </si>
  <si>
    <t>a2400f944fa5beeeef1bdcd9f1c2a23e0ea6b7eaf1aca470daf20bbdea99210f377003641278adfc7f2da6c706ef1fad</t>
  </si>
  <si>
    <t>028669e6f34db184bbf85b8066ae1593f63d2ae0721518f36292dee56148fbf308d2223a82724078c43b179c86319b2c</t>
  </si>
  <si>
    <t>5180a18eb901989ad3058f48e3be6b8eba39a6d21f3263ca51550c4e8525a6e2e5b3d673092c46ca8c0bea100d93693c</t>
  </si>
  <si>
    <t>99df77f61b9602590834696d22c277e4c1e44803ba8b8504d89669b56140fa5ab6404304b98e41809e10b99bdba4cf96</t>
  </si>
  <si>
    <t>1a8b3556c3c04224d23f22340b5b809eb3a412cb32c2da6f3f3b0953014f01ef1fbd3c467722d445aebb8ab26ee70181</t>
  </si>
  <si>
    <t>9ee3e842e56163271913e5cf8536d0e4857ff4911563b6c0043c967905503ef16fc5c7adb0f90dc1e84e51f97f9996cb</t>
  </si>
  <si>
    <t>1045e498e39cf95ccdeb5d16b9c8652cb021c71f14512527b7687cb5c982e8c208d69907c024f7de13821424346006cf</t>
  </si>
  <si>
    <t>NCMD</t>
  </si>
  <si>
    <t>f7e85740719fbef075fa673cff8da6d0c051df2a0e2685c0c9405c2e85edc97203428cd4429afb44ef56744bc20e16cc</t>
  </si>
  <si>
    <t>62f3d1aff726dab95a26bc42465a0bcbc9a1e5250bc0c946a60ee52790abbef30ca6b7be74995d4b897cf8f1926f27e7</t>
  </si>
  <si>
    <t>89c1c3cd53c5d08fb51b4134ab67b2074d4f08ff0513cd4c46bfbd701c3b489502643c61bcdf892ebc7d05cd7bab93a5</t>
  </si>
  <si>
    <t>c5172b39a599744adeb3f9a905f5ee9191ca477a305ba6798490f6a9b49c2d004b274ac0889ffb484ba247acb3bcd78e</t>
  </si>
  <si>
    <t>70dbe567cef09df5dd37f9d8c7e087802dd25adf9c179de7d50e5dacb22ecb708a12e7774ae705075cab03d7f20bf2ba</t>
  </si>
  <si>
    <t>15FC</t>
  </si>
  <si>
    <t>39a4f841f7ac2d314d77903ecee88424f3070447d93e6f4a4718b9ac49d156fcbe117a617473e678286338fd7e037768</t>
  </si>
  <si>
    <t>1905e1d8024abec2366f7acbd5fc67209a14ec40b0831b43b3731c81f1c66fabc505676f7b065c63b681169bddc7f631</t>
  </si>
  <si>
    <t>137a091b65107153de954306345d0706f944a6d05bbdf3eb12a48938af36fbb7b8047b6a889ae7a997e032b3bef0112d</t>
  </si>
  <si>
    <t>37cc3b95b68ba480813850d639edc8a43852ba13ad7f8b2c759dde63ded7293232bd1be39bfc0a9d80540d967fe2a7e6</t>
  </si>
  <si>
    <t>35f4ab874aab0aa105a016e8c2e2bece6e9b8d91d68346f1e1f305cb764847fca9d2aca83fd0a917adfac5dc8e73f96a</t>
  </si>
  <si>
    <t>b20dd0ad837fbe447c1437e654a9c037bd59d064842d98e9be14a4e6a8beffafaf11ec4108e451d075dd1ce9837cfadb</t>
  </si>
  <si>
    <t>2d6fe1998d70b45f9135610cfa14a123acf71cd7834062023035dcb8d1a7544b4d2ede4a88c7d67d6c34837f60729e4a</t>
  </si>
  <si>
    <t>c072de54ff8aa89338db9c845451d8f4fbef03f1c8e9b9e937309bfc79b8929070c5e940d33686082b5a9a6c3fa15496</t>
  </si>
  <si>
    <t>e6a38d81986056d2d1a146c069f439b4a0d33a0eb92fbb13cbfbd6c6886c523766fd4e61ca64a64c961b6d31e2de4e5b</t>
  </si>
  <si>
    <t>b731e880e160f1936514c9a4b0ffafa9e5cbf66579c2ae4add1cafe2078384e285d4d0555d3e71363c15014c17892705</t>
  </si>
  <si>
    <t>6d78dfb85e9ee2b75d94c3dacd82a85250bf60afd4b68e078e63690fbab3d3bc3caf87023d5c17e21741ce19b09bbefd</t>
  </si>
  <si>
    <t>754ef3a26d92a0a173f0353163a6d173a905c70f0eb44170316cd03ce6732ec273345ce183a5cf07b6a7132c42c5cbd9</t>
  </si>
  <si>
    <t>e624817a1a13c8c884498cd15b29bcfbaaab723834af182a44178627c594c6ac3e5be697486964b031b8c2a5f0275653</t>
  </si>
  <si>
    <t>fd017a1db4e420f0f5fc16a9f2f0e7736b2165a829e1ff7d453f16cde04055d3e0b96fd942dfdb74243b62cd496486e4</t>
  </si>
  <si>
    <t>3b11d95bb6525c927ff92100fc33c60ca54a262cbb025032c0254c2beec2d8a6aa00173537b89dc5a41e2efd65bf062c</t>
  </si>
  <si>
    <t>e50d7f6889daa501baf9ee809fa8f411b670418041d0792379deb73628f9d4e9bb06cd032cb05a015d5d2f75fe17874a</t>
  </si>
  <si>
    <t>7d0851b808f0c894f3195f31eb2609530f018ec3839f8e8ca1cab07cf0e1bb3b977f82a4cc36b389202c02033b768a89</t>
  </si>
  <si>
    <t>Q833</t>
  </si>
  <si>
    <t>932cc0b3f7c53a63da7bc732e8ce68c984d6a349f37ba690d2c9a6376ae90f939661505175ca687b8bcf90abc6446c75</t>
  </si>
  <si>
    <t>50c5fa4e569f40f7f834573ff61c3ebe7cb51712b04bf91405d969f3e902b7d0877a6306a52b70b63fc66c05d87e1677</t>
  </si>
  <si>
    <t>658c912104d1911aa286aa5f75d5ad279161105b950608cc551d3542b4dec69ea20ee40a635623a079b5cb267b5c6244</t>
  </si>
  <si>
    <t>f87f35723faefc6adfe45073c92d227bf5f3a9a2d9239b3c34a4a11f86472f6af28f7d7304254c60033860debd32e0ce</t>
  </si>
  <si>
    <t>8518e8222493f0ed4d1b21f813e997a0aad9dabe0972d5b252c2c229b6329032afb0f27c2e674e9984d803b636d49bfc</t>
  </si>
  <si>
    <t>cb2b216c4b6384171be73fa44112f4cefd35df475417455e3e229afdf1f27c82ded131702451f9b3579e6467f3e5f16f</t>
  </si>
  <si>
    <t>11dfe5a304151058a4367e47881be9b786d779b6ad128499a521ed6b234a87022433775bb12780d575f203ce4e960c8b</t>
  </si>
  <si>
    <t>524ee7142e23e8ab58fd6362a963b279bfa30f1e5a2df1ffa8448ee6a854f4fd9e95d14255f084fdbb59c1dc79f796d2</t>
  </si>
  <si>
    <t>0e2b7b1fae97af21af8be0f5e8c32ca6d6eb18fc0cf96dc22c11be79fc2c21507b523b02016eb813155f56b3e5130871</t>
  </si>
  <si>
    <t>763ed7101cd24a4193845c3756c2ffd69c0d52f11a8c606575c10ac25b951fbde37d078f17db3e380aee2db6f21541a5</t>
  </si>
  <si>
    <t>43debd06408610c0de91f6048893366e80c57c8015b02ee053c5d6d6139dee71253edf4f324b51a756589e8eb373c8c9</t>
  </si>
  <si>
    <t>c278bc3c49b79f274d97e375cf754dbc0d2d94debb5b63fa7ff5de12ebdc080d70a95ebf664575010fc3d599b4c95ba2</t>
  </si>
  <si>
    <t>7629e903bddf3aeb3a723328c3d64cf98a2b808ce15174e8e34a65c8f4c0a3fcae9394d630907e0e8ed9e4f7b632e00c</t>
  </si>
  <si>
    <t>NEWREST CATERING COLOMBIA S.A.S</t>
  </si>
  <si>
    <t>MAGALY  RIOS</t>
  </si>
  <si>
    <t>0cc471300a20dcacabbb44dc9dc8f0da372915c9067580607020eee7234bff7f5bd313ee8005b5fbca69789ed4fb0b1b</t>
  </si>
  <si>
    <t>38579</t>
  </si>
  <si>
    <t>9739aa93b5723a457b547860ef439d1302b5929f01e2c88aa7ddcb922e88e25bae64793a96e22e3cd101d5cf0dd121dd</t>
  </si>
  <si>
    <t>110539</t>
  </si>
  <si>
    <t>c2c86d4f5d8e2ce207c519127e59492280293b4b0f0bbb891587ef057a942ac3efe1e26023d3cc6741766027013b8073</t>
  </si>
  <si>
    <t>58684</t>
  </si>
  <si>
    <t>6d289afc044919730659560156a120bb6791d7aaedee6f956420f2e019143c6a7715b9683086937b63c3225943fd24d3</t>
  </si>
  <si>
    <t>40044</t>
  </si>
  <si>
    <t>68dc0c236fadc77cc44cf95990058cd96b9b0fc0d1fd1b8a2a80379d44cbbaeb0301480791c899403f345d577f671c53</t>
  </si>
  <si>
    <t>97513</t>
  </si>
  <si>
    <t>840808762ca21837d94f045d7878cbaca36721cdf52dd46b3db1f0980ebe7cf435255a0128f4086f71dfbc6157562f75</t>
  </si>
  <si>
    <t>744846</t>
  </si>
  <si>
    <t>e7364baf8bf42aade9bc203537f95543421ba6addb7a5d58fd05458f87aedb4b6a2556b7e3a11f298810d234a392ee78</t>
  </si>
  <si>
    <t>42924</t>
  </si>
  <si>
    <t>5f22dd78a05118681fe33ea193a100562b4ddc105c88511493a6cdfb749bb43c68994bb3e19256e495a2cca224b077f8</t>
  </si>
  <si>
    <t>97515</t>
  </si>
  <si>
    <t>a4f04a3060fbc6c89f05ed59a17a02121039c153ec76a427f54c9c024bf4f22533a79adbf90842d0ee1ef4094fb2ab54</t>
  </si>
  <si>
    <t>354</t>
  </si>
  <si>
    <t>N183</t>
  </si>
  <si>
    <t>b7ce35b4e7071e6fb1111d01221d3fc6b4ebd58203e567da6bb36c22af7b4bbc9c903d5057e2a05c5e5013f02cf5c558</t>
  </si>
  <si>
    <t>27130</t>
  </si>
  <si>
    <t>R12B</t>
  </si>
  <si>
    <t>9c76efd86c35b245a0e1ed1a534e29fc8a2170c5e0500b179c00b201a2176bdb0dbccbaa66faf6fa571a603f1ae54332</t>
  </si>
  <si>
    <t>125440</t>
  </si>
  <si>
    <t>SAB4</t>
  </si>
  <si>
    <t>73ac4c92268c224ff0ce6e243fbf82e5215f52dee9656ee1552b7bf043169a06221bc1d6c6c9be56ad6bddb2a8cc8751</t>
  </si>
  <si>
    <t>9006</t>
  </si>
  <si>
    <t>debbc02bfbbd67880a454f07ff6ed1368681f129376e8137b3f31eb1022ad991841a21c4ea5b1f20c7557cbec6db4743</t>
  </si>
  <si>
    <t>201</t>
  </si>
  <si>
    <t>14bd93c9ee50432d607be383efbd8e15aa10b69355775e501f07e4c225e5b8b6f10278ce659e005f41285b4a6fd900e3</t>
  </si>
  <si>
    <t>26167</t>
  </si>
  <si>
    <t>FESM</t>
  </si>
  <si>
    <t>c2937ff30013acc6e9aee950245a51b00067ae4efc056d761904f1426260a66a65e78f98953e82b4c5441d422e73c95b</t>
  </si>
  <si>
    <t>42925</t>
  </si>
  <si>
    <t>5d25292b8e66d8a36184fb81d7aedaa4b3d21f8e619846683f6d28602f406c0125d50f8a8ffccb79a62309121a75c2fc</t>
  </si>
  <si>
    <t>572665</t>
  </si>
  <si>
    <t>4b7ffb3914460d91c8da9c089d44d99f56dd6ee8e0042d31e0052cb8cb1cb3424cff1d2fa118709bd46e1f7e41eaa51b</t>
  </si>
  <si>
    <t>161898</t>
  </si>
  <si>
    <t>482b0381b1de0a93577003f08658b4bde71868a53627bcd7f94c414987909c2e6d7c51a681da6ca5bad2897c75751d21</t>
  </si>
  <si>
    <t>2576</t>
  </si>
  <si>
    <t>9d297e1a93203c0eb418cc86835ab08bb71342ab03c4b5d6bf01e5f02520539c078568bcb85bdc8a0081a2aa9acc6e69</t>
  </si>
  <si>
    <t>267634</t>
  </si>
  <si>
    <t>2eb8a4f6e6d7f0a304eb16d550405e6c3af759bf77ff80e5b7e35b4cef937008a095ce13d16d536c78c3356bec46c011</t>
  </si>
  <si>
    <t>363275</t>
  </si>
  <si>
    <t>0c289bc5662f837c9492264014eb745645ee49ef062377bfd1422b6ca8608bd0720516e2895fbb0cd23745eb7e108c97</t>
  </si>
  <si>
    <t>744748</t>
  </si>
  <si>
    <t>cf635f1f242a49d36a6f472e9d3f61e7554af305608bdbc9e63906460e59435814c56576cde6b80a34a86f8c79d7b8f8</t>
  </si>
  <si>
    <t>21732</t>
  </si>
  <si>
    <t>3d1f393fda04fd8111e41155ca80d1ff11c10c7fa2a4e87f4fa81e30c24011810eeadb1cef6622c187a0a5a496f7fb44</t>
  </si>
  <si>
    <t>13554</t>
  </si>
  <si>
    <t>APFR</t>
  </si>
  <si>
    <t>5e2d350c6197cb06460d70d83bd57a78c5b5c8b028fa9f351113808ffb7b78c5cb5d9f5e383ac60afb80944a96ca9d8a</t>
  </si>
  <si>
    <t>9188</t>
  </si>
  <si>
    <t>a6a44b76562f9e6095f0846c2ffc23f3bcaf938066e46a42be13e600915ad057cee538a544f49ca7ba5fe89cfa382354</t>
  </si>
  <si>
    <t>106508</t>
  </si>
  <si>
    <t>0fbdbbcf8bbdd40e3efe8432dfa1093e75b29abffb02999402ad24ef1694b3e37c81976d78614a01ef46a6103cbbaf8f</t>
  </si>
  <si>
    <t>662f40e1287f5409e5aa83e3428b9bc251646c8e28de4d2f675ad2b5c232baa4ab0025017d64255a6d936ac73755417f</t>
  </si>
  <si>
    <t>12662864</t>
  </si>
  <si>
    <t>2c2492f6c784f1d10ea6488cb5b94f6a7ac3059523b13fdce3c0c8d4807731ee59a380d88bc03cfd28bfb62d70f0cac5</t>
  </si>
  <si>
    <t>3604932</t>
  </si>
  <si>
    <t>082f7bbcf8090bc5d1edc00aca5406e3d79586f8cc8e380755e434628de328fc04e4902f9b89950112a754599f3dd63f</t>
  </si>
  <si>
    <t>9350</t>
  </si>
  <si>
    <t>3e66a5a1ebf15b1b78339d81b91aa93b9897ddeded286f0ee1d3b50b8697f9ac448259a4befc39149bf4fd558efbd787</t>
  </si>
  <si>
    <t>4631</t>
  </si>
  <si>
    <t>338603e27c7526ce3bc46900f9744f4d703eebcdf66f92efd737cf38fb8a6c7cddba7af4cbe382fe23fdc9e0037d9308</t>
  </si>
  <si>
    <t>2995</t>
  </si>
  <si>
    <t>e2b409579cda106c2f7b5809750296336b2a4a178d1241b1ce54c28f94b2d7b615b2493346d3e2c88f9e874bea3cd2b6</t>
  </si>
  <si>
    <t>504</t>
  </si>
  <si>
    <t>25c4efbba09aa5a6c9b4326af9dfc52dca1a88b83fa39725e24bc4873c831766bab80fc07d805e92bbe52413e2c4a7de</t>
  </si>
  <si>
    <t>8568</t>
  </si>
  <si>
    <t>46a7f8f9ad3b73ac2e15d98f46de5b179dde16f58f0c9941d2e346a5b20174f39a6cd0428859fc6c1a335f5105d8a1fa</t>
  </si>
  <si>
    <t>8145</t>
  </si>
  <si>
    <t>ed7fd55c0a57e8b0ab7ab3ad5a052f19bfbc3838eeb1a79134e41bc95adbf949a43c6c1df350139f643a303e3acf2016</t>
  </si>
  <si>
    <t>745060</t>
  </si>
  <si>
    <t>8beb88d5caf13430c24968dd8e69d00dc705b6b579c715f9c657f1df968497e451d24f168804d9fbcb099d341d4f5423</t>
  </si>
  <si>
    <t>278492</t>
  </si>
  <si>
    <t>b958bd789da39d0a8467896120e74eae65578ffa826edbb22e6a3b080ba4aec4e1799548e6a24c286c5a659572978386</t>
  </si>
  <si>
    <t>796</t>
  </si>
  <si>
    <t>c3ba2ffb03cf42ba6af313d6ce8c698dd37c5004313923fe17f55fb7b667d19c48f00a325e66aa0b8f1310dee2dd2377</t>
  </si>
  <si>
    <t>230247</t>
  </si>
  <si>
    <t>eb6515725c3da44bdc4657fba530505be75fa87a04e1c7e014a3e2f5ff72bc0bed9b476704820e90ba7379c638cc4960</t>
  </si>
  <si>
    <t>303053</t>
  </si>
  <si>
    <t>0dd3965377f97c0a7ee9afbaa520cf740cb1f88f78891b2824255c59fd58c774678aa30842d4cd977e64087d3b7cfdbc</t>
  </si>
  <si>
    <t>1539</t>
  </si>
  <si>
    <t>02e9eacc8b90aaf64fb04f533abf2577cb9675ae312eb73256256bc69bd61ff219b455fdfcb48004c2470ba8bdc8a9c7</t>
  </si>
  <si>
    <t>1538</t>
  </si>
  <si>
    <t>76d5e156ed0332508a95069e445c16ad5c9b6fe830aa35f1b4aaa72705a7bbed91e50d2ad2ff41f312e21a4ae6b267a8</t>
  </si>
  <si>
    <t>1536</t>
  </si>
  <si>
    <t>1558403cc0ac1ccaa8f862eafb69adf94e82ea2087ab305835eef9b364fe05e61def6dd9c779a6870fe41eda64700c0c</t>
  </si>
  <si>
    <t>872</t>
  </si>
  <si>
    <t>15871211d62966c4b2e3f68e22b5652499d03a9fb22b1fde9929ee3872cd0f830f7a0780fd466c9404095d79d0e4e39c</t>
  </si>
  <si>
    <t>363500</t>
  </si>
  <si>
    <t>00eb616ec9209d338d2b6382099e5bf62d4e905c848ad93447b925754db62455a56869ec01fe7196159b04c5c16919e4</t>
  </si>
  <si>
    <t>5093</t>
  </si>
  <si>
    <t>bdf936544f18e77ed94b6a4515d34313f2e336893fc1d05a1f7e41688db2f8d6c637a85783e91df46c66384dfb60ee5c</t>
  </si>
  <si>
    <t>12440</t>
  </si>
  <si>
    <t>642288e67ce656047dabca0843346570ab2fde0987ad654713577cc9d2bebc83d792668d0a778fb2cf74e548ea2aca4b</t>
  </si>
  <si>
    <t>4983</t>
  </si>
  <si>
    <t>72396e666d0a9ec138ea9aa79fe017a4ec8e52f476748dee7affef47b34a3540dc1b1bcf3b887e875ccc39c4148e63aa</t>
  </si>
  <si>
    <t>12441</t>
  </si>
  <si>
    <t>20513c62fc94e013301605330b4d2871b732070dccb5bbb04aa6362acb0ba8355165e93655994b44e70304efe62125c1</t>
  </si>
  <si>
    <t>363491</t>
  </si>
  <si>
    <t>fe71b7f93f56b1f756c0f4a8b5a1e2e89e44e4c430afd11834a8e73607f95f3f7f58cf93d31ed34030beac048e617b41</t>
  </si>
  <si>
    <t>155098</t>
  </si>
  <si>
    <t>013d46b1d36af5e2e7e7465c37e4e66d38249ad77ec5220a6be400ffc295a91877a888ad001400a5d7fadbf2f8388821</t>
  </si>
  <si>
    <t>363465</t>
  </si>
  <si>
    <t>c2570355fd48dd00ba5b176af5d1eaf3449fa5ec177d6dfe1b82ba128750210b9d072e30ad76422aa072b5d6400fc49c</t>
  </si>
  <si>
    <t>363469</t>
  </si>
  <si>
    <t>73e45ac2ade234cfd598adeb1064125049468ef17d1f1bd339afb63622aac472820cd0c937232174de89ed691ef4961b</t>
  </si>
  <si>
    <t>32520</t>
  </si>
  <si>
    <t>6991082278e298900343e46a77957b02ad993f1d67fbe37ce8dd7136cb0835204b1120f51f1366401aa248f0062e37e1</t>
  </si>
  <si>
    <t>32513</t>
  </si>
  <si>
    <t>525631bdf153bbf4ff470a548776f4f2ef34bbb29f4e3f3c947333080aecf610c2418a09e7e294ca46c72e73de775944</t>
  </si>
  <si>
    <t>363466</t>
  </si>
  <si>
    <t>c15c0d547e4b74cfceeeef97ab907bb7c878d6b969fca6d9bcb2c1b3dd48f9687c209390220a8915c921582fc08507c0</t>
  </si>
  <si>
    <t>744903</t>
  </si>
  <si>
    <t>2f79f38c306486508aa620812bda2e65fce0090b2fee4cc9d87bc46eaee06ec30b5dc06c7b345af597ac2d17c560ed7e</t>
  </si>
  <si>
    <t>13040268</t>
  </si>
  <si>
    <t>0ec82c76c60ee3c1256b183bd427c02f5eee9c45f09767de5f171ad06807195cd3346c8b9acfd009921a5a3e42d1b0c3</t>
  </si>
  <si>
    <t>13032344</t>
  </si>
  <si>
    <t>bc6d2516ba31142978b4624e1bfda52a6f0210894a14ab7ff32acb3e33df361283cecf3fe0d3f9465da2f323895bf8e8</t>
  </si>
  <si>
    <t>5210465</t>
  </si>
  <si>
    <t>3cdad3eb8e60f9b6da833d5d2a1642feab21dc941a1ed3cc8a513679aa5dcc125c3dbcba660887d0843bdee828246062</t>
  </si>
  <si>
    <t>97675</t>
  </si>
  <si>
    <t>75811f5257ebacda908717ae50ba1be40fa59f6b2bee0fbd26c2140c39cfcdd814971de88a9c59e9c040d5b21032b5a9</t>
  </si>
  <si>
    <t>9024</t>
  </si>
  <si>
    <t>c75882b45c6e07caf7fe2d09e3a643a5261415f9b4ec1adcd25401bbc39697699212098054114afeb575d73be54de26f</t>
  </si>
  <si>
    <t>92314350</t>
  </si>
  <si>
    <t>843d9df795fc0a2b16ce36a7428210ac44308ce82c579a879e86cff013a48b3b2baf3dee397b8c6172502daffbe975a4</t>
  </si>
  <si>
    <t>92311586</t>
  </si>
  <si>
    <t>b3a18c20b8c2bbd240d71115e29555aeef5c739f05c4775e59ee78a38bca66654dfbf3d97e0de1e99d688f7c5ed6110d</t>
  </si>
  <si>
    <t>008930</t>
  </si>
  <si>
    <t>c2e3a638f464354dfeb4284cc5b5f950c40079dcb28526f4507a5cce492f7a7c0137978263ae1ed05dc11b6b5a072b7c</t>
  </si>
  <si>
    <t>12980501</t>
  </si>
  <si>
    <t>1d05b4c52f87dfc7c573b72f3765ce2051aef643bf2687e20336617e95eed958e0e009c7587bbb7b92c281566e81f89f</t>
  </si>
  <si>
    <t>4157</t>
  </si>
  <si>
    <t>ac29b867f525880ef6473dde3631fd52f7bb36b7e207e75d6449c05d6ad6b6f5d4e19d2258bf66d2403af269e3f418e6</t>
  </si>
  <si>
    <t>27780</t>
  </si>
  <si>
    <t>FVEK</t>
  </si>
  <si>
    <t>b6a60e8f1704e0badbe75e8d9f96a02bfb445b2ae02909f1df40014e4179c4fb24c6f20302c55639613da814a20a0c0c</t>
  </si>
  <si>
    <t>37806</t>
  </si>
  <si>
    <t>c6b589f99e7c651ec43da36ca5ed98593b67f38113a1f8c99196861dbc6eba330d6ed0db0d7564e2fb2d962802ac3fad</t>
  </si>
  <si>
    <t>12933</t>
  </si>
  <si>
    <t>DSM</t>
  </si>
  <si>
    <t>2a89b422aeeeb481ea64f2ec6ea15deaf0fc7e6db0dbb338e9844744dd305688e9c77a5b713145d7974e807e6c3edd55</t>
  </si>
  <si>
    <t>436020</t>
  </si>
  <si>
    <t>6edb35441aa21c329ac133fcbd3d634b325022b39fcfb116209cf6b2018cbfea3ad8fd39362af4cddef4a639172bfb17</t>
  </si>
  <si>
    <t>7018</t>
  </si>
  <si>
    <t>DPO</t>
  </si>
  <si>
    <t>ed76d7ce3fce429bfd9147f0e5c18737b5569fe6bb8d97b36cbfb11523a8d63b4d2ae937c920b942f2d6f9a37c7327ed</t>
  </si>
  <si>
    <t>13467</t>
  </si>
  <si>
    <t>af3d0894ee0bd4597061a1968461f0f150b82c506e2aefeb88a88537c36ec4781bbc24408d5266597f4d804e4bcb4ffd</t>
  </si>
  <si>
    <t>871</t>
  </si>
  <si>
    <t>a3a365666d5893b808c82d16f8ea4db89319fedccd87c2c53dcd7b9dbcf3817998ea3c51dab6b78eab8fc3dcd0b2c2a4</t>
  </si>
  <si>
    <t>9200</t>
  </si>
  <si>
    <t>2669fe24664223e2e3ddf3116107a402b31e7ce12d99d2cbb2f75638ffa011faf9b21198f6d822a474ccf6122108e53c</t>
  </si>
  <si>
    <t>18244</t>
  </si>
  <si>
    <t>1840e0439812d5d285ec277754743355591d6e0109ec2db8729d89d9f70e0d2be66b9b8c16f852bfad426aca4f2a8b14</t>
  </si>
  <si>
    <t>41275</t>
  </si>
  <si>
    <t>11e318c56c24d256c60a70e08ac0513e5576ee0f8ce074d1a94e6c0bb981a3e89665f2a0234bbfefc1deae937bbd4231</t>
  </si>
  <si>
    <t>DEE55353051</t>
  </si>
  <si>
    <t>873f251e2eaac8ff58ae0a1a104272b776a836eab98238cb345972d3c933a156779847cad773bcc0f0689b9c9b2a8dac</t>
  </si>
  <si>
    <t>12888518</t>
  </si>
  <si>
    <t>d7ebf39ee72e66de6123b1daf482ce72fb829a6353e338fbe2d78944e314b3c23e482deb93c3cb1a9de165e484f6f051</t>
  </si>
  <si>
    <t>DEE55318834</t>
  </si>
  <si>
    <t>ca08b807dc894634d72124b94c7f63c4ec67ee0898eefb658e9050b8b5b0352170e6990529e2d60cd6082d79465cefeb</t>
  </si>
  <si>
    <t>170477</t>
  </si>
  <si>
    <t>ROBINFOOD COLOMBIA S.A.S</t>
  </si>
  <si>
    <t>SANDRA LORENA MARMOLEJO VICTORIA</t>
  </si>
  <si>
    <t>HOTELES DEL OTUN S.A.S</t>
  </si>
  <si>
    <t>SERVIR HERRERA SAS</t>
  </si>
  <si>
    <t>DONDE BETTY CAFETERIA</t>
  </si>
  <si>
    <t>RESTAURANTE LOS KAIROS S.A.S</t>
  </si>
  <si>
    <t>PASCUAL S.A.S.</t>
  </si>
  <si>
    <t>DISEÑO SERVICIOS  MANTENIMIENTO S.A.S</t>
  </si>
  <si>
    <t>DISTRIBUCIONES PEÑARANDA OSORIO SAS</t>
  </si>
  <si>
    <t>OPERADORA HOTELERA DE LA SABANA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</si>
</sst>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* #,##0_);_(* \(#,##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166" fontId="0" fillId="0" borderId="0" xfId="3" applyNumberFormat="1" applyFont="1"/>
    <xf numFmtId="166" fontId="0" fillId="0" borderId="0" xfId="3" applyNumberFormat="1" applyFont="1" applyFill="1"/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5" Type="http://schemas.microsoft.com/office/2019/04/relationships/namedSheetView" Target="../namedSheetViews/namedSheetView4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46" t="s">
        <v>0</v>
      </c>
      <c r="B1" s="46" t="s">
        <v>1</v>
      </c>
      <c r="C1" s="48" t="s">
        <v>2</v>
      </c>
      <c r="D1" s="49" t="s">
        <v>3</v>
      </c>
      <c r="E1" s="49" t="s">
        <v>4</v>
      </c>
      <c r="F1" s="48" t="s">
        <v>5</v>
      </c>
      <c r="G1" s="49" t="s">
        <v>6</v>
      </c>
      <c r="H1" s="48" t="s">
        <v>7</v>
      </c>
      <c r="I1" s="48" t="s">
        <v>8</v>
      </c>
      <c r="J1" s="48" t="s">
        <v>9</v>
      </c>
      <c r="K1" s="48" t="s">
        <v>10</v>
      </c>
      <c r="L1" s="45" t="s">
        <v>11</v>
      </c>
      <c r="M1" s="52" t="s">
        <v>12</v>
      </c>
      <c r="N1" s="54" t="s">
        <v>13</v>
      </c>
      <c r="O1" s="50" t="s">
        <v>14</v>
      </c>
      <c r="P1" s="52" t="s">
        <v>15</v>
      </c>
      <c r="Q1" s="52" t="s">
        <v>16</v>
      </c>
      <c r="R1" s="52" t="s">
        <v>17</v>
      </c>
      <c r="S1" s="50" t="s">
        <v>18</v>
      </c>
    </row>
    <row r="2" spans="1:19" ht="15" thickBot="1">
      <c r="A2" s="47"/>
      <c r="B2" s="47"/>
      <c r="C2" s="48"/>
      <c r="D2" s="49"/>
      <c r="E2" s="49"/>
      <c r="F2" s="48"/>
      <c r="G2" s="49"/>
      <c r="H2" s="48"/>
      <c r="I2" s="48"/>
      <c r="J2" s="48"/>
      <c r="K2" s="48"/>
      <c r="L2" s="45"/>
      <c r="M2" s="53"/>
      <c r="N2" s="55"/>
      <c r="O2" s="51"/>
      <c r="P2" s="53"/>
      <c r="Q2" s="53"/>
      <c r="R2" s="53"/>
      <c r="S2" s="51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46" t="s">
        <v>0</v>
      </c>
      <c r="B1" s="46" t="s">
        <v>1</v>
      </c>
      <c r="C1" s="48" t="s">
        <v>2</v>
      </c>
      <c r="D1" s="49" t="s">
        <v>3</v>
      </c>
      <c r="E1" s="49" t="s">
        <v>4</v>
      </c>
      <c r="F1" s="48" t="s">
        <v>5</v>
      </c>
      <c r="G1" s="49" t="s">
        <v>6</v>
      </c>
      <c r="H1" s="48" t="s">
        <v>7</v>
      </c>
      <c r="I1" s="48" t="s">
        <v>8</v>
      </c>
      <c r="J1" s="48" t="s">
        <v>9</v>
      </c>
      <c r="K1" s="48" t="s">
        <v>10</v>
      </c>
      <c r="L1" s="45" t="s">
        <v>11</v>
      </c>
      <c r="M1" s="52" t="s">
        <v>12</v>
      </c>
      <c r="N1" s="54" t="s">
        <v>13</v>
      </c>
      <c r="O1" s="50" t="s">
        <v>14</v>
      </c>
      <c r="P1" s="52" t="s">
        <v>15</v>
      </c>
      <c r="Q1" s="52" t="s">
        <v>16</v>
      </c>
      <c r="R1" s="52" t="s">
        <v>17</v>
      </c>
      <c r="S1" s="50" t="s">
        <v>18</v>
      </c>
    </row>
    <row r="2" spans="1:19" ht="15" thickBot="1">
      <c r="A2" s="47"/>
      <c r="B2" s="47"/>
      <c r="C2" s="48"/>
      <c r="D2" s="49"/>
      <c r="E2" s="49"/>
      <c r="F2" s="48"/>
      <c r="G2" s="49"/>
      <c r="H2" s="48"/>
      <c r="I2" s="48"/>
      <c r="J2" s="48"/>
      <c r="K2" s="48"/>
      <c r="L2" s="45"/>
      <c r="M2" s="53"/>
      <c r="N2" s="55"/>
      <c r="O2" s="51"/>
      <c r="P2" s="53"/>
      <c r="Q2" s="53"/>
      <c r="R2" s="53"/>
      <c r="S2" s="51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46" t="s">
        <v>0</v>
      </c>
      <c r="B1" s="46" t="s">
        <v>1</v>
      </c>
      <c r="C1" s="48" t="s">
        <v>2</v>
      </c>
      <c r="D1" s="49" t="s">
        <v>3</v>
      </c>
      <c r="E1" s="49" t="s">
        <v>4</v>
      </c>
      <c r="F1" s="48" t="s">
        <v>5</v>
      </c>
      <c r="G1" s="49" t="s">
        <v>6</v>
      </c>
      <c r="H1" s="48" t="s">
        <v>7</v>
      </c>
      <c r="I1" s="48" t="s">
        <v>8</v>
      </c>
      <c r="J1" s="48" t="s">
        <v>9</v>
      </c>
      <c r="K1" s="48" t="s">
        <v>10</v>
      </c>
      <c r="L1" s="45" t="s">
        <v>11</v>
      </c>
      <c r="M1" s="52" t="s">
        <v>12</v>
      </c>
      <c r="N1" s="54" t="s">
        <v>13</v>
      </c>
      <c r="O1" s="50" t="s">
        <v>14</v>
      </c>
      <c r="P1" s="52" t="s">
        <v>15</v>
      </c>
      <c r="Q1" s="52" t="s">
        <v>16</v>
      </c>
      <c r="R1" s="52" t="s">
        <v>17</v>
      </c>
      <c r="S1" s="50" t="s">
        <v>18</v>
      </c>
    </row>
    <row r="2" spans="1:19" ht="15" thickBot="1">
      <c r="A2" s="47"/>
      <c r="B2" s="47"/>
      <c r="C2" s="48"/>
      <c r="D2" s="49"/>
      <c r="E2" s="49"/>
      <c r="F2" s="48"/>
      <c r="G2" s="49"/>
      <c r="H2" s="48"/>
      <c r="I2" s="48"/>
      <c r="J2" s="48"/>
      <c r="K2" s="48"/>
      <c r="L2" s="45"/>
      <c r="M2" s="53"/>
      <c r="N2" s="55"/>
      <c r="O2" s="51"/>
      <c r="P2" s="53"/>
      <c r="Q2" s="53"/>
      <c r="R2" s="53"/>
      <c r="S2" s="51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1.453125" customWidth="1"/>
    <col min="6" max="6" width="24.54296875" customWidth="1"/>
    <col min="7" max="7" width="16.54296875" customWidth="1"/>
    <col min="8" max="8" width="38.453125" customWidth="1"/>
    <col min="9" max="9" width="14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10.54296875" style="23" customWidth="1"/>
    <col min="15" max="15" width="13" style="23" customWidth="1"/>
    <col min="16" max="16" width="13.45312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8" style="25" bestFit="1" customWidth="1"/>
    <col min="21" max="23" width="11.453125" style="23"/>
  </cols>
  <sheetData>
    <row r="1" spans="1:23" ht="38.1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99999999999999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99999999999999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99999999999999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4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5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99999999999999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4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5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99999999999999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5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5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99999999999999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9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49999999999999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99999999999999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99999999999999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4.453125" customWidth="1"/>
    <col min="6" max="6" width="24.54296875" customWidth="1"/>
    <col min="7" max="7" width="16.54296875" customWidth="1"/>
    <col min="8" max="8" width="38.453125" customWidth="1"/>
    <col min="9" max="9" width="16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49999999999999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5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49999999999999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4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5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5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99999999999999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9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49999999999999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99999999999999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99999999999999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6.453125" customWidth="1"/>
    <col min="6" max="6" width="17.54296875" bestFit="1" customWidth="1"/>
    <col min="7" max="7" width="13.453125" customWidth="1"/>
    <col min="8" max="8" width="38.453125" customWidth="1"/>
    <col min="9" max="9" width="16.54296875" style="18" customWidth="1"/>
    <col min="10" max="10" width="15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49999999999999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5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49999999999999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4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5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5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99999999999999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9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49999999999999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99999999999999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99999999999999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9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10.453125" bestFit="1" customWidth="1"/>
    <col min="5" max="6" width="12.453125" bestFit="1" customWidth="1"/>
    <col min="7" max="7" width="9.54296875" bestFit="1" customWidth="1"/>
    <col min="8" max="8" width="10.54296875" bestFit="1" customWidth="1"/>
    <col min="9" max="9" width="12.453125" bestFit="1" customWidth="1"/>
    <col min="10" max="10" width="17.54296875" bestFit="1" customWidth="1"/>
    <col min="11" max="11" width="14.4531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6">
        <f>(121*100%)/625</f>
        <v>0.19359999999999999</v>
      </c>
      <c r="D21" s="56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K19" sqref="K19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9.54296875" bestFit="1" customWidth="1"/>
    <col min="5" max="6" width="12.453125" bestFit="1" customWidth="1"/>
    <col min="7" max="7" width="10.54296875" bestFit="1" customWidth="1"/>
    <col min="8" max="8" width="12.453125" bestFit="1" customWidth="1"/>
    <col min="9" max="9" width="17.54296875" bestFit="1" customWidth="1"/>
    <col min="10" max="10" width="14.453125" bestFit="1" customWidth="1"/>
    <col min="11" max="11" width="5.54296875" bestFit="1" customWidth="1"/>
    <col min="12" max="12" width="9.54296875" bestFit="1" customWidth="1"/>
    <col min="13" max="13" width="10.54296875" bestFit="1" customWidth="1"/>
    <col min="14" max="14" width="12.4531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9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6">
        <f>(55*100%)/238</f>
        <v>0.23109243697478993</v>
      </c>
      <c r="D18" s="56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 filterMode="1">
    <tabColor rgb="FFFFC000"/>
  </sheetPr>
  <dimension ref="A1:Y5349"/>
  <sheetViews>
    <sheetView tabSelected="1" zoomScale="80" zoomScaleNormal="80" workbookViewId="0">
      <pane ySplit="1" topLeftCell="A2" activePane="bottomLeft" state="frozen"/>
      <selection pane="bottomLeft" activeCell="F5375" sqref="F5374:F5375"/>
    </sheetView>
  </sheetViews>
  <sheetFormatPr baseColWidth="10" defaultColWidth="9.453125" defaultRowHeight="14.5"/>
  <cols>
    <col min="1" max="1" width="19" customWidth="1"/>
    <col min="2" max="2" width="18.54296875" customWidth="1"/>
    <col min="3" max="3" width="17.90625" customWidth="1"/>
    <col min="4" max="5" width="11.453125"/>
    <col min="6" max="6" width="18.54296875" customWidth="1"/>
    <col min="7" max="7" width="9" customWidth="1"/>
    <col min="8" max="8" width="13.54296875" customWidth="1"/>
    <col min="9" max="9" width="46.453125" customWidth="1"/>
    <col min="10" max="10" width="16.54296875" customWidth="1"/>
    <col min="11" max="11" width="17.54296875" customWidth="1"/>
    <col min="12" max="13" width="17.453125" customWidth="1"/>
    <col min="14" max="14" width="11.54296875" style="32"/>
    <col min="15" max="15" width="11.453125" customWidth="1"/>
    <col min="16" max="16" width="9.08984375" customWidth="1"/>
    <col min="17" max="17" width="10.453125" customWidth="1"/>
    <col min="18" max="18" width="12.453125" hidden="1" customWidth="1"/>
    <col min="19" max="19" width="10.453125" hidden="1" customWidth="1"/>
    <col min="20" max="20" width="11.453125" customWidth="1"/>
    <col min="21" max="21" width="12.5429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 hidden="1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>L2/K2</f>
        <v>6.2631578947368425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0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 hidden="1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1">UPPER(TEXT(E3, "MMMM"))</f>
        <v>ENERO</v>
      </c>
      <c r="H3" s="1">
        <v>890903790</v>
      </c>
      <c r="I3" s="1" t="s">
        <v>218</v>
      </c>
      <c r="J3" s="37">
        <f t="shared" ref="J3:J66" si="2">L3-K3</f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0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 hidden="1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1"/>
        <v>ENERO</v>
      </c>
      <c r="H4" s="1">
        <v>900610585</v>
      </c>
      <c r="I4" s="1" t="s">
        <v>844</v>
      </c>
      <c r="J4" s="37">
        <f t="shared" si="2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0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 hidden="1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1"/>
        <v>ENERO</v>
      </c>
      <c r="H5" s="1">
        <v>901703752</v>
      </c>
      <c r="I5" s="1" t="s">
        <v>1117</v>
      </c>
      <c r="J5" s="37">
        <f t="shared" si="2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0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 hidden="1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1"/>
        <v>ENERO</v>
      </c>
      <c r="H6" s="1">
        <v>901609691</v>
      </c>
      <c r="I6" s="1" t="s">
        <v>247</v>
      </c>
      <c r="J6" s="37">
        <f t="shared" si="2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0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 hidden="1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1"/>
        <v>ENERO</v>
      </c>
      <c r="H7" s="1">
        <v>900843898</v>
      </c>
      <c r="I7" s="1" t="s">
        <v>256</v>
      </c>
      <c r="J7" s="37">
        <f t="shared" si="2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0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 hidden="1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1"/>
        <v>ENERO</v>
      </c>
      <c r="H8" s="1">
        <v>800153993</v>
      </c>
      <c r="I8" s="1" t="s">
        <v>915</v>
      </c>
      <c r="J8" s="37">
        <f t="shared" si="2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0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 hidden="1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1"/>
        <v>ENERO</v>
      </c>
      <c r="H9" s="1">
        <v>890903388</v>
      </c>
      <c r="I9" s="1" t="s">
        <v>943</v>
      </c>
      <c r="J9" s="37">
        <f t="shared" si="2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0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 hidden="1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1"/>
        <v>ENERO</v>
      </c>
      <c r="H10" s="1">
        <v>800192047</v>
      </c>
      <c r="I10" s="1" t="s">
        <v>202</v>
      </c>
      <c r="J10" s="37">
        <f t="shared" si="2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0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 hidden="1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1"/>
        <v>ENERO</v>
      </c>
      <c r="H11" s="1">
        <v>901042685</v>
      </c>
      <c r="I11" s="1" t="s">
        <v>540</v>
      </c>
      <c r="J11" s="37">
        <f t="shared" si="2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0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 hidden="1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1"/>
        <v>ENERO</v>
      </c>
      <c r="H12" s="1">
        <v>800192047</v>
      </c>
      <c r="I12" s="1" t="s">
        <v>202</v>
      </c>
      <c r="J12" s="37">
        <f t="shared" si="2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0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 hidden="1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1"/>
        <v>ENERO</v>
      </c>
      <c r="H13" s="1">
        <v>901042685</v>
      </c>
      <c r="I13" s="1" t="s">
        <v>540</v>
      </c>
      <c r="J13" s="37">
        <f t="shared" si="2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0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 hidden="1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1"/>
        <v>ENERO</v>
      </c>
      <c r="H14" s="1">
        <v>830058677</v>
      </c>
      <c r="I14" s="1" t="s">
        <v>616</v>
      </c>
      <c r="J14" s="37">
        <f t="shared" si="2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0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 hidden="1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1"/>
        <v>ENERO</v>
      </c>
      <c r="H15" s="1">
        <v>71737920</v>
      </c>
      <c r="I15" s="1" t="s">
        <v>733</v>
      </c>
      <c r="J15" s="37">
        <f t="shared" si="2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0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 hidden="1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1"/>
        <v>ENERO</v>
      </c>
      <c r="H16" s="1">
        <v>900083323</v>
      </c>
      <c r="I16" s="1" t="s">
        <v>1103</v>
      </c>
      <c r="J16" s="37">
        <f t="shared" si="2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0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 hidden="1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1"/>
        <v>ENERO</v>
      </c>
      <c r="H17" s="1">
        <v>900083323</v>
      </c>
      <c r="I17" s="1" t="s">
        <v>1103</v>
      </c>
      <c r="J17" s="37">
        <f t="shared" si="2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0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 hidden="1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1"/>
        <v>ENERO</v>
      </c>
      <c r="H18" s="1">
        <v>900083323</v>
      </c>
      <c r="I18" s="1" t="s">
        <v>1103</v>
      </c>
      <c r="J18" s="37">
        <f t="shared" si="2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0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 hidden="1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1"/>
        <v>ENERO</v>
      </c>
      <c r="H19" s="1">
        <v>900083323</v>
      </c>
      <c r="I19" s="1" t="s">
        <v>1103</v>
      </c>
      <c r="J19" s="37">
        <f t="shared" si="2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0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 hidden="1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1"/>
        <v>ENERO</v>
      </c>
      <c r="H20" s="1">
        <v>900083323</v>
      </c>
      <c r="I20" s="1" t="s">
        <v>1103</v>
      </c>
      <c r="J20" s="37">
        <f t="shared" si="2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0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 hidden="1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1"/>
        <v>ENERO</v>
      </c>
      <c r="H21" s="1">
        <v>900083323</v>
      </c>
      <c r="I21" s="1" t="s">
        <v>1103</v>
      </c>
      <c r="J21" s="37">
        <f t="shared" si="2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0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 hidden="1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1"/>
        <v>ENERO</v>
      </c>
      <c r="H22" s="1">
        <v>42790604</v>
      </c>
      <c r="I22" s="1" t="s">
        <v>456</v>
      </c>
      <c r="J22" s="37">
        <f t="shared" si="2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0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 hidden="1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1"/>
        <v>ENERO</v>
      </c>
      <c r="H23" s="1">
        <v>900219834</v>
      </c>
      <c r="I23" s="1" t="s">
        <v>739</v>
      </c>
      <c r="J23" s="37">
        <f t="shared" si="2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0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 hidden="1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1"/>
        <v>ENERO</v>
      </c>
      <c r="H24" s="1">
        <v>830095213</v>
      </c>
      <c r="I24" s="1" t="s">
        <v>362</v>
      </c>
      <c r="J24" s="37">
        <f t="shared" si="2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0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 hidden="1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1"/>
        <v>ENERO</v>
      </c>
      <c r="H25" s="1">
        <v>71737920</v>
      </c>
      <c r="I25" s="1" t="s">
        <v>733</v>
      </c>
      <c r="J25" s="37">
        <f t="shared" si="2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0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 hidden="1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1"/>
        <v>ENERO</v>
      </c>
      <c r="H26" s="1">
        <v>800180675</v>
      </c>
      <c r="I26" s="1" t="s">
        <v>596</v>
      </c>
      <c r="J26" s="37">
        <f t="shared" si="2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0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 hidden="1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1"/>
        <v>ENERO</v>
      </c>
      <c r="H27" s="1">
        <v>900083323</v>
      </c>
      <c r="I27" s="1" t="s">
        <v>1103</v>
      </c>
      <c r="J27" s="37">
        <f t="shared" si="2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0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 hidden="1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1"/>
        <v>ENERO</v>
      </c>
      <c r="H28" s="1">
        <v>860000018</v>
      </c>
      <c r="I28" s="1" t="s">
        <v>1084</v>
      </c>
      <c r="J28" s="37">
        <f t="shared" si="2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0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 hidden="1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1"/>
        <v>ENERO</v>
      </c>
      <c r="H29" s="1">
        <v>860000018</v>
      </c>
      <c r="I29" s="1" t="s">
        <v>1084</v>
      </c>
      <c r="J29" s="37">
        <f t="shared" si="2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0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 hidden="1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1"/>
        <v>ENERO</v>
      </c>
      <c r="H30" s="1">
        <v>901995498</v>
      </c>
      <c r="I30" s="1" t="s">
        <v>504</v>
      </c>
      <c r="J30" s="37">
        <f t="shared" si="2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0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 hidden="1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1"/>
        <v>ENERO</v>
      </c>
      <c r="H31" s="1">
        <v>10103705</v>
      </c>
      <c r="I31" s="1" t="s">
        <v>263</v>
      </c>
      <c r="J31" s="37">
        <f t="shared" si="2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0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 hidden="1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1"/>
        <v>ENERO</v>
      </c>
      <c r="H32" s="1">
        <v>811001497</v>
      </c>
      <c r="I32" s="1" t="s">
        <v>477</v>
      </c>
      <c r="J32" s="37">
        <f t="shared" si="2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0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 hidden="1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1"/>
        <v>ENERO</v>
      </c>
      <c r="H33" s="1">
        <v>901847080</v>
      </c>
      <c r="I33" s="1" t="s">
        <v>277</v>
      </c>
      <c r="J33" s="37">
        <f t="shared" si="2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0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 hidden="1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1"/>
        <v>ENERO</v>
      </c>
      <c r="H34" s="1">
        <v>901847080</v>
      </c>
      <c r="I34" s="1" t="s">
        <v>277</v>
      </c>
      <c r="J34" s="37">
        <f t="shared" si="2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0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 hidden="1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1"/>
        <v>ENERO</v>
      </c>
      <c r="H35" s="1">
        <v>900443098</v>
      </c>
      <c r="I35" s="1" t="s">
        <v>225</v>
      </c>
      <c r="J35" s="37">
        <f t="shared" si="2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0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 hidden="1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1"/>
        <v>ENERO</v>
      </c>
      <c r="H36" s="1">
        <v>900219834</v>
      </c>
      <c r="I36" s="1" t="s">
        <v>739</v>
      </c>
      <c r="J36" s="37">
        <f t="shared" si="2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0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 hidden="1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1"/>
        <v>ENERO</v>
      </c>
      <c r="H37" s="1">
        <v>830114921</v>
      </c>
      <c r="I37" s="1" t="s">
        <v>934</v>
      </c>
      <c r="J37" s="37">
        <f t="shared" si="2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0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 hidden="1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1"/>
        <v>ENERO</v>
      </c>
      <c r="H38" s="1">
        <v>900484392</v>
      </c>
      <c r="I38" s="1" t="s">
        <v>194</v>
      </c>
      <c r="J38" s="37">
        <f t="shared" si="2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0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 hidden="1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1"/>
        <v>ENERO</v>
      </c>
      <c r="H39" s="1">
        <v>900843898</v>
      </c>
      <c r="I39" s="1" t="s">
        <v>256</v>
      </c>
      <c r="J39" s="37">
        <f t="shared" si="2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0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 hidden="1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1"/>
        <v>ENERO</v>
      </c>
      <c r="H40" s="1">
        <v>32150739</v>
      </c>
      <c r="I40" s="1" t="s">
        <v>400</v>
      </c>
      <c r="J40" s="37">
        <f t="shared" si="2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0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 hidden="1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1"/>
        <v>ENERO</v>
      </c>
      <c r="H41" s="1">
        <v>890903939</v>
      </c>
      <c r="I41" s="1" t="s">
        <v>313</v>
      </c>
      <c r="J41" s="37">
        <f t="shared" si="2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0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 hidden="1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1"/>
        <v>ENERO</v>
      </c>
      <c r="H42" s="1">
        <v>890903939</v>
      </c>
      <c r="I42" s="1" t="s">
        <v>313</v>
      </c>
      <c r="J42" s="37">
        <f t="shared" si="2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0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 hidden="1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1"/>
        <v>ENERO</v>
      </c>
      <c r="H43" s="1">
        <v>901042685</v>
      </c>
      <c r="I43" s="1" t="s">
        <v>540</v>
      </c>
      <c r="J43" s="37">
        <f t="shared" si="2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0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 hidden="1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1"/>
        <v>ENERO</v>
      </c>
      <c r="H44" s="1">
        <v>860009195</v>
      </c>
      <c r="I44" s="1" t="s">
        <v>969</v>
      </c>
      <c r="J44" s="37">
        <f t="shared" si="2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0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 hidden="1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1"/>
        <v>ENERO</v>
      </c>
      <c r="H45" s="1">
        <v>900650486</v>
      </c>
      <c r="I45" s="1" t="s">
        <v>857</v>
      </c>
      <c r="J45" s="37">
        <f t="shared" si="2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0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 hidden="1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1"/>
        <v>ENERO</v>
      </c>
      <c r="H46" s="1">
        <v>9522660</v>
      </c>
      <c r="I46" s="1" t="s">
        <v>377</v>
      </c>
      <c r="J46" s="37">
        <f t="shared" si="2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0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 hidden="1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1"/>
        <v>ENERO</v>
      </c>
      <c r="H47" s="1">
        <v>830000818</v>
      </c>
      <c r="I47" s="1" t="s">
        <v>901</v>
      </c>
      <c r="J47" s="37">
        <f t="shared" si="2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0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 hidden="1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1"/>
        <v>ENERO</v>
      </c>
      <c r="H48" s="1">
        <v>901561580</v>
      </c>
      <c r="I48" s="1" t="s">
        <v>152</v>
      </c>
      <c r="J48" s="37">
        <f t="shared" si="2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0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 hidden="1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1"/>
        <v>ENERO</v>
      </c>
      <c r="H49" s="1">
        <v>890907841</v>
      </c>
      <c r="I49" s="1" t="s">
        <v>1071</v>
      </c>
      <c r="J49" s="37">
        <f t="shared" si="2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0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 hidden="1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1"/>
        <v>ENERO</v>
      </c>
      <c r="H50" s="1">
        <v>860016640</v>
      </c>
      <c r="I50" s="1" t="s">
        <v>139</v>
      </c>
      <c r="J50" s="37">
        <f t="shared" si="2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0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 hidden="1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1"/>
        <v>ENERO</v>
      </c>
      <c r="H51" s="1">
        <v>830120839</v>
      </c>
      <c r="I51" s="1" t="s">
        <v>421</v>
      </c>
      <c r="J51" s="37">
        <f t="shared" si="2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0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 hidden="1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1"/>
        <v>ENERO</v>
      </c>
      <c r="H52" s="1">
        <v>830120839</v>
      </c>
      <c r="I52" s="1" t="s">
        <v>421</v>
      </c>
      <c r="J52" s="37">
        <f t="shared" si="2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0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 hidden="1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1"/>
        <v>ENERO</v>
      </c>
      <c r="H53" s="1">
        <v>830120839</v>
      </c>
      <c r="I53" s="1" t="s">
        <v>421</v>
      </c>
      <c r="J53" s="37">
        <f t="shared" si="2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0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 hidden="1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1"/>
        <v>ENERO</v>
      </c>
      <c r="H54" s="1">
        <v>900614579</v>
      </c>
      <c r="I54" s="1" t="s">
        <v>1055</v>
      </c>
      <c r="J54" s="37">
        <f t="shared" si="2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0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 hidden="1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1"/>
        <v>ENERO</v>
      </c>
      <c r="H55" s="1">
        <v>901068561</v>
      </c>
      <c r="I55" s="1" t="s">
        <v>169</v>
      </c>
      <c r="J55" s="37">
        <f t="shared" si="2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0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 hidden="1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1"/>
        <v>ENERO</v>
      </c>
      <c r="H56" s="1">
        <v>71660004</v>
      </c>
      <c r="I56" s="1" t="s">
        <v>266</v>
      </c>
      <c r="J56" s="37">
        <f t="shared" si="2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0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 hidden="1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1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0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 hidden="1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1"/>
        <v>ENERO</v>
      </c>
      <c r="H58" s="1">
        <v>811001497</v>
      </c>
      <c r="I58" s="1" t="s">
        <v>477</v>
      </c>
      <c r="J58" s="37">
        <f t="shared" si="2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0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 hidden="1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1"/>
        <v>ENERO</v>
      </c>
      <c r="H59" s="1">
        <v>900219834</v>
      </c>
      <c r="I59" s="1" t="s">
        <v>739</v>
      </c>
      <c r="J59" s="37">
        <f t="shared" si="2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0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 hidden="1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1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0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 hidden="1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1"/>
        <v>ENERO</v>
      </c>
      <c r="H61" s="1">
        <v>800242106</v>
      </c>
      <c r="I61" s="1" t="s">
        <v>172</v>
      </c>
      <c r="J61" s="37">
        <f t="shared" si="2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0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 hidden="1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1"/>
        <v>ENERO</v>
      </c>
      <c r="H62" s="1">
        <v>830120839</v>
      </c>
      <c r="I62" s="1" t="s">
        <v>421</v>
      </c>
      <c r="J62" s="37">
        <f t="shared" si="2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0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 hidden="1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1"/>
        <v>ENERO</v>
      </c>
      <c r="H63" s="1">
        <v>900219834</v>
      </c>
      <c r="I63" s="1" t="s">
        <v>739</v>
      </c>
      <c r="J63" s="37">
        <f t="shared" si="2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0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 hidden="1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1"/>
        <v>ENERO</v>
      </c>
      <c r="H64" s="1">
        <v>830120839</v>
      </c>
      <c r="I64" s="1" t="s">
        <v>421</v>
      </c>
      <c r="J64" s="37">
        <f t="shared" si="2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0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 hidden="1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1"/>
        <v>ENERO</v>
      </c>
      <c r="H65" s="1">
        <v>901693444</v>
      </c>
      <c r="I65" s="1" t="s">
        <v>522</v>
      </c>
      <c r="J65" s="37">
        <f t="shared" si="2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0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 hidden="1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1"/>
        <v>ENERO</v>
      </c>
      <c r="H66" s="1">
        <v>1036929757</v>
      </c>
      <c r="I66" s="1" t="s">
        <v>233</v>
      </c>
      <c r="J66" s="37">
        <f t="shared" si="2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 hidden="1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 hidden="1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 hidden="1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 hidden="1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 hidden="1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 hidden="1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 hidden="1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 hidden="1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 hidden="1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 hidden="1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 hidden="1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 hidden="1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 hidden="1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 hidden="1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 hidden="1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 hidden="1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 hidden="1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 hidden="1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 hidden="1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 hidden="1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 hidden="1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 hidden="1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 hidden="1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 hidden="1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 hidden="1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 hidden="1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 hidden="1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 hidden="1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 hidden="1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 hidden="1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 hidden="1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 hidden="1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 hidden="1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 hidden="1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 hidden="1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 hidden="1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 hidden="1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 hidden="1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 hidden="1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 hidden="1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 hidden="1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 hidden="1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 hidden="1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 hidden="1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 hidden="1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 hidden="1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 hidden="1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 hidden="1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 hidden="1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 hidden="1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 hidden="1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 hidden="1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 hidden="1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 hidden="1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 hidden="1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 hidden="1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 hidden="1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 hidden="1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 hidden="1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 hidden="1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 hidden="1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 hidden="1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 hidden="1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 hidden="1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 hidden="1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 hidden="1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 hidden="1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 hidden="1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 hidden="1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 hidden="1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 hidden="1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 hidden="1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 hidden="1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 hidden="1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 hidden="1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 hidden="1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 hidden="1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 hidden="1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 hidden="1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 hidden="1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 hidden="1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 hidden="1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 hidden="1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 hidden="1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 hidden="1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 hidden="1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 hidden="1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 hidden="1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 hidden="1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 hidden="1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 hidden="1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 hidden="1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 hidden="1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 hidden="1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 hidden="1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 hidden="1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 hidden="1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 hidden="1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 hidden="1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 hidden="1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 hidden="1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 hidden="1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 hidden="1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 hidden="1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 hidden="1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 hidden="1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 hidden="1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 hidden="1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 hidden="1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 hidden="1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 hidden="1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 hidden="1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 hidden="1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 hidden="1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 hidden="1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 hidden="1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 hidden="1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 hidden="1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 hidden="1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 hidden="1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 hidden="1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 hidden="1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 hidden="1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 hidden="1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 hidden="1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 hidden="1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 hidden="1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 hidden="1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 hidden="1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 hidden="1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 hidden="1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 hidden="1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 hidden="1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 hidden="1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 hidden="1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 hidden="1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 hidden="1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 hidden="1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 hidden="1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 hidden="1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 hidden="1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 hidden="1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 hidden="1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 hidden="1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 hidden="1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 hidden="1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 hidden="1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 hidden="1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 hidden="1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 hidden="1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 hidden="1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 hidden="1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 hidden="1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 hidden="1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 hidden="1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 hidden="1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 hidden="1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 hidden="1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 hidden="1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 hidden="1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 hidden="1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 hidden="1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 hidden="1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 hidden="1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 hidden="1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 hidden="1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 hidden="1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 hidden="1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 hidden="1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 hidden="1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 hidden="1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 hidden="1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 hidden="1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 hidden="1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 hidden="1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 hidden="1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 hidden="1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 hidden="1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 hidden="1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 hidden="1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 hidden="1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 hidden="1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 hidden="1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 hidden="1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 hidden="1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 hidden="1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 hidden="1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 hidden="1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 hidden="1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 hidden="1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 hidden="1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 hidden="1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 hidden="1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 hidden="1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 hidden="1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 hidden="1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 hidden="1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 hidden="1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 hidden="1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 hidden="1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 hidden="1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 hidden="1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 hidden="1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 hidden="1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 hidden="1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 hidden="1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 hidden="1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 hidden="1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 hidden="1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 hidden="1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 hidden="1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 hidden="1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 hidden="1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 hidden="1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 hidden="1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 hidden="1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 hidden="1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 hidden="1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 hidden="1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 hidden="1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 hidden="1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 hidden="1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 hidden="1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 hidden="1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 hidden="1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 hidden="1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 hidden="1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 hidden="1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 hidden="1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 hidden="1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 hidden="1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 hidden="1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 hidden="1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 hidden="1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 hidden="1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 hidden="1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 hidden="1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 hidden="1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 hidden="1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 hidden="1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 hidden="1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 hidden="1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 hidden="1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 hidden="1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 hidden="1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 hidden="1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 hidden="1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 hidden="1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 hidden="1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 hidden="1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 hidden="1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 hidden="1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 hidden="1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 hidden="1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 hidden="1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 hidden="1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 hidden="1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 hidden="1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 hidden="1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 hidden="1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 hidden="1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 hidden="1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 hidden="1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 hidden="1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 hidden="1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 hidden="1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 hidden="1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 hidden="1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 hidden="1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 hidden="1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 hidden="1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 hidden="1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 hidden="1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 hidden="1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 hidden="1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 hidden="1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 hidden="1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 hidden="1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 hidden="1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 hidden="1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 hidden="1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 hidden="1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 hidden="1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 hidden="1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 hidden="1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 hidden="1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 hidden="1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 hidden="1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 hidden="1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 hidden="1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 hidden="1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 hidden="1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 hidden="1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 hidden="1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 hidden="1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 hidden="1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 hidden="1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 hidden="1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 hidden="1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 hidden="1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 hidden="1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 hidden="1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 hidden="1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 hidden="1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 hidden="1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 hidden="1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 hidden="1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 hidden="1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 hidden="1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 hidden="1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 hidden="1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 hidden="1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 hidden="1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 hidden="1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 hidden="1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 hidden="1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 hidden="1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 hidden="1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 hidden="1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 hidden="1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 hidden="1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 hidden="1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 hidden="1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 hidden="1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 hidden="1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 hidden="1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 hidden="1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 hidden="1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 hidden="1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 hidden="1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 hidden="1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 hidden="1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 hidden="1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 hidden="1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 hidden="1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 hidden="1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 hidden="1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 hidden="1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 hidden="1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 hidden="1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 hidden="1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 hidden="1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 hidden="1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 hidden="1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 hidden="1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 hidden="1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 hidden="1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 hidden="1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 hidden="1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 hidden="1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 hidden="1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 hidden="1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 hidden="1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 hidden="1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 hidden="1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 hidden="1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 hidden="1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 hidden="1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 hidden="1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 hidden="1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 hidden="1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 hidden="1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 hidden="1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 hidden="1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 hidden="1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 hidden="1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 hidden="1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 hidden="1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 hidden="1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 hidden="1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 hidden="1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 hidden="1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 hidden="1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 hidden="1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 hidden="1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 hidden="1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 hidden="1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 hidden="1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 hidden="1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 hidden="1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 hidden="1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 hidden="1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 hidden="1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 hidden="1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 hidden="1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 hidden="1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 hidden="1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 hidden="1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 hidden="1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 hidden="1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 hidden="1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 hidden="1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 hidden="1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 hidden="1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 hidden="1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 hidden="1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 hidden="1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 hidden="1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 hidden="1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 hidden="1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 hidden="1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 hidden="1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 hidden="1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 hidden="1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 hidden="1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 hidden="1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 hidden="1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 hidden="1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 hidden="1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 hidden="1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 hidden="1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 hidden="1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 hidden="1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 hidden="1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 hidden="1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 hidden="1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 hidden="1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 hidden="1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 hidden="1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 hidden="1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 hidden="1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 hidden="1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 hidden="1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 hidden="1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 hidden="1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 hidden="1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 hidden="1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 hidden="1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 hidden="1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 hidden="1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 hidden="1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 hidden="1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 hidden="1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 hidden="1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 hidden="1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 hidden="1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 hidden="1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 hidden="1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 hidden="1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 hidden="1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 hidden="1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 hidden="1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 hidden="1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 hidden="1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 hidden="1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 hidden="1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 hidden="1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 hidden="1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 hidden="1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 hidden="1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 hidden="1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 hidden="1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 hidden="1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 hidden="1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 hidden="1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 hidden="1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 hidden="1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 hidden="1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 hidden="1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 hidden="1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 hidden="1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 hidden="1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 hidden="1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 hidden="1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 hidden="1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 hidden="1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 hidden="1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 hidden="1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 hidden="1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 hidden="1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 hidden="1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 hidden="1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 hidden="1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 hidden="1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 hidden="1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 hidden="1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 hidden="1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 hidden="1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 hidden="1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 hidden="1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 hidden="1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 hidden="1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 hidden="1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 hidden="1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 hidden="1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 hidden="1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 hidden="1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 hidden="1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 hidden="1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 hidden="1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 hidden="1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 hidden="1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 hidden="1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 hidden="1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 hidden="1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 hidden="1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 hidden="1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 hidden="1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 hidden="1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 hidden="1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 hidden="1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 hidden="1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 hidden="1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 hidden="1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 hidden="1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 hidden="1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 hidden="1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 hidden="1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 hidden="1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 hidden="1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 hidden="1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 hidden="1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 hidden="1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 hidden="1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 hidden="1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 hidden="1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 hidden="1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 hidden="1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 hidden="1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 hidden="1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 hidden="1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 hidden="1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 hidden="1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 hidden="1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 hidden="1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 hidden="1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 hidden="1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 hidden="1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 hidden="1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 hidden="1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 hidden="1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 hidden="1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 hidden="1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 hidden="1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 hidden="1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 hidden="1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 hidden="1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 hidden="1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 hidden="1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 hidden="1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 hidden="1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 hidden="1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 hidden="1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 hidden="1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 hidden="1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 hidden="1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 hidden="1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 hidden="1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 hidden="1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 hidden="1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 hidden="1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 hidden="1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 hidden="1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 hidden="1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 hidden="1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 hidden="1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 hidden="1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 hidden="1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 hidden="1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 hidden="1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 hidden="1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 hidden="1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 hidden="1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 hidden="1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 hidden="1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 hidden="1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 hidden="1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 hidden="1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 hidden="1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 hidden="1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 hidden="1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 hidden="1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 hidden="1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 hidden="1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 hidden="1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 hidden="1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 hidden="1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 hidden="1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 hidden="1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 hidden="1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 hidden="1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 hidden="1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 hidden="1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 hidden="1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 hidden="1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 hidden="1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 hidden="1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 hidden="1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 hidden="1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 hidden="1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 hidden="1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 hidden="1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 hidden="1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 hidden="1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 hidden="1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 hidden="1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 hidden="1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 hidden="1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 hidden="1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 hidden="1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 hidden="1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 hidden="1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 hidden="1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 hidden="1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 hidden="1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 hidden="1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 hidden="1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 hidden="1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 hidden="1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 hidden="1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 hidden="1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 hidden="1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 hidden="1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 hidden="1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 hidden="1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 hidden="1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 hidden="1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 hidden="1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 hidden="1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 hidden="1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 hidden="1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 hidden="1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 hidden="1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 hidden="1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 hidden="1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 hidden="1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 hidden="1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 hidden="1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 hidden="1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 hidden="1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 hidden="1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 hidden="1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 hidden="1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 hidden="1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 hidden="1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 hidden="1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 hidden="1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 hidden="1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 hidden="1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 hidden="1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 hidden="1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 hidden="1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 hidden="1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 hidden="1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 hidden="1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 hidden="1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 hidden="1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 hidden="1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 hidden="1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 hidden="1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 hidden="1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 hidden="1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 hidden="1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 hidden="1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 hidden="1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 hidden="1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 hidden="1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 hidden="1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 hidden="1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 hidden="1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 hidden="1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 hidden="1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 hidden="1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 hidden="1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 hidden="1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 hidden="1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 hidden="1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 hidden="1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 hidden="1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 hidden="1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 hidden="1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 hidden="1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 hidden="1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 hidden="1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 hidden="1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 hidden="1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 hidden="1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 hidden="1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 hidden="1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 hidden="1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 hidden="1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 hidden="1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 hidden="1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 hidden="1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 hidden="1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 hidden="1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 hidden="1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 hidden="1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 hidden="1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 hidden="1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 hidden="1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 hidden="1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 hidden="1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 hidden="1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 hidden="1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 hidden="1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 hidden="1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 hidden="1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 hidden="1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 hidden="1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 hidden="1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 hidden="1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 hidden="1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 hidden="1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 hidden="1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 hidden="1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 hidden="1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 hidden="1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 hidden="1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 hidden="1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 hidden="1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 hidden="1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 hidden="1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 hidden="1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 hidden="1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 hidden="1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 hidden="1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 hidden="1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 hidden="1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 hidden="1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 hidden="1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 hidden="1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 hidden="1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 hidden="1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 hidden="1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 hidden="1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 hidden="1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 hidden="1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 hidden="1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 hidden="1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 hidden="1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 hidden="1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 hidden="1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 hidden="1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 hidden="1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 hidden="1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 hidden="1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 hidden="1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 hidden="1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 hidden="1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 hidden="1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 hidden="1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 hidden="1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 hidden="1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 hidden="1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 hidden="1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 hidden="1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 hidden="1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 hidden="1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 hidden="1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 hidden="1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 hidden="1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 hidden="1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 hidden="1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 hidden="1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 hidden="1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 hidden="1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 hidden="1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 hidden="1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 hidden="1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 hidden="1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 hidden="1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 hidden="1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 hidden="1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 hidden="1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 hidden="1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 hidden="1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 hidden="1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 hidden="1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 hidden="1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 hidden="1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 hidden="1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 hidden="1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 hidden="1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 hidden="1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 hidden="1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 hidden="1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 hidden="1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 hidden="1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 hidden="1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 hidden="1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 hidden="1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 hidden="1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 hidden="1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 hidden="1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 hidden="1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 hidden="1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 hidden="1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 hidden="1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 hidden="1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 hidden="1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 hidden="1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 hidden="1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 hidden="1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 hidden="1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 hidden="1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 hidden="1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 hidden="1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 hidden="1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 hidden="1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 hidden="1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 hidden="1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 hidden="1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 hidden="1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 hidden="1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 hidden="1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 hidden="1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 hidden="1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 hidden="1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 hidden="1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 hidden="1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 hidden="1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 hidden="1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 hidden="1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 hidden="1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 hidden="1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 hidden="1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 hidden="1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 hidden="1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 hidden="1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 hidden="1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 hidden="1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 hidden="1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 hidden="1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 hidden="1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 hidden="1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 hidden="1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 hidden="1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 hidden="1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 hidden="1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 hidden="1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 hidden="1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 hidden="1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 hidden="1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 hidden="1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 hidden="1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 hidden="1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 hidden="1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 hidden="1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 hidden="1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 hidden="1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 hidden="1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 hidden="1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 hidden="1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 hidden="1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 hidden="1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 hidden="1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 hidden="1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 hidden="1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 hidden="1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 hidden="1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 hidden="1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 hidden="1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 hidden="1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 hidden="1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 hidden="1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 hidden="1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 hidden="1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 hidden="1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 hidden="1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 hidden="1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 hidden="1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 hidden="1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 hidden="1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 hidden="1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 hidden="1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 hidden="1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 hidden="1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 hidden="1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 hidden="1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 hidden="1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 hidden="1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 hidden="1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 hidden="1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 hidden="1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 hidden="1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 hidden="1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 hidden="1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 hidden="1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 hidden="1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 hidden="1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 hidden="1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 hidden="1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 hidden="1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 hidden="1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 hidden="1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 hidden="1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 hidden="1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 hidden="1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 hidden="1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 hidden="1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 hidden="1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 hidden="1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 hidden="1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 hidden="1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 hidden="1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 hidden="1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 hidden="1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 hidden="1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 hidden="1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 hidden="1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 hidden="1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 hidden="1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 hidden="1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 hidden="1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 hidden="1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 hidden="1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 hidden="1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 hidden="1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 hidden="1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 hidden="1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 hidden="1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 hidden="1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 hidden="1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 hidden="1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 hidden="1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 hidden="1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 hidden="1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 hidden="1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 hidden="1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 hidden="1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 hidden="1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 hidden="1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 hidden="1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 hidden="1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 hidden="1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 hidden="1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 hidden="1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 hidden="1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 hidden="1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 hidden="1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 hidden="1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 hidden="1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 hidden="1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 hidden="1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 hidden="1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 hidden="1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 hidden="1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 hidden="1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 hidden="1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 hidden="1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 hidden="1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 hidden="1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 hidden="1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 hidden="1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 hidden="1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 hidden="1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 hidden="1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 hidden="1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 hidden="1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 hidden="1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 hidden="1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 hidden="1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 hidden="1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 hidden="1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 hidden="1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 hidden="1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 hidden="1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 hidden="1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 hidden="1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 hidden="1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 hidden="1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 hidden="1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 hidden="1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 hidden="1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 hidden="1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 hidden="1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 hidden="1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 hidden="1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 hidden="1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 hidden="1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 hidden="1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 hidden="1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 hidden="1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 hidden="1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 hidden="1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 hidden="1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 hidden="1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 hidden="1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 hidden="1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 hidden="1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 hidden="1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 hidden="1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 hidden="1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 hidden="1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 hidden="1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 hidden="1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 hidden="1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 hidden="1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 hidden="1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 hidden="1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 hidden="1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 hidden="1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 hidden="1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 hidden="1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 hidden="1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 hidden="1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 hidden="1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 hidden="1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 hidden="1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 hidden="1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 hidden="1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 hidden="1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 hidden="1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 hidden="1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 hidden="1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 hidden="1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 hidden="1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 hidden="1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 hidden="1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 hidden="1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 hidden="1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 hidden="1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 hidden="1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 hidden="1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 hidden="1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 hidden="1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 hidden="1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 hidden="1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 hidden="1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 hidden="1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 hidden="1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 hidden="1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 hidden="1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 hidden="1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 hidden="1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 hidden="1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 hidden="1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 hidden="1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 hidden="1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 hidden="1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 hidden="1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 hidden="1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 hidden="1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 hidden="1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 hidden="1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 hidden="1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 hidden="1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 hidden="1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 hidden="1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 hidden="1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 hidden="1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 hidden="1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 hidden="1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 hidden="1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 hidden="1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 hidden="1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 hidden="1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 hidden="1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 hidden="1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 hidden="1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 hidden="1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 hidden="1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 hidden="1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 hidden="1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 hidden="1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 hidden="1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 hidden="1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 hidden="1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 hidden="1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 hidden="1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 hidden="1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 hidden="1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 hidden="1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 hidden="1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 hidden="1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 hidden="1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 hidden="1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 hidden="1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 hidden="1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 hidden="1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 hidden="1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 hidden="1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 hidden="1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 hidden="1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 hidden="1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 hidden="1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 hidden="1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 hidden="1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 hidden="1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 hidden="1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 hidden="1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 hidden="1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 hidden="1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 hidden="1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 hidden="1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 hidden="1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 hidden="1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 hidden="1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 hidden="1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 hidden="1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 hidden="1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 hidden="1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 hidden="1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 hidden="1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 hidden="1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 hidden="1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 hidden="1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 hidden="1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 hidden="1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 hidden="1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 hidden="1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 hidden="1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 hidden="1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 hidden="1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 hidden="1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 hidden="1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 hidden="1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 hidden="1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 hidden="1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 hidden="1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 hidden="1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 hidden="1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 hidden="1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 hidden="1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 hidden="1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 hidden="1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 hidden="1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 hidden="1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 hidden="1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 hidden="1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 hidden="1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 hidden="1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 hidden="1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 hidden="1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 hidden="1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 hidden="1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 hidden="1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 hidden="1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 hidden="1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 hidden="1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 hidden="1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 hidden="1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 hidden="1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 hidden="1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 hidden="1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 hidden="1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 hidden="1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 hidden="1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 hidden="1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 hidden="1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 hidden="1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 hidden="1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 hidden="1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 hidden="1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 hidden="1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 hidden="1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 hidden="1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 hidden="1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 hidden="1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 hidden="1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 hidden="1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 hidden="1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 hidden="1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 hidden="1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 hidden="1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 hidden="1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 hidden="1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 hidden="1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 hidden="1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 hidden="1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 hidden="1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 hidden="1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 hidden="1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 hidden="1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 hidden="1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 hidden="1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 hidden="1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 hidden="1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 hidden="1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 hidden="1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 hidden="1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 hidden="1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 hidden="1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 hidden="1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 hidden="1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 hidden="1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 hidden="1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 hidden="1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 hidden="1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 hidden="1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 hidden="1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 hidden="1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 hidden="1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 hidden="1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 hidden="1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 hidden="1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 hidden="1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 hidden="1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 hidden="1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 hidden="1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 hidden="1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 hidden="1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 hidden="1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 hidden="1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 hidden="1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 hidden="1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 hidden="1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 hidden="1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 hidden="1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 hidden="1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 hidden="1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 hidden="1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 hidden="1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 hidden="1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 hidden="1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 hidden="1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 hidden="1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 hidden="1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 hidden="1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 hidden="1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 hidden="1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 hidden="1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 hidden="1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 hidden="1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 hidden="1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 hidden="1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 hidden="1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 hidden="1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 hidden="1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 hidden="1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 hidden="1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 hidden="1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 hidden="1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 hidden="1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 hidden="1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 hidden="1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 hidden="1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 hidden="1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 hidden="1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 hidden="1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 hidden="1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 hidden="1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 hidden="1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 hidden="1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 hidden="1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 hidden="1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 hidden="1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 hidden="1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 hidden="1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 hidden="1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 hidden="1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 hidden="1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 hidden="1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 hidden="1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 hidden="1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 hidden="1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 hidden="1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 hidden="1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 hidden="1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 hidden="1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 hidden="1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 hidden="1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 hidden="1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 hidden="1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 hidden="1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 hidden="1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 hidden="1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 hidden="1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 hidden="1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 hidden="1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 hidden="1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 hidden="1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 hidden="1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 hidden="1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 hidden="1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 hidden="1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 hidden="1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 hidden="1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 hidden="1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 hidden="1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 hidden="1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 hidden="1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 hidden="1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 hidden="1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 hidden="1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 hidden="1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 hidden="1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 hidden="1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 hidden="1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 hidden="1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 hidden="1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 hidden="1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 hidden="1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 hidden="1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 hidden="1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 hidden="1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 hidden="1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 hidden="1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 hidden="1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 hidden="1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 hidden="1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 hidden="1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 hidden="1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 hidden="1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 hidden="1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 hidden="1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 hidden="1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 hidden="1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 hidden="1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 hidden="1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 hidden="1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 hidden="1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 hidden="1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 hidden="1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 hidden="1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 hidden="1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 hidden="1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 hidden="1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 hidden="1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 hidden="1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 hidden="1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 hidden="1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 hidden="1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 hidden="1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 hidden="1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 hidden="1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 hidden="1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 hidden="1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 hidden="1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 hidden="1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 hidden="1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 hidden="1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 hidden="1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 hidden="1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 hidden="1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 hidden="1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 hidden="1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 hidden="1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 hidden="1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 hidden="1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 hidden="1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 hidden="1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 hidden="1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 hidden="1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 hidden="1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 hidden="1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 hidden="1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 hidden="1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 hidden="1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 hidden="1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 hidden="1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 hidden="1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 hidden="1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 hidden="1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 hidden="1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 hidden="1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 hidden="1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 hidden="1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 hidden="1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 hidden="1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 hidden="1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 hidden="1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 hidden="1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 hidden="1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 hidden="1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 hidden="1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 hidden="1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 hidden="1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 hidden="1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 hidden="1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 hidden="1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 hidden="1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 hidden="1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 hidden="1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 hidden="1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 hidden="1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 hidden="1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 hidden="1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 hidden="1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 hidden="1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 hidden="1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 hidden="1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 hidden="1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 hidden="1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 hidden="1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 hidden="1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 hidden="1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 hidden="1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 hidden="1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 hidden="1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 hidden="1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 hidden="1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 hidden="1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 hidden="1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 hidden="1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 hidden="1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 hidden="1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 hidden="1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 hidden="1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 hidden="1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 hidden="1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 hidden="1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 hidden="1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 hidden="1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 hidden="1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 hidden="1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 hidden="1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 hidden="1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 hidden="1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 hidden="1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 hidden="1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 hidden="1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 hidden="1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 hidden="1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 hidden="1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 hidden="1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 hidden="1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 hidden="1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 hidden="1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 hidden="1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 hidden="1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 hidden="1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 hidden="1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 hidden="1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 hidden="1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 hidden="1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 hidden="1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 hidden="1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 hidden="1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 hidden="1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 hidden="1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 hidden="1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 hidden="1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 hidden="1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 hidden="1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 hidden="1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 hidden="1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 hidden="1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 hidden="1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 hidden="1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 hidden="1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 hidden="1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 hidden="1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 hidden="1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 hidden="1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 hidden="1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 hidden="1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 hidden="1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 hidden="1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 hidden="1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 hidden="1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 hidden="1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 hidden="1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 hidden="1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 hidden="1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 hidden="1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 hidden="1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 hidden="1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 hidden="1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 hidden="1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 hidden="1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 hidden="1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 hidden="1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 hidden="1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 hidden="1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 hidden="1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 hidden="1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 hidden="1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 hidden="1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 hidden="1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 hidden="1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 hidden="1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 hidden="1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 hidden="1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 hidden="1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 hidden="1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 hidden="1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 hidden="1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 hidden="1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 hidden="1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 hidden="1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 hidden="1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 hidden="1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 hidden="1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 hidden="1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 hidden="1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 hidden="1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 hidden="1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 hidden="1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 hidden="1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 hidden="1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 hidden="1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 hidden="1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 hidden="1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 hidden="1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 hidden="1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 hidden="1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 hidden="1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 hidden="1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 hidden="1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 hidden="1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 hidden="1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 hidden="1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 hidden="1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 hidden="1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 hidden="1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 hidden="1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 hidden="1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 hidden="1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 hidden="1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 hidden="1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 hidden="1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 hidden="1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 hidden="1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 hidden="1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 hidden="1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 hidden="1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 hidden="1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 hidden="1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 hidden="1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 hidden="1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 hidden="1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 hidden="1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 hidden="1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 hidden="1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 hidden="1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 hidden="1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 hidden="1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 hidden="1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 hidden="1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 hidden="1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 hidden="1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 hidden="1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 hidden="1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 hidden="1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 hidden="1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 hidden="1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 hidden="1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 hidden="1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 hidden="1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 hidden="1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 hidden="1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 hidden="1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 hidden="1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 hidden="1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 hidden="1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 hidden="1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 hidden="1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 hidden="1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 hidden="1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 hidden="1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 hidden="1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 hidden="1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 hidden="1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 hidden="1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 hidden="1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 hidden="1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 hidden="1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 hidden="1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 hidden="1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 hidden="1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 hidden="1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 hidden="1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 hidden="1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 hidden="1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 hidden="1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 hidden="1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 hidden="1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 hidden="1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 hidden="1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 hidden="1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 hidden="1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 hidden="1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 hidden="1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 hidden="1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 hidden="1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 hidden="1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 hidden="1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 hidden="1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 hidden="1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 hidden="1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 hidden="1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 hidden="1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 hidden="1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 hidden="1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 hidden="1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 hidden="1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 hidden="1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 hidden="1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 hidden="1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 hidden="1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 hidden="1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 hidden="1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 hidden="1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 hidden="1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 hidden="1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 hidden="1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 hidden="1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 hidden="1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 hidden="1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 hidden="1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 hidden="1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 hidden="1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 hidden="1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 hidden="1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 hidden="1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 hidden="1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 hidden="1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 hidden="1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 hidden="1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 hidden="1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 hidden="1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 hidden="1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 hidden="1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 hidden="1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 hidden="1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 hidden="1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 hidden="1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 hidden="1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 hidden="1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 hidden="1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 hidden="1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 hidden="1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 hidden="1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 hidden="1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 hidden="1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 hidden="1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 hidden="1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 hidden="1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 hidden="1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 hidden="1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 hidden="1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 hidden="1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 hidden="1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 hidden="1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 hidden="1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 hidden="1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 hidden="1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 hidden="1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 hidden="1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 hidden="1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 hidden="1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 hidden="1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 hidden="1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 hidden="1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 hidden="1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 hidden="1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 hidden="1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 hidden="1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 hidden="1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 hidden="1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 hidden="1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 hidden="1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 hidden="1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 hidden="1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 hidden="1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 hidden="1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 hidden="1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 hidden="1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 hidden="1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 hidden="1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 hidden="1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 hidden="1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 hidden="1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 hidden="1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 hidden="1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 hidden="1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 hidden="1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 hidden="1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 hidden="1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 hidden="1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 hidden="1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 hidden="1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 hidden="1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 hidden="1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 hidden="1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 hidden="1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 hidden="1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 hidden="1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 hidden="1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 hidden="1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 hidden="1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 hidden="1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 hidden="1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 hidden="1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 hidden="1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 hidden="1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 hidden="1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 hidden="1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 hidden="1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 hidden="1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 hidden="1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 hidden="1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 hidden="1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 hidden="1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 hidden="1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 hidden="1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 hidden="1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 hidden="1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 hidden="1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 hidden="1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 hidden="1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 hidden="1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 hidden="1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 hidden="1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 hidden="1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 hidden="1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 hidden="1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 hidden="1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 hidden="1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 hidden="1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 hidden="1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 hidden="1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 hidden="1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 hidden="1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 hidden="1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 hidden="1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 hidden="1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 hidden="1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 hidden="1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 hidden="1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 hidden="1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 hidden="1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 hidden="1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 hidden="1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 hidden="1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 hidden="1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 hidden="1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 hidden="1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 hidden="1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 hidden="1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 hidden="1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 hidden="1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 hidden="1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 hidden="1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 hidden="1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 hidden="1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 hidden="1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 hidden="1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 hidden="1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 hidden="1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 hidden="1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 hidden="1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 hidden="1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 hidden="1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 hidden="1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 hidden="1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 hidden="1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 hidden="1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 hidden="1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 hidden="1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 hidden="1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 hidden="1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 hidden="1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 hidden="1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 hidden="1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 hidden="1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 hidden="1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 hidden="1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 hidden="1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 hidden="1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 hidden="1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 hidden="1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 hidden="1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 hidden="1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 hidden="1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 hidden="1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 hidden="1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 hidden="1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 hidden="1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 hidden="1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 hidden="1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 hidden="1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 hidden="1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 hidden="1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 hidden="1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 hidden="1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 hidden="1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 hidden="1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 hidden="1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 hidden="1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 hidden="1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 hidden="1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 hidden="1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 hidden="1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 hidden="1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 hidden="1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 hidden="1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 hidden="1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 hidden="1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 hidden="1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 hidden="1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 hidden="1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 hidden="1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 hidden="1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 hidden="1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 hidden="1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 hidden="1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 hidden="1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 hidden="1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 hidden="1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 hidden="1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 hidden="1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 hidden="1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 hidden="1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 hidden="1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 hidden="1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 hidden="1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 hidden="1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 hidden="1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 hidden="1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 hidden="1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 hidden="1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 hidden="1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 hidden="1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 hidden="1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 hidden="1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 hidden="1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 hidden="1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 hidden="1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 hidden="1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 hidden="1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 hidden="1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 hidden="1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 hidden="1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 hidden="1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 hidden="1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 hidden="1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 hidden="1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 hidden="1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 hidden="1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 hidden="1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 hidden="1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 hidden="1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 hidden="1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 hidden="1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 hidden="1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 hidden="1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 hidden="1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 hidden="1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 hidden="1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 hidden="1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 hidden="1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 hidden="1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 hidden="1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 hidden="1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 hidden="1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 hidden="1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 hidden="1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 hidden="1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 hidden="1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 hidden="1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 hidden="1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 hidden="1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 hidden="1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 hidden="1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 hidden="1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 hidden="1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 hidden="1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 hidden="1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 hidden="1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 hidden="1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 hidden="1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 hidden="1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 hidden="1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 hidden="1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 hidden="1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 hidden="1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 hidden="1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 hidden="1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 hidden="1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 hidden="1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 hidden="1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 hidden="1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 hidden="1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 hidden="1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 hidden="1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 hidden="1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 hidden="1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 hidden="1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 hidden="1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 hidden="1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 hidden="1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 hidden="1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 hidden="1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 hidden="1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 hidden="1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 hidden="1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 hidden="1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 hidden="1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 hidden="1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 hidden="1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 hidden="1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 hidden="1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 hidden="1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 hidden="1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 hidden="1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 hidden="1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 hidden="1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 hidden="1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 hidden="1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 hidden="1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 hidden="1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 hidden="1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 hidden="1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 hidden="1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 hidden="1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 hidden="1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 hidden="1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 hidden="1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 hidden="1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 hidden="1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 hidden="1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 hidden="1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 hidden="1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 hidden="1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 hidden="1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 hidden="1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 hidden="1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 hidden="1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 hidden="1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 hidden="1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 hidden="1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 hidden="1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 hidden="1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 hidden="1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 hidden="1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 hidden="1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 hidden="1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 hidden="1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 hidden="1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 hidden="1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 hidden="1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 hidden="1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 hidden="1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 hidden="1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 hidden="1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 hidden="1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 hidden="1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 hidden="1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 hidden="1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 hidden="1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 hidden="1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 hidden="1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 hidden="1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 hidden="1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 hidden="1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 hidden="1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 hidden="1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 hidden="1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 hidden="1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 hidden="1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 hidden="1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 hidden="1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 hidden="1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 hidden="1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 hidden="1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 hidden="1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 hidden="1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 hidden="1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 hidden="1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 hidden="1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 hidden="1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 hidden="1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 hidden="1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 hidden="1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 hidden="1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 hidden="1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 hidden="1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 hidden="1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 hidden="1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 hidden="1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 hidden="1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 hidden="1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 hidden="1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 hidden="1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 hidden="1">
      <c r="A2035" s="1" t="s">
        <v>26</v>
      </c>
      <c r="B2035" s="1" t="s">
        <v>2881</v>
      </c>
      <c r="C2035" s="1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 hidden="1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 hidden="1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 hidden="1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 hidden="1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 hidden="1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 hidden="1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 hidden="1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 hidden="1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 hidden="1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 hidden="1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 hidden="1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 hidden="1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 hidden="1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 hidden="1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 hidden="1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 hidden="1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 hidden="1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 hidden="1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 hidden="1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 hidden="1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 hidden="1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 hidden="1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 hidden="1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 hidden="1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 hidden="1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 hidden="1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 hidden="1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 hidden="1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 hidden="1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 hidden="1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 hidden="1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46183</v>
      </c>
      <c r="V2066" s="1" t="s">
        <v>39</v>
      </c>
      <c r="W2066" s="1"/>
      <c r="X2066" s="1" t="s">
        <v>2144</v>
      </c>
    </row>
    <row r="2067" spans="1:24" hidden="1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 hidden="1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 hidden="1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 hidden="1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 hidden="1">
      <c r="A2071" s="1" t="s">
        <v>26</v>
      </c>
      <c r="B2071" s="1" t="s">
        <v>2922</v>
      </c>
      <c r="C2071" s="27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 hidden="1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 hidden="1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 hidden="1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 hidden="1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 hidden="1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 hidden="1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 hidden="1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 hidden="1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 hidden="1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 hidden="1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 hidden="1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 hidden="1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 hidden="1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 hidden="1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 hidden="1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 hidden="1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 hidden="1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 hidden="1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 hidden="1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 hidden="1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 hidden="1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 hidden="1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 hidden="1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 hidden="1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 hidden="1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 hidden="1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 hidden="1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 hidden="1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 hidden="1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 hidden="1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 hidden="1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 hidden="1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 hidden="1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 hidden="1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 hidden="1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 hidden="1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 hidden="1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 hidden="1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 hidden="1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 hidden="1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 hidden="1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 hidden="1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 hidden="1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 hidden="1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 hidden="1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 hidden="1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 hidden="1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 hidden="1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 hidden="1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 hidden="1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 hidden="1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 hidden="1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 hidden="1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 hidden="1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 hidden="1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 hidden="1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 hidden="1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 hidden="1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 hidden="1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 hidden="1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 hidden="1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 hidden="1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 hidden="1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 hidden="1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 hidden="1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 hidden="1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 hidden="1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 hidden="1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 hidden="1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 hidden="1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 hidden="1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 hidden="1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 hidden="1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 hidden="1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 hidden="1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 hidden="1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 hidden="1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 hidden="1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 hidden="1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 hidden="1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 hidden="1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 hidden="1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 hidden="1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 hidden="1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 hidden="1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 hidden="1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 hidden="1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 hidden="1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 hidden="1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 hidden="1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 hidden="1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 hidden="1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 hidden="1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 hidden="1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 hidden="1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 hidden="1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 hidden="1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 hidden="1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 hidden="1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 hidden="1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 hidden="1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 hidden="1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 hidden="1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 hidden="1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 hidden="1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 hidden="1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 hidden="1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 hidden="1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 hidden="1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 hidden="1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 hidden="1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 hidden="1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 hidden="1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 hidden="1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 hidden="1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 hidden="1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 hidden="1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 hidden="1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 hidden="1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 hidden="1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 hidden="1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 hidden="1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 hidden="1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 hidden="1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 hidden="1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 hidden="1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 hidden="1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 hidden="1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 hidden="1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 hidden="1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 hidden="1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 hidden="1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 hidden="1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 hidden="1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 hidden="1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 hidden="1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 hidden="1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 hidden="1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 hidden="1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 hidden="1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 hidden="1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 hidden="1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 hidden="1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 hidden="1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 hidden="1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 hidden="1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 hidden="1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 hidden="1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 hidden="1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 hidden="1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 hidden="1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 hidden="1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 hidden="1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 hidden="1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 hidden="1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 hidden="1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 hidden="1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 hidden="1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 hidden="1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 hidden="1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 hidden="1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 hidden="1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 hidden="1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 hidden="1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 hidden="1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 hidden="1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 hidden="1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 hidden="1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 hidden="1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 hidden="1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 hidden="1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 hidden="1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 hidden="1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 hidden="1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 hidden="1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 hidden="1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 hidden="1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 hidden="1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 hidden="1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 hidden="1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 hidden="1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 hidden="1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 hidden="1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 hidden="1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 hidden="1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 hidden="1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 hidden="1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 hidden="1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 hidden="1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 hidden="1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 hidden="1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 hidden="1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 hidden="1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 hidden="1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 hidden="1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 hidden="1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 hidden="1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 hidden="1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 hidden="1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 hidden="1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 hidden="1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 hidden="1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 hidden="1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 hidden="1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 hidden="1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 hidden="1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 hidden="1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 hidden="1">
      <c r="A2279" t="s">
        <v>26</v>
      </c>
      <c r="B2279" t="s">
        <v>3185</v>
      </c>
      <c r="C2279" s="34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U2279" s="32">
        <v>46177</v>
      </c>
      <c r="V2279" t="s">
        <v>39</v>
      </c>
      <c r="X2279" s="1" t="s">
        <v>2144</v>
      </c>
    </row>
    <row r="2280" spans="1:24" hidden="1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 hidden="1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 hidden="1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 hidden="1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 hidden="1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 hidden="1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 hidden="1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 hidden="1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 hidden="1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 hidden="1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 hidden="1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 hidden="1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 hidden="1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 hidden="1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 hidden="1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 hidden="1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 hidden="1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 hidden="1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 hidden="1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 hidden="1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 hidden="1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 hidden="1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 hidden="1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 hidden="1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 hidden="1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 hidden="1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 hidden="1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 hidden="1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 hidden="1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 hidden="1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 hidden="1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 hidden="1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 hidden="1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 hidden="1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 hidden="1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 hidden="1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 hidden="1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 hidden="1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 hidden="1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 hidden="1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 hidden="1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 hidden="1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 hidden="1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 hidden="1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 hidden="1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 hidden="1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 hidden="1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 hidden="1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 hidden="1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 hidden="1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 hidden="1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 hidden="1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 hidden="1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 hidden="1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 hidden="1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 hidden="1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 hidden="1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 hidden="1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 hidden="1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 hidden="1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 hidden="1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 hidden="1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 hidden="1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 hidden="1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 hidden="1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 hidden="1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 hidden="1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 hidden="1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 hidden="1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 hidden="1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 hidden="1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 hidden="1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 hidden="1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 hidden="1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 hidden="1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 hidden="1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 hidden="1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 hidden="1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 hidden="1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 hidden="1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 hidden="1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 hidden="1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 hidden="1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 hidden="1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 hidden="1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 hidden="1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 hidden="1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 hidden="1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 hidden="1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 hidden="1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 hidden="1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 hidden="1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 hidden="1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 hidden="1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 hidden="1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 hidden="1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 hidden="1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 hidden="1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 hidden="1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 hidden="1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 hidden="1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 hidden="1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 hidden="1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 hidden="1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 hidden="1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 hidden="1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 hidden="1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 hidden="1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 hidden="1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 hidden="1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 hidden="1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 hidden="1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 hidden="1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 hidden="1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 hidden="1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 hidden="1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 hidden="1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 hidden="1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 hidden="1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 hidden="1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 hidden="1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 hidden="1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 hidden="1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 hidden="1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 hidden="1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 hidden="1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 hidden="1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 hidden="1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 hidden="1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 hidden="1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 hidden="1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49999999999999" hidden="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 hidden="1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 hidden="1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 hidden="1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 hidden="1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 hidden="1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 hidden="1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 hidden="1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 hidden="1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 hidden="1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 hidden="1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 hidden="1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 hidden="1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 hidden="1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 hidden="1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 hidden="1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 hidden="1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 hidden="1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 hidden="1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 hidden="1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 hidden="1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 hidden="1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 hidden="1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 hidden="1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 hidden="1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 hidden="1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 hidden="1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 hidden="1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 hidden="1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 hidden="1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 hidden="1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 hidden="1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 hidden="1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 hidden="1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 hidden="1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 hidden="1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 hidden="1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 hidden="1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 hidden="1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 hidden="1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 hidden="1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 hidden="1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 hidden="1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 hidden="1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 hidden="1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 hidden="1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 hidden="1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 hidden="1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 hidden="1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 hidden="1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 hidden="1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 hidden="1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 hidden="1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 hidden="1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 hidden="1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 hidden="1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 hidden="1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 hidden="1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 hidden="1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 hidden="1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 hidden="1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 hidden="1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 hidden="1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 hidden="1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 hidden="1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 hidden="1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 hidden="1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 hidden="1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 hidden="1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 hidden="1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 hidden="1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 hidden="1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 hidden="1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 hidden="1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 hidden="1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 hidden="1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 hidden="1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 hidden="1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 hidden="1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 hidden="1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 hidden="1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 hidden="1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 hidden="1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 hidden="1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 hidden="1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 hidden="1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 hidden="1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 hidden="1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 hidden="1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 hidden="1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 hidden="1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 hidden="1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 hidden="1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 hidden="1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 hidden="1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 hidden="1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 hidden="1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 hidden="1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 hidden="1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 hidden="1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 hidden="1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 hidden="1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 hidden="1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 hidden="1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 hidden="1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 hidden="1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 hidden="1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 hidden="1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 hidden="1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 hidden="1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 hidden="1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 hidden="1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 hidden="1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 hidden="1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 hidden="1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 hidden="1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 hidden="1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 hidden="1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 hidden="1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  <c r="U2529" s="32">
        <v>46174</v>
      </c>
      <c r="V2529" t="s">
        <v>39</v>
      </c>
    </row>
    <row r="2530" spans="1:24" hidden="1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 hidden="1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 hidden="1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 hidden="1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 hidden="1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 hidden="1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 hidden="1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 hidden="1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 hidden="1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 hidden="1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 hidden="1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 hidden="1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 hidden="1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 hidden="1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 hidden="1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 hidden="1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 hidden="1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 hidden="1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 hidden="1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 hidden="1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 hidden="1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 hidden="1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 hidden="1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 hidden="1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 hidden="1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 hidden="1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 hidden="1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 hidden="1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 hidden="1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 hidden="1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 hidden="1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 hidden="1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 hidden="1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 hidden="1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 hidden="1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 hidden="1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 hidden="1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 hidden="1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 hidden="1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 hidden="1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 hidden="1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 hidden="1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 hidden="1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 hidden="1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 hidden="1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 hidden="1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 hidden="1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 hidden="1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 hidden="1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 hidden="1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 hidden="1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 hidden="1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 hidden="1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 hidden="1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 hidden="1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 hidden="1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 hidden="1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 hidden="1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 hidden="1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 hidden="1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 hidden="1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 hidden="1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 hidden="1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 hidden="1">
      <c r="A2593" t="s">
        <v>26</v>
      </c>
      <c r="B2593" t="s">
        <v>3548</v>
      </c>
      <c r="C2593" s="34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  <c r="U2593" s="32">
        <v>46204</v>
      </c>
      <c r="V2593" t="s">
        <v>39</v>
      </c>
    </row>
    <row r="2594" spans="1:24" hidden="1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 hidden="1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 hidden="1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 hidden="1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 hidden="1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 hidden="1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 hidden="1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 hidden="1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 hidden="1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 hidden="1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 hidden="1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 hidden="1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 hidden="1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 hidden="1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 hidden="1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 hidden="1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 hidden="1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 hidden="1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 hidden="1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 hidden="1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 hidden="1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 hidden="1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 hidden="1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 hidden="1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 hidden="1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 hidden="1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 hidden="1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 hidden="1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 hidden="1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 hidden="1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 hidden="1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 hidden="1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 hidden="1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 hidden="1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 hidden="1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 hidden="1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 hidden="1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 hidden="1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 hidden="1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 hidden="1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 hidden="1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 hidden="1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 hidden="1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 hidden="1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 hidden="1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 hidden="1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 hidden="1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 hidden="1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 hidden="1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 hidden="1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 hidden="1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 hidden="1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 hidden="1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 hidden="1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 hidden="1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 hidden="1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 hidden="1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 hidden="1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 hidden="1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 hidden="1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 hidden="1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 hidden="1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 hidden="1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 hidden="1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 hidden="1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 hidden="1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 hidden="1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 hidden="1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 hidden="1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 hidden="1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 hidden="1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 hidden="1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 hidden="1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 hidden="1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 hidden="1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 hidden="1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 hidden="1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 hidden="1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 hidden="1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 hidden="1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 hidden="1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 hidden="1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 hidden="1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 hidden="1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 hidden="1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 hidden="1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 hidden="1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 hidden="1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 hidden="1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 hidden="1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 hidden="1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 hidden="1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 hidden="1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 hidden="1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 hidden="1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 hidden="1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 hidden="1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 hidden="1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 hidden="1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 hidden="1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 hidden="1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 hidden="1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 hidden="1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 hidden="1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 hidden="1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 hidden="1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 hidden="1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 hidden="1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 hidden="1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 hidden="1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 hidden="1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 hidden="1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 hidden="1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 hidden="1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 hidden="1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 hidden="1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 hidden="1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 hidden="1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 hidden="1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 hidden="1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 hidden="1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 hidden="1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 hidden="1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 hidden="1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 hidden="1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 hidden="1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  <c r="U2719" s="32">
        <v>46209</v>
      </c>
      <c r="V2719" t="s">
        <v>39</v>
      </c>
    </row>
    <row r="2720" spans="1:22" hidden="1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 hidden="1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 hidden="1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 hidden="1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 hidden="1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 hidden="1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 hidden="1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 hidden="1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 hidden="1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 hidden="1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 hidden="1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 hidden="1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 hidden="1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 hidden="1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 hidden="1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 hidden="1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 hidden="1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 hidden="1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 hidden="1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 hidden="1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 hidden="1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 hidden="1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 hidden="1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 hidden="1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 hidden="1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 hidden="1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 hidden="1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 hidden="1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 hidden="1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 hidden="1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 hidden="1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 hidden="1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 hidden="1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 hidden="1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 hidden="1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 hidden="1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 hidden="1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 hidden="1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 hidden="1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 hidden="1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 hidden="1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 hidden="1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 hidden="1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 hidden="1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 hidden="1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 hidden="1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 hidden="1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 hidden="1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 hidden="1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 hidden="1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 hidden="1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 hidden="1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 hidden="1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 hidden="1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  <c r="U2773" s="32">
        <v>46174</v>
      </c>
      <c r="V2773" t="s">
        <v>39</v>
      </c>
    </row>
    <row r="2774" spans="1:22" hidden="1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 hidden="1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 hidden="1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 hidden="1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 hidden="1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 hidden="1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 hidden="1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 hidden="1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 hidden="1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 hidden="1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 hidden="1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 hidden="1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 hidden="1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 hidden="1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 hidden="1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 hidden="1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 hidden="1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 hidden="1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 hidden="1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 hidden="1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 hidden="1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 hidden="1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 hidden="1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 hidden="1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 hidden="1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 hidden="1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 hidden="1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 hidden="1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 hidden="1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 hidden="1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 hidden="1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 hidden="1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 hidden="1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  <c r="U2806" s="32">
        <v>46204</v>
      </c>
      <c r="V2806" s="1" t="s">
        <v>39</v>
      </c>
    </row>
    <row r="2807" spans="1:22" hidden="1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 hidden="1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 hidden="1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 hidden="1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 hidden="1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 hidden="1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 hidden="1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 hidden="1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 hidden="1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 hidden="1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 hidden="1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 hidden="1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 hidden="1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 hidden="1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 hidden="1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 hidden="1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 hidden="1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 hidden="1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 hidden="1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 hidden="1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 hidden="1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 hidden="1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 hidden="1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 hidden="1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 hidden="1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 hidden="1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 hidden="1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 hidden="1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 hidden="1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 hidden="1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 hidden="1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 hidden="1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 hidden="1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 hidden="1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 hidden="1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 hidden="1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 hidden="1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 hidden="1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 hidden="1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 hidden="1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 hidden="1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 hidden="1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 hidden="1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 hidden="1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 hidden="1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 hidden="1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 hidden="1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 hidden="1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 hidden="1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 hidden="1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 hidden="1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 hidden="1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 hidden="1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 hidden="1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 hidden="1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 hidden="1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 hidden="1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 hidden="1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 hidden="1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 hidden="1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 hidden="1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 hidden="1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 hidden="1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 hidden="1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 hidden="1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 hidden="1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 hidden="1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 hidden="1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 hidden="1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 hidden="1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 hidden="1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 hidden="1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 hidden="1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 hidden="1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 hidden="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 hidden="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 hidden="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 hidden="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 hidden="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 hidden="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 hidden="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 hidden="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 hidden="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 hidden="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 hidden="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 hidden="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 hidden="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 hidden="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 hidden="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 hidden="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 hidden="1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 hidden="1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 hidden="1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 hidden="1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 hidden="1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 hidden="1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 hidden="1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 hidden="1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 hidden="1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 hidden="1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 hidden="1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 hidden="1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 hidden="1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 hidden="1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 hidden="1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 hidden="1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 hidden="1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 hidden="1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 hidden="1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 hidden="1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 hidden="1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 hidden="1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 hidden="1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 hidden="1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 hidden="1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 hidden="1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 hidden="1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 hidden="1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 hidden="1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 hidden="1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 hidden="1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 hidden="1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 hidden="1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 hidden="1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 hidden="1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 hidden="1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 hidden="1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 hidden="1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 hidden="1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 hidden="1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 hidden="1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 hidden="1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 hidden="1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 hidden="1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 hidden="1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 hidden="1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 hidden="1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 hidden="1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 hidden="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 hidden="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 hidden="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 hidden="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 hidden="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 hidden="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 hidden="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 hidden="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 hidden="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 hidden="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 hidden="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 hidden="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 hidden="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 hidden="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 hidden="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 hidden="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 hidden="1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 hidden="1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 hidden="1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 hidden="1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  <c r="U2964" s="32">
        <v>46174</v>
      </c>
      <c r="V2964" t="s">
        <v>39</v>
      </c>
    </row>
    <row r="2965" spans="1:22" hidden="1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 hidden="1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 hidden="1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 hidden="1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 hidden="1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 hidden="1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 hidden="1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 hidden="1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 hidden="1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 hidden="1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 hidden="1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 hidden="1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 hidden="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 hidden="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 hidden="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 hidden="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 hidden="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 hidden="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 hidden="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 hidden="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 hidden="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 hidden="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 hidden="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 hidden="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 hidden="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 hidden="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 hidden="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 hidden="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 hidden="1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 hidden="1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 hidden="1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 hidden="1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 hidden="1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 hidden="1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 hidden="1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 hidden="1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 hidden="1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 hidden="1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 hidden="1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 hidden="1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 hidden="1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 hidden="1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 hidden="1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 hidden="1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2" hidden="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2" hidden="1">
      <c r="A3010" t="s">
        <v>26</v>
      </c>
      <c r="B3010" t="s">
        <v>4034</v>
      </c>
      <c r="C3010" s="34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2" hidden="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2" hidden="1">
      <c r="A3012" t="s">
        <v>26</v>
      </c>
      <c r="B3012" t="s">
        <v>4037</v>
      </c>
      <c r="C3012" s="34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  <c r="U3012" s="32">
        <v>46177</v>
      </c>
      <c r="V3012" t="s">
        <v>39</v>
      </c>
    </row>
    <row r="3013" spans="1:22" hidden="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2" hidden="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2" hidden="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2" hidden="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2" hidden="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2" hidden="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2" hidden="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2" hidden="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2" hidden="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2" hidden="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2" hidden="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2" hidden="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 hidden="1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 hidden="1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 hidden="1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 hidden="1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 hidden="1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 hidden="1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 hidden="1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 hidden="1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 hidden="1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 hidden="1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 hidden="1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 hidden="1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 hidden="1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 hidden="1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 hidden="1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 hidden="1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 hidden="1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 hidden="1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 hidden="1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 hidden="1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 hidden="1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 hidden="1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 hidden="1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 hidden="1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 hidden="1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 hidden="1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 hidden="1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 hidden="1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 hidden="1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 hidden="1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 hidden="1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 hidden="1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 hidden="1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 hidden="1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 hidden="1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 hidden="1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 hidden="1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 hidden="1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 hidden="1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  <c r="V3063" t="s">
        <v>39</v>
      </c>
    </row>
    <row r="3064" spans="1:22" hidden="1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 hidden="1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 hidden="1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 hidden="1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 hidden="1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 hidden="1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 hidden="1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 hidden="1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 hidden="1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 hidden="1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 hidden="1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 hidden="1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 hidden="1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 hidden="1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 hidden="1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 hidden="1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 hidden="1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 hidden="1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 hidden="1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 hidden="1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 hidden="1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 hidden="1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 hidden="1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 hidden="1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 hidden="1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 hidden="1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 hidden="1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 hidden="1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 hidden="1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 hidden="1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 hidden="1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 hidden="1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 hidden="1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 hidden="1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 hidden="1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 hidden="1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 hidden="1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 hidden="1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 hidden="1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 hidden="1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 hidden="1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 hidden="1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 hidden="1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 hidden="1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 hidden="1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 hidden="1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 hidden="1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 hidden="1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 hidden="1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 hidden="1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 hidden="1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 hidden="1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 hidden="1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 hidden="1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 hidden="1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 hidden="1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 hidden="1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 hidden="1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 hidden="1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 hidden="1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 hidden="1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 hidden="1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 hidden="1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 hidden="1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 hidden="1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 hidden="1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 hidden="1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 hidden="1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 hidden="1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 hidden="1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 hidden="1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 hidden="1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 hidden="1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 hidden="1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 hidden="1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 hidden="1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 hidden="1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 hidden="1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 hidden="1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 hidden="1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 hidden="1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 hidden="1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 hidden="1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 hidden="1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 hidden="1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 hidden="1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 hidden="1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 hidden="1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 hidden="1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 hidden="1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 hidden="1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 hidden="1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 hidden="1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 hidden="1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 hidden="1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 hidden="1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 hidden="1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 hidden="1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 hidden="1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 hidden="1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 hidden="1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 hidden="1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 hidden="1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 hidden="1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 hidden="1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 hidden="1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 hidden="1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 hidden="1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 hidden="1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 hidden="1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 hidden="1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 hidden="1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 hidden="1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 hidden="1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 hidden="1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 hidden="1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 hidden="1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 hidden="1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 hidden="1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 hidden="1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 hidden="1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 hidden="1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 hidden="1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 hidden="1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  <c r="U3187" s="32">
        <v>46171</v>
      </c>
      <c r="V3187" t="s">
        <v>39</v>
      </c>
    </row>
    <row r="3188" spans="1:22" hidden="1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 hidden="1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 hidden="1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 hidden="1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 hidden="1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 hidden="1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 hidden="1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 hidden="1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 hidden="1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 hidden="1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 hidden="1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 hidden="1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 hidden="1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 hidden="1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 hidden="1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 hidden="1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 hidden="1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 hidden="1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 hidden="1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 hidden="1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 hidden="1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 hidden="1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 hidden="1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 hidden="1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 hidden="1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 hidden="1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 hidden="1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 hidden="1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 hidden="1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 hidden="1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 hidden="1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 hidden="1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 hidden="1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 hidden="1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 hidden="1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 hidden="1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 hidden="1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 hidden="1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 hidden="1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 hidden="1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 hidden="1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 hidden="1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 hidden="1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 hidden="1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 hidden="1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 hidden="1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 hidden="1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 hidden="1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 hidden="1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 hidden="1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 hidden="1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 hidden="1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 hidden="1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 hidden="1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 hidden="1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 hidden="1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 hidden="1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 hidden="1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 hidden="1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 hidden="1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 hidden="1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 hidden="1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 hidden="1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 hidden="1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N3251" s="32" t="s">
        <v>81</v>
      </c>
      <c r="O3251" s="1" t="str">
        <f t="shared" si="171"/>
        <v xml:space="preserve"> - </v>
      </c>
    </row>
    <row r="3252" spans="1:22" hidden="1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 hidden="1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 hidden="1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 hidden="1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 hidden="1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 hidden="1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 hidden="1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 hidden="1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 hidden="1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 hidden="1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 hidden="1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 hidden="1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 hidden="1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 hidden="1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 hidden="1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 hidden="1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 hidden="1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 hidden="1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 hidden="1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 hidden="1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 hidden="1">
      <c r="A3272" t="s">
        <v>26</v>
      </c>
      <c r="B3272" t="s">
        <v>4329</v>
      </c>
      <c r="C3272" s="34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 hidden="1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 hidden="1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 hidden="1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 hidden="1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 hidden="1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 hidden="1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 hidden="1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 hidden="1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 hidden="1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 hidden="1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 hidden="1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N3283" s="32">
        <v>46196</v>
      </c>
      <c r="O3283" s="1">
        <f t="shared" si="171"/>
        <v>49</v>
      </c>
      <c r="P3283" t="s">
        <v>3482</v>
      </c>
      <c r="U3283" s="32">
        <v>46196</v>
      </c>
      <c r="V3283" t="s">
        <v>39</v>
      </c>
    </row>
    <row r="3284" spans="1:22" hidden="1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 hidden="1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 hidden="1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 hidden="1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 hidden="1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 hidden="1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 hidden="1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  <c r="U3290" s="32">
        <v>46174</v>
      </c>
      <c r="V3290" t="s">
        <v>39</v>
      </c>
    </row>
    <row r="3291" spans="1:22" hidden="1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 hidden="1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 hidden="1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 hidden="1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 hidden="1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 hidden="1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 hidden="1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 hidden="1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 hidden="1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 hidden="1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 hidden="1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 hidden="1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 hidden="1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 hidden="1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 hidden="1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 hidden="1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 hidden="1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 hidden="1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 hidden="1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 hidden="1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 hidden="1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 hidden="1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 hidden="1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 hidden="1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 hidden="1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 hidden="1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 hidden="1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 hidden="1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 hidden="1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  <c r="U3319" s="32">
        <v>46184</v>
      </c>
      <c r="V3319" t="s">
        <v>39</v>
      </c>
    </row>
    <row r="3320" spans="1:22" hidden="1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N3320" s="32">
        <v>46174</v>
      </c>
      <c r="O3320" s="1">
        <f t="shared" si="174"/>
        <v>27</v>
      </c>
      <c r="P3320" t="s">
        <v>3482</v>
      </c>
      <c r="U3320" s="32">
        <v>46177</v>
      </c>
      <c r="V3320" t="s">
        <v>39</v>
      </c>
    </row>
    <row r="3321" spans="1:22" hidden="1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 hidden="1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 hidden="1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 hidden="1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 hidden="1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 hidden="1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 hidden="1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 hidden="1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 hidden="1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 hidden="1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 hidden="1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 hidden="1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 hidden="1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 hidden="1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 hidden="1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 hidden="1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 hidden="1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 hidden="1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 hidden="1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 hidden="1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 hidden="1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 hidden="1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 hidden="1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 hidden="1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 hidden="1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 hidden="1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 hidden="1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 hidden="1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 hidden="1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 hidden="1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  <c r="U3350" s="32">
        <v>46174</v>
      </c>
      <c r="V3350" t="s">
        <v>39</v>
      </c>
    </row>
    <row r="3351" spans="1:22" hidden="1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 hidden="1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 hidden="1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 hidden="1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 hidden="1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 hidden="1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 hidden="1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 hidden="1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 hidden="1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 hidden="1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 hidden="1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 hidden="1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 hidden="1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 hidden="1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 hidden="1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 hidden="1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  <c r="U3366" s="32">
        <v>46195</v>
      </c>
      <c r="V3366" t="s">
        <v>39</v>
      </c>
    </row>
    <row r="3367" spans="1:22" hidden="1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  <c r="U3367" s="32">
        <v>46195</v>
      </c>
      <c r="V3367" t="s">
        <v>39</v>
      </c>
    </row>
    <row r="3368" spans="1:22" hidden="1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 hidden="1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 hidden="1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 hidden="1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 hidden="1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 hidden="1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 hidden="1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 hidden="1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 hidden="1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 hidden="1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 hidden="1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 hidden="1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 hidden="1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 hidden="1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 hidden="1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 hidden="1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 hidden="1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 hidden="1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 hidden="1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 hidden="1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 hidden="1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 hidden="1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 hidden="1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 hidden="1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 hidden="1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 hidden="1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 hidden="1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 hidden="1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 hidden="1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N3396" s="32">
        <v>46176</v>
      </c>
      <c r="O3396" s="1">
        <f t="shared" si="178"/>
        <v>27</v>
      </c>
      <c r="P3396" t="s">
        <v>3482</v>
      </c>
      <c r="U3396" s="32">
        <v>46177</v>
      </c>
      <c r="V3396" t="s">
        <v>39</v>
      </c>
    </row>
    <row r="3397" spans="1:22" hidden="1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 hidden="1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 hidden="1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 hidden="1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 hidden="1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 hidden="1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 hidden="1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 hidden="1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 hidden="1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 hidden="1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 hidden="1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 hidden="1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 hidden="1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 hidden="1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 hidden="1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 hidden="1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 hidden="1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 hidden="1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 hidden="1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 hidden="1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 hidden="1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 hidden="1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 hidden="1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 hidden="1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 hidden="1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 hidden="1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 hidden="1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 hidden="1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 hidden="1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214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 hidden="1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 hidden="1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 hidden="1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 hidden="1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 hidden="1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 hidden="1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 hidden="1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 hidden="1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 hidden="1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 hidden="1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 hidden="1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  <c r="U3436" s="32">
        <v>46174</v>
      </c>
      <c r="V3436" t="s">
        <v>39</v>
      </c>
    </row>
    <row r="3437" spans="1:22" hidden="1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 hidden="1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 hidden="1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 hidden="1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 hidden="1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 hidden="1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 hidden="1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 hidden="1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  <c r="U3444" s="32">
        <v>46174</v>
      </c>
      <c r="V3444" t="s">
        <v>39</v>
      </c>
    </row>
    <row r="3445" spans="1:22" hidden="1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4532</v>
      </c>
      <c r="N3445" s="32" t="s">
        <v>81</v>
      </c>
      <c r="O3445" s="1" t="str">
        <f t="shared" si="181"/>
        <v xml:space="preserve"> - </v>
      </c>
    </row>
    <row r="3446" spans="1:22" hidden="1">
      <c r="A3446" t="s">
        <v>26</v>
      </c>
      <c r="B3446" t="s">
        <v>4533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 hidden="1">
      <c r="A3447" t="s">
        <v>26</v>
      </c>
      <c r="B3447" t="s">
        <v>4534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 hidden="1">
      <c r="A3448" t="s">
        <v>82</v>
      </c>
      <c r="B3448" t="s">
        <v>4535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 hidden="1">
      <c r="A3449" t="s">
        <v>3506</v>
      </c>
      <c r="B3449" t="s">
        <v>4536</v>
      </c>
      <c r="C3449" t="s">
        <v>4537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4538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 hidden="1">
      <c r="A3450" t="s">
        <v>26</v>
      </c>
      <c r="B3450" t="s">
        <v>4539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 hidden="1">
      <c r="A3451" t="s">
        <v>26</v>
      </c>
      <c r="B3451" t="s">
        <v>4540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 hidden="1">
      <c r="A3452" t="s">
        <v>26</v>
      </c>
      <c r="B3452" t="s">
        <v>4541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 hidden="1">
      <c r="A3453" t="s">
        <v>26</v>
      </c>
      <c r="B3453" t="s">
        <v>4542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 hidden="1">
      <c r="A3454" t="s">
        <v>26</v>
      </c>
      <c r="B3454" t="s">
        <v>4543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 hidden="1">
      <c r="A3455" t="s">
        <v>26</v>
      </c>
      <c r="B3455" t="s">
        <v>4544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 hidden="1">
      <c r="A3456" t="s">
        <v>26</v>
      </c>
      <c r="B3456" t="s">
        <v>4545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 hidden="1">
      <c r="A3457" t="s">
        <v>26</v>
      </c>
      <c r="B3457" t="s">
        <v>4546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 hidden="1">
      <c r="A3458" t="s">
        <v>26</v>
      </c>
      <c r="B3458" t="s">
        <v>4547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 hidden="1">
      <c r="A3459" t="s">
        <v>26</v>
      </c>
      <c r="B3459" t="s">
        <v>4548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 hidden="1">
      <c r="A3460" t="s">
        <v>26</v>
      </c>
      <c r="B3460" t="s">
        <v>4549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 hidden="1">
      <c r="A3461" t="s">
        <v>26</v>
      </c>
      <c r="B3461" t="s">
        <v>4550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 hidden="1">
      <c r="A3462" t="s">
        <v>26</v>
      </c>
      <c r="B3462" t="s">
        <v>4551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 hidden="1">
      <c r="A3463" t="s">
        <v>26</v>
      </c>
      <c r="B3463" t="s">
        <v>4552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 hidden="1">
      <c r="A3464" t="s">
        <v>26</v>
      </c>
      <c r="B3464" t="s">
        <v>4553</v>
      </c>
      <c r="C3464">
        <v>52440</v>
      </c>
      <c r="D3464" t="s">
        <v>4554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4555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 hidden="1">
      <c r="A3465" t="s">
        <v>26</v>
      </c>
      <c r="B3465" t="s">
        <v>4556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 hidden="1">
      <c r="A3466" t="s">
        <v>26</v>
      </c>
      <c r="B3466" t="s">
        <v>4557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 hidden="1">
      <c r="A3467" t="s">
        <v>26</v>
      </c>
      <c r="B3467" t="s">
        <v>4558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 hidden="1">
      <c r="A3468" t="s">
        <v>26</v>
      </c>
      <c r="B3468" t="s">
        <v>4559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 hidden="1">
      <c r="A3469" t="s">
        <v>26</v>
      </c>
      <c r="B3469" t="s">
        <v>4560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 hidden="1">
      <c r="A3470" t="s">
        <v>26</v>
      </c>
      <c r="B3470" t="s">
        <v>4561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 hidden="1">
      <c r="A3471" t="s">
        <v>26</v>
      </c>
      <c r="B3471" t="s">
        <v>4562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 hidden="1">
      <c r="A3472" t="s">
        <v>26</v>
      </c>
      <c r="B3472" t="s">
        <v>4563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 hidden="1">
      <c r="A3473" t="s">
        <v>26</v>
      </c>
      <c r="B3473" t="s">
        <v>4564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 hidden="1">
      <c r="A3474" t="s">
        <v>26</v>
      </c>
      <c r="B3474" t="s">
        <v>4565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 hidden="1">
      <c r="A3475" t="s">
        <v>26</v>
      </c>
      <c r="B3475" t="s">
        <v>4566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 hidden="1">
      <c r="A3476" t="s">
        <v>26</v>
      </c>
      <c r="B3476" t="s">
        <v>4567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 hidden="1">
      <c r="A3477" t="s">
        <v>26</v>
      </c>
      <c r="B3477" t="s">
        <v>4568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 hidden="1">
      <c r="A3478" t="s">
        <v>26</v>
      </c>
      <c r="B3478" t="s">
        <v>4569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4570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 hidden="1">
      <c r="A3479" t="s">
        <v>26</v>
      </c>
      <c r="B3479" t="s">
        <v>4571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 hidden="1">
      <c r="A3480" t="s">
        <v>26</v>
      </c>
      <c r="B3480" t="s">
        <v>4572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 hidden="1">
      <c r="A3481" t="s">
        <v>26</v>
      </c>
      <c r="B3481" t="s">
        <v>4573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 hidden="1">
      <c r="A3482" t="s">
        <v>26</v>
      </c>
      <c r="B3482" t="s">
        <v>4574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 hidden="1">
      <c r="A3483" t="s">
        <v>26</v>
      </c>
      <c r="B3483" t="s">
        <v>4575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 hidden="1">
      <c r="A3484" t="s">
        <v>26</v>
      </c>
      <c r="B3484" t="s">
        <v>4576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 hidden="1">
      <c r="A3485" t="s">
        <v>26</v>
      </c>
      <c r="B3485" t="s">
        <v>4577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 hidden="1">
      <c r="A3486" t="s">
        <v>26</v>
      </c>
      <c r="B3486" t="s">
        <v>4578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 hidden="1">
      <c r="A3487" t="s">
        <v>26</v>
      </c>
      <c r="B3487" t="s">
        <v>4579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 hidden="1">
      <c r="A3488" t="s">
        <v>26</v>
      </c>
      <c r="B3488" t="s">
        <v>4580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 hidden="1">
      <c r="A3489" t="s">
        <v>26</v>
      </c>
      <c r="B3489" t="s">
        <v>4581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 hidden="1">
      <c r="A3490" t="s">
        <v>26</v>
      </c>
      <c r="B3490" t="s">
        <v>4582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 hidden="1">
      <c r="A3491" t="s">
        <v>26</v>
      </c>
      <c r="B3491" t="s">
        <v>4583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 hidden="1">
      <c r="A3492" t="s">
        <v>26</v>
      </c>
      <c r="B3492" t="s">
        <v>4584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 hidden="1">
      <c r="A3493" t="s">
        <v>26</v>
      </c>
      <c r="B3493" t="s">
        <v>4585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 hidden="1">
      <c r="A3494" t="s">
        <v>26</v>
      </c>
      <c r="B3494" t="s">
        <v>4586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 hidden="1">
      <c r="A3495" t="s">
        <v>26</v>
      </c>
      <c r="B3495" t="s">
        <v>4587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 hidden="1">
      <c r="A3496" t="s">
        <v>26</v>
      </c>
      <c r="B3496" t="s">
        <v>4588</v>
      </c>
      <c r="C3496" s="34">
        <v>1138</v>
      </c>
      <c r="D3496" t="s">
        <v>4589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4590</v>
      </c>
      <c r="J3496" s="41">
        <f t="shared" si="183"/>
        <v>30800</v>
      </c>
      <c r="K3496" s="41">
        <v>5852</v>
      </c>
      <c r="L3496" s="41">
        <v>36652</v>
      </c>
      <c r="M3496" t="s">
        <v>54</v>
      </c>
      <c r="O3496" s="1">
        <f t="shared" si="185"/>
        <v>0</v>
      </c>
    </row>
    <row r="3497" spans="1:22" hidden="1">
      <c r="A3497" t="s">
        <v>26</v>
      </c>
      <c r="B3497" t="s">
        <v>4591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  <c r="U3497" s="32">
        <v>46174</v>
      </c>
      <c r="V3497" t="s">
        <v>39</v>
      </c>
    </row>
    <row r="3498" spans="1:22" hidden="1">
      <c r="A3498" t="s">
        <v>26</v>
      </c>
      <c r="B3498" t="s">
        <v>4592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 hidden="1">
      <c r="A3499" t="s">
        <v>26</v>
      </c>
      <c r="B3499" t="s">
        <v>4593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 hidden="1">
      <c r="A3500" t="s">
        <v>26</v>
      </c>
      <c r="B3500" t="s">
        <v>4594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 hidden="1">
      <c r="A3501" t="s">
        <v>26</v>
      </c>
      <c r="B3501" t="s">
        <v>4595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 hidden="1">
      <c r="A3502" t="s">
        <v>26</v>
      </c>
      <c r="B3502" t="s">
        <v>4596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 hidden="1">
      <c r="A3503" t="s">
        <v>26</v>
      </c>
      <c r="B3503" t="s">
        <v>4597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 hidden="1">
      <c r="A3504" t="s">
        <v>26</v>
      </c>
      <c r="B3504" t="s">
        <v>4598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 hidden="1">
      <c r="A3505" t="s">
        <v>26</v>
      </c>
      <c r="B3505" t="s">
        <v>4599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 hidden="1">
      <c r="A3506" t="s">
        <v>26</v>
      </c>
      <c r="B3506" t="s">
        <v>4600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 hidden="1">
      <c r="A3507" t="s">
        <v>26</v>
      </c>
      <c r="B3507" t="s">
        <v>4601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 hidden="1">
      <c r="A3508" t="s">
        <v>26</v>
      </c>
      <c r="B3508" t="s">
        <v>4602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 hidden="1">
      <c r="A3509" t="s">
        <v>26</v>
      </c>
      <c r="B3509" t="s">
        <v>4603</v>
      </c>
      <c r="C3509" s="34">
        <v>1113381</v>
      </c>
      <c r="D3509" t="s">
        <v>4604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 hidden="1">
      <c r="A3510" t="s">
        <v>26</v>
      </c>
      <c r="B3510" t="s">
        <v>4605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 hidden="1">
      <c r="A3511" t="s">
        <v>82</v>
      </c>
      <c r="B3511" t="s">
        <v>4606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 hidden="1">
      <c r="A3512" t="s">
        <v>26</v>
      </c>
      <c r="B3512" t="s">
        <v>4607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 hidden="1">
      <c r="A3513" t="s">
        <v>82</v>
      </c>
      <c r="B3513" t="s">
        <v>4608</v>
      </c>
      <c r="C3513">
        <v>44</v>
      </c>
      <c r="D3513" t="s">
        <v>4609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 hidden="1">
      <c r="A3514" t="s">
        <v>26</v>
      </c>
      <c r="B3514" t="s">
        <v>4610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 hidden="1">
      <c r="A3515" t="s">
        <v>82</v>
      </c>
      <c r="B3515" t="s">
        <v>4611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 hidden="1">
      <c r="A3516" t="s">
        <v>26</v>
      </c>
      <c r="B3516" t="s">
        <v>4612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18">
        <f t="shared" si="183"/>
        <v>1452349</v>
      </c>
      <c r="K3516" s="41">
        <v>275946</v>
      </c>
      <c r="L3516" s="41">
        <v>1728295</v>
      </c>
      <c r="M3516" t="s">
        <v>58</v>
      </c>
      <c r="N3516" s="32">
        <v>46205</v>
      </c>
      <c r="O3516" s="1">
        <f t="shared" si="185"/>
        <v>52</v>
      </c>
      <c r="P3516" t="s">
        <v>6395</v>
      </c>
      <c r="U3516" s="32">
        <v>46210</v>
      </c>
      <c r="V3516" t="s">
        <v>39</v>
      </c>
    </row>
    <row r="3517" spans="1:22" hidden="1">
      <c r="A3517" t="s">
        <v>26</v>
      </c>
      <c r="B3517" t="s">
        <v>4613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 hidden="1">
      <c r="A3518" t="s">
        <v>26</v>
      </c>
      <c r="B3518" t="s">
        <v>4614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 hidden="1">
      <c r="A3519" t="s">
        <v>26</v>
      </c>
      <c r="B3519" t="s">
        <v>4615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 hidden="1">
      <c r="A3520" t="s">
        <v>26</v>
      </c>
      <c r="B3520" t="s">
        <v>4616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 hidden="1">
      <c r="A3521" t="s">
        <v>26</v>
      </c>
      <c r="B3521" t="s">
        <v>4617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 hidden="1">
      <c r="A3522" t="s">
        <v>26</v>
      </c>
      <c r="B3522" t="s">
        <v>4618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4619</v>
      </c>
    </row>
    <row r="3523" spans="1:22" hidden="1">
      <c r="A3523" t="s">
        <v>26</v>
      </c>
      <c r="B3523" t="s">
        <v>4620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 hidden="1">
      <c r="A3524" t="s">
        <v>26</v>
      </c>
      <c r="B3524" t="s">
        <v>4621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 hidden="1">
      <c r="A3525" t="s">
        <v>26</v>
      </c>
      <c r="B3525" t="s">
        <v>4622</v>
      </c>
      <c r="C3525" s="34">
        <v>31306</v>
      </c>
      <c r="D3525" t="s">
        <v>4623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4624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 hidden="1">
      <c r="A3526" t="s">
        <v>26</v>
      </c>
      <c r="B3526" t="s">
        <v>4625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 hidden="1">
      <c r="A3527" t="s">
        <v>26</v>
      </c>
      <c r="B3527" t="s">
        <v>4626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 hidden="1">
      <c r="A3528" t="s">
        <v>26</v>
      </c>
      <c r="B3528" t="s">
        <v>4627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 hidden="1">
      <c r="A3529" t="s">
        <v>26</v>
      </c>
      <c r="B3529" t="s">
        <v>4628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 hidden="1">
      <c r="A3530" t="s">
        <v>26</v>
      </c>
      <c r="B3530" t="s">
        <v>4629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 hidden="1">
      <c r="A3531" t="s">
        <v>26</v>
      </c>
      <c r="B3531" t="s">
        <v>4630</v>
      </c>
      <c r="C3531">
        <v>6992</v>
      </c>
      <c r="D3531" t="s">
        <v>4631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4632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 hidden="1">
      <c r="A3532" t="s">
        <v>26</v>
      </c>
      <c r="B3532" t="s">
        <v>4633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 hidden="1">
      <c r="A3533" t="s">
        <v>26</v>
      </c>
      <c r="B3533" t="s">
        <v>4634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 hidden="1">
      <c r="A3534" t="s">
        <v>26</v>
      </c>
      <c r="B3534" t="s">
        <v>4635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 hidden="1">
      <c r="A3535" t="s">
        <v>26</v>
      </c>
      <c r="B3535" t="s">
        <v>4636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 hidden="1">
      <c r="A3536" t="s">
        <v>26</v>
      </c>
      <c r="B3536" t="s">
        <v>4637</v>
      </c>
      <c r="C3536">
        <v>4842</v>
      </c>
      <c r="D3536" t="s">
        <v>4638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4639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  <c r="U3536" s="32">
        <v>46174</v>
      </c>
      <c r="V3536" t="s">
        <v>39</v>
      </c>
    </row>
    <row r="3537" spans="1:22" hidden="1">
      <c r="A3537" t="s">
        <v>26</v>
      </c>
      <c r="B3537" t="s">
        <v>4640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 hidden="1">
      <c r="A3538" t="s">
        <v>26</v>
      </c>
      <c r="B3538" t="s">
        <v>4641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 hidden="1">
      <c r="A3539" t="s">
        <v>26</v>
      </c>
      <c r="B3539" t="s">
        <v>4642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 hidden="1">
      <c r="A3540" t="s">
        <v>26</v>
      </c>
      <c r="B3540" t="s">
        <v>4643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 hidden="1">
      <c r="A3541" t="s">
        <v>26</v>
      </c>
      <c r="B3541" t="s">
        <v>4644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 hidden="1">
      <c r="A3542" t="s">
        <v>26</v>
      </c>
      <c r="B3542" t="s">
        <v>4645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 hidden="1">
      <c r="A3543" t="s">
        <v>26</v>
      </c>
      <c r="B3543" t="s">
        <v>4646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 hidden="1">
      <c r="A3544" t="s">
        <v>26</v>
      </c>
      <c r="B3544" t="s">
        <v>4647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 hidden="1">
      <c r="A3545" t="s">
        <v>26</v>
      </c>
      <c r="B3545" t="s">
        <v>4648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 hidden="1">
      <c r="A3546" t="s">
        <v>26</v>
      </c>
      <c r="B3546" t="s">
        <v>4649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 hidden="1">
      <c r="A3547" t="s">
        <v>26</v>
      </c>
      <c r="B3547" t="s">
        <v>4650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 hidden="1">
      <c r="A3548" t="s">
        <v>26</v>
      </c>
      <c r="B3548" t="s">
        <v>4651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 hidden="1">
      <c r="A3549" t="s">
        <v>26</v>
      </c>
      <c r="B3549" t="s">
        <v>4652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 hidden="1">
      <c r="A3550" t="s">
        <v>26</v>
      </c>
      <c r="B3550" t="s">
        <v>4653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 hidden="1">
      <c r="A3551" t="s">
        <v>26</v>
      </c>
      <c r="B3551" t="s">
        <v>4654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 hidden="1">
      <c r="A3552" t="s">
        <v>26</v>
      </c>
      <c r="B3552" t="s">
        <v>4655</v>
      </c>
      <c r="C3552" s="34">
        <v>11212</v>
      </c>
      <c r="D3552" t="s">
        <v>4656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 hidden="1">
      <c r="A3553" t="s">
        <v>26</v>
      </c>
      <c r="B3553" t="s">
        <v>4657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 hidden="1">
      <c r="A3554" t="s">
        <v>26</v>
      </c>
      <c r="B3554" t="s">
        <v>4658</v>
      </c>
      <c r="C3554" s="34">
        <v>22562</v>
      </c>
      <c r="D3554" t="s">
        <v>4659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4660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 hidden="1">
      <c r="A3555" t="s">
        <v>26</v>
      </c>
      <c r="B3555" t="s">
        <v>4661</v>
      </c>
      <c r="C3555">
        <v>4843</v>
      </c>
      <c r="D3555" t="s">
        <v>4638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4639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  <c r="U3555" s="32">
        <v>46174</v>
      </c>
      <c r="V3555" t="s">
        <v>39</v>
      </c>
    </row>
    <row r="3556" spans="1:22" hidden="1">
      <c r="A3556" t="s">
        <v>26</v>
      </c>
      <c r="B3556" t="s">
        <v>4662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 hidden="1">
      <c r="A3557" t="s">
        <v>26</v>
      </c>
      <c r="B3557" t="s">
        <v>4663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 hidden="1">
      <c r="A3558" t="s">
        <v>26</v>
      </c>
      <c r="B3558" t="s">
        <v>4664</v>
      </c>
      <c r="C3558" s="34">
        <v>3470</v>
      </c>
      <c r="D3558" t="s">
        <v>4665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 hidden="1">
      <c r="A3559" t="s">
        <v>26</v>
      </c>
      <c r="B3559" t="s">
        <v>4666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 hidden="1">
      <c r="A3560" t="s">
        <v>26</v>
      </c>
      <c r="B3560" t="s">
        <v>4667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 hidden="1">
      <c r="A3561" t="s">
        <v>26</v>
      </c>
      <c r="B3561" t="s">
        <v>4668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 hidden="1">
      <c r="A3562" t="s">
        <v>26</v>
      </c>
      <c r="B3562" t="s">
        <v>4669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 hidden="1">
      <c r="A3563" t="s">
        <v>26</v>
      </c>
      <c r="B3563" t="s">
        <v>4670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 hidden="1">
      <c r="A3564" t="s">
        <v>26</v>
      </c>
      <c r="B3564" t="s">
        <v>4671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 hidden="1">
      <c r="A3565" t="s">
        <v>26</v>
      </c>
      <c r="B3565" t="s">
        <v>4672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 hidden="1">
      <c r="A3566" t="s">
        <v>26</v>
      </c>
      <c r="B3566" t="s">
        <v>4673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 hidden="1">
      <c r="A3567" t="s">
        <v>26</v>
      </c>
      <c r="B3567" t="s">
        <v>4674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 hidden="1">
      <c r="A3568" t="s">
        <v>26</v>
      </c>
      <c r="B3568" t="s">
        <v>4675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 hidden="1">
      <c r="A3569" t="s">
        <v>26</v>
      </c>
      <c r="B3569" t="s">
        <v>4676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 hidden="1">
      <c r="A3570" t="s">
        <v>26</v>
      </c>
      <c r="B3570" t="s">
        <v>4677</v>
      </c>
      <c r="C3570" s="34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 hidden="1">
      <c r="A3571" t="s">
        <v>26</v>
      </c>
      <c r="B3571" t="s">
        <v>4678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 hidden="1">
      <c r="A3572" t="s">
        <v>26</v>
      </c>
      <c r="B3572" t="s">
        <v>4679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 hidden="1">
      <c r="A3573" t="s">
        <v>26</v>
      </c>
      <c r="B3573" t="s">
        <v>4680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 hidden="1">
      <c r="A3574" t="s">
        <v>26</v>
      </c>
      <c r="B3574" t="s">
        <v>4681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 hidden="1">
      <c r="A3575" t="s">
        <v>26</v>
      </c>
      <c r="B3575" t="s">
        <v>4682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 hidden="1">
      <c r="A3576" t="s">
        <v>26</v>
      </c>
      <c r="B3576" t="s">
        <v>4683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 hidden="1">
      <c r="A3577" t="s">
        <v>809</v>
      </c>
      <c r="B3577" t="s">
        <v>4684</v>
      </c>
      <c r="C3577" t="s">
        <v>4685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N3577" s="32" t="s">
        <v>81</v>
      </c>
      <c r="O3577" s="1" t="str">
        <f t="shared" si="188"/>
        <v xml:space="preserve"> - </v>
      </c>
    </row>
    <row r="3578" spans="1:22" hidden="1">
      <c r="A3578" t="s">
        <v>809</v>
      </c>
      <c r="B3578" t="s">
        <v>4686</v>
      </c>
      <c r="C3578" t="s">
        <v>4687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 hidden="1">
      <c r="A3579" t="s">
        <v>26</v>
      </c>
      <c r="B3579" t="s">
        <v>4688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 hidden="1">
      <c r="A3580" t="s">
        <v>26</v>
      </c>
      <c r="B3580" t="s">
        <v>4689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 hidden="1">
      <c r="A3581" t="s">
        <v>26</v>
      </c>
      <c r="B3581" t="s">
        <v>4690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 hidden="1">
      <c r="A3582" t="s">
        <v>26</v>
      </c>
      <c r="B3582" t="s">
        <v>4691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 hidden="1">
      <c r="A3583" t="s">
        <v>26</v>
      </c>
      <c r="B3583" t="s">
        <v>4692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 hidden="1">
      <c r="A3584" t="s">
        <v>26</v>
      </c>
      <c r="B3584" t="s">
        <v>4693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 hidden="1">
      <c r="A3585" t="s">
        <v>26</v>
      </c>
      <c r="B3585" t="s">
        <v>4694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 hidden="1">
      <c r="A3586" t="s">
        <v>26</v>
      </c>
      <c r="B3586" t="s">
        <v>4695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 hidden="1">
      <c r="A3587" t="s">
        <v>26</v>
      </c>
      <c r="B3587" t="s">
        <v>4696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 hidden="1">
      <c r="A3588" t="s">
        <v>26</v>
      </c>
      <c r="B3588" t="s">
        <v>4697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 hidden="1">
      <c r="A3589" t="s">
        <v>26</v>
      </c>
      <c r="B3589" t="s">
        <v>4698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 hidden="1">
      <c r="A3590" t="s">
        <v>26</v>
      </c>
      <c r="B3590" t="s">
        <v>4699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 hidden="1">
      <c r="A3591" t="s">
        <v>26</v>
      </c>
      <c r="B3591" t="s">
        <v>4700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 hidden="1">
      <c r="A3592" t="s">
        <v>26</v>
      </c>
      <c r="B3592" t="s">
        <v>4701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 hidden="1">
      <c r="A3593" t="s">
        <v>26</v>
      </c>
      <c r="B3593" t="s">
        <v>4702</v>
      </c>
      <c r="C3593" s="34">
        <v>1128008</v>
      </c>
      <c r="D3593" t="s">
        <v>4703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 hidden="1">
      <c r="A3594" t="s">
        <v>82</v>
      </c>
      <c r="B3594" t="s">
        <v>4704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 hidden="1">
      <c r="A3595" t="s">
        <v>26</v>
      </c>
      <c r="B3595" t="s">
        <v>4705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 hidden="1">
      <c r="A3596" t="s">
        <v>26</v>
      </c>
      <c r="B3596" t="s">
        <v>4706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 hidden="1">
      <c r="A3597" t="s">
        <v>26</v>
      </c>
      <c r="B3597" t="s">
        <v>4707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 hidden="1">
      <c r="A3598" t="s">
        <v>26</v>
      </c>
      <c r="B3598" t="s">
        <v>4708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 hidden="1">
      <c r="A3599" t="s">
        <v>26</v>
      </c>
      <c r="B3599" t="s">
        <v>4709</v>
      </c>
      <c r="C3599" s="34">
        <v>15389</v>
      </c>
      <c r="D3599" t="s">
        <v>4710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4711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 hidden="1">
      <c r="A3600" t="s">
        <v>26</v>
      </c>
      <c r="B3600" t="s">
        <v>4712</v>
      </c>
      <c r="C3600" s="34">
        <v>15388</v>
      </c>
      <c r="D3600" t="s">
        <v>4710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4711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 hidden="1">
      <c r="A3601" t="s">
        <v>26</v>
      </c>
      <c r="B3601" t="s">
        <v>4713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  <c r="U3601" s="32">
        <v>46195</v>
      </c>
      <c r="V3601" t="s">
        <v>39</v>
      </c>
    </row>
    <row r="3602" spans="1:22" hidden="1">
      <c r="A3602" t="s">
        <v>26</v>
      </c>
      <c r="B3602" t="s">
        <v>4714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 hidden="1">
      <c r="A3603" t="s">
        <v>26</v>
      </c>
      <c r="B3603" t="s">
        <v>4715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 hidden="1">
      <c r="A3604" t="s">
        <v>26</v>
      </c>
      <c r="B3604" t="s">
        <v>4716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 hidden="1">
      <c r="A3605" t="s">
        <v>26</v>
      </c>
      <c r="B3605" t="s">
        <v>4717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 hidden="1">
      <c r="A3606" t="s">
        <v>26</v>
      </c>
      <c r="B3606" t="s">
        <v>4718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 hidden="1">
      <c r="A3607" t="s">
        <v>26</v>
      </c>
      <c r="B3607" t="s">
        <v>4719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 hidden="1">
      <c r="A3608" t="s">
        <v>26</v>
      </c>
      <c r="B3608" t="s">
        <v>4720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 hidden="1">
      <c r="A3609" t="s">
        <v>26</v>
      </c>
      <c r="B3609" t="s">
        <v>4721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 hidden="1">
      <c r="A3610" t="s">
        <v>26</v>
      </c>
      <c r="B3610" t="s">
        <v>4722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 hidden="1">
      <c r="A3611" t="s">
        <v>26</v>
      </c>
      <c r="B3611" t="s">
        <v>4723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 hidden="1">
      <c r="A3612" t="s">
        <v>26</v>
      </c>
      <c r="B3612" t="s">
        <v>4724</v>
      </c>
      <c r="C3612" s="34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 hidden="1">
      <c r="A3613" t="s">
        <v>26</v>
      </c>
      <c r="B3613" t="s">
        <v>4725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 hidden="1">
      <c r="A3614" t="s">
        <v>26</v>
      </c>
      <c r="B3614" t="s">
        <v>4726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 hidden="1">
      <c r="A3615" t="s">
        <v>26</v>
      </c>
      <c r="B3615" t="s">
        <v>4727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N3615" s="32">
        <v>46171</v>
      </c>
      <c r="O3615" s="1">
        <f t="shared" si="192"/>
        <v>15</v>
      </c>
      <c r="P3615" t="s">
        <v>3482</v>
      </c>
      <c r="U3615" s="32">
        <v>46174</v>
      </c>
      <c r="V3615" t="s">
        <v>39</v>
      </c>
    </row>
    <row r="3616" spans="1:22" hidden="1">
      <c r="A3616" t="s">
        <v>26</v>
      </c>
      <c r="B3616" t="s">
        <v>4728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 hidden="1">
      <c r="A3617" t="s">
        <v>26</v>
      </c>
      <c r="B3617" t="s">
        <v>4729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 hidden="1">
      <c r="A3618" t="s">
        <v>82</v>
      </c>
      <c r="B3618" t="s">
        <v>4730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 hidden="1">
      <c r="A3619" t="s">
        <v>26</v>
      </c>
      <c r="B3619" t="s">
        <v>4731</v>
      </c>
      <c r="C3619" s="34">
        <v>100294163</v>
      </c>
      <c r="D3619" t="s">
        <v>4732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 hidden="1">
      <c r="A3620" t="s">
        <v>26</v>
      </c>
      <c r="B3620" t="s">
        <v>4733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 hidden="1">
      <c r="A3621" t="s">
        <v>26</v>
      </c>
      <c r="B3621" t="s">
        <v>4734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 hidden="1">
      <c r="A3622" t="s">
        <v>26</v>
      </c>
      <c r="B3622" t="s">
        <v>4735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 hidden="1">
      <c r="A3623" t="s">
        <v>26</v>
      </c>
      <c r="B3623" t="s">
        <v>4736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 hidden="1">
      <c r="A3624" t="s">
        <v>26</v>
      </c>
      <c r="B3624" t="s">
        <v>4737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 hidden="1">
      <c r="A3625" t="s">
        <v>26</v>
      </c>
      <c r="B3625" t="s">
        <v>4738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 hidden="1">
      <c r="A3626" t="s">
        <v>26</v>
      </c>
      <c r="B3626" t="s">
        <v>4739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 hidden="1">
      <c r="A3627" t="s">
        <v>26</v>
      </c>
      <c r="B3627" t="s">
        <v>4740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 hidden="1">
      <c r="A3628" t="s">
        <v>26</v>
      </c>
      <c r="B3628" t="s">
        <v>4741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 hidden="1">
      <c r="A3629" t="s">
        <v>26</v>
      </c>
      <c r="B3629" t="s">
        <v>4742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 hidden="1">
      <c r="A3630" t="s">
        <v>26</v>
      </c>
      <c r="B3630" t="s">
        <v>4743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 hidden="1">
      <c r="A3631" t="s">
        <v>26</v>
      </c>
      <c r="B3631" t="s">
        <v>4744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 hidden="1">
      <c r="A3632" t="s">
        <v>26</v>
      </c>
      <c r="B3632" t="s">
        <v>4745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 hidden="1">
      <c r="A3633" t="s">
        <v>26</v>
      </c>
      <c r="B3633" t="s">
        <v>4746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 hidden="1">
      <c r="A3634" t="s">
        <v>26</v>
      </c>
      <c r="B3634" t="s">
        <v>4747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 hidden="1">
      <c r="A3635" t="s">
        <v>26</v>
      </c>
      <c r="B3635" t="s">
        <v>4748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 hidden="1">
      <c r="A3636" t="s">
        <v>26</v>
      </c>
      <c r="B3636" t="s">
        <v>4749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 hidden="1">
      <c r="A3637" t="s">
        <v>26</v>
      </c>
      <c r="B3637" t="s">
        <v>4750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 hidden="1">
      <c r="A3638" t="s">
        <v>26</v>
      </c>
      <c r="B3638" t="s">
        <v>4751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 hidden="1">
      <c r="A3639" t="s">
        <v>26</v>
      </c>
      <c r="B3639" t="s">
        <v>4752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 hidden="1">
      <c r="A3640" t="s">
        <v>26</v>
      </c>
      <c r="B3640" t="s">
        <v>4753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 hidden="1">
      <c r="A3641" t="s">
        <v>26</v>
      </c>
      <c r="B3641" t="s">
        <v>4754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  <c r="U3641" s="32">
        <v>46171</v>
      </c>
      <c r="V3641" t="s">
        <v>39</v>
      </c>
    </row>
    <row r="3642" spans="1:22" hidden="1">
      <c r="A3642" t="s">
        <v>82</v>
      </c>
      <c r="B3642" t="s">
        <v>4755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 hidden="1">
      <c r="A3643" t="s">
        <v>26</v>
      </c>
      <c r="B3643" t="s">
        <v>4756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 hidden="1">
      <c r="A3644" t="s">
        <v>26</v>
      </c>
      <c r="B3644" t="s">
        <v>4757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 hidden="1">
      <c r="A3645" t="s">
        <v>26</v>
      </c>
      <c r="B3645" t="s">
        <v>4758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 hidden="1">
      <c r="A3646" t="s">
        <v>26</v>
      </c>
      <c r="B3646" t="s">
        <v>4759</v>
      </c>
      <c r="C3646" s="34">
        <v>11234</v>
      </c>
      <c r="D3646" t="s">
        <v>4656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 hidden="1">
      <c r="A3647" t="s">
        <v>26</v>
      </c>
      <c r="B3647" t="s">
        <v>4760</v>
      </c>
      <c r="C3647" s="34">
        <v>11233</v>
      </c>
      <c r="D3647" t="s">
        <v>4656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 hidden="1">
      <c r="A3648" t="s">
        <v>26</v>
      </c>
      <c r="B3648" t="s">
        <v>4761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 hidden="1">
      <c r="A3649" t="s">
        <v>26</v>
      </c>
      <c r="B3649" t="s">
        <v>4762</v>
      </c>
      <c r="C3649">
        <v>3696</v>
      </c>
      <c r="D3649" t="s">
        <v>4763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4764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 hidden="1">
      <c r="A3650" t="s">
        <v>26</v>
      </c>
      <c r="B3650" t="s">
        <v>4765</v>
      </c>
      <c r="C3650" s="34">
        <v>289407</v>
      </c>
      <c r="D3650" t="s">
        <v>4766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4767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 hidden="1">
      <c r="A3651" t="s">
        <v>26</v>
      </c>
      <c r="B3651" t="s">
        <v>4768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46196</v>
      </c>
      <c r="V3651" t="s">
        <v>39</v>
      </c>
    </row>
    <row r="3652" spans="1:22" hidden="1">
      <c r="A3652" t="s">
        <v>26</v>
      </c>
      <c r="B3652" t="s">
        <v>4769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 hidden="1">
      <c r="A3653" t="s">
        <v>26</v>
      </c>
      <c r="B3653" t="s">
        <v>4770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N3653" s="32">
        <v>46171</v>
      </c>
      <c r="O3653" s="1">
        <f t="shared" si="192"/>
        <v>15</v>
      </c>
      <c r="P3653" t="s">
        <v>3482</v>
      </c>
      <c r="U3653" s="32">
        <v>46174</v>
      </c>
      <c r="V3653" t="s">
        <v>39</v>
      </c>
    </row>
    <row r="3654" spans="1:22" hidden="1">
      <c r="A3654" t="s">
        <v>26</v>
      </c>
      <c r="B3654" t="s">
        <v>4771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 hidden="1">
      <c r="A3655" t="s">
        <v>26</v>
      </c>
      <c r="B3655" t="s">
        <v>4772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 hidden="1">
      <c r="A3656" t="s">
        <v>26</v>
      </c>
      <c r="B3656" t="s">
        <v>4773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 hidden="1">
      <c r="A3657" t="s">
        <v>26</v>
      </c>
      <c r="B3657" t="s">
        <v>4774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 hidden="1">
      <c r="A3658" t="s">
        <v>26</v>
      </c>
      <c r="B3658" t="s">
        <v>4775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 hidden="1">
      <c r="A3659" t="s">
        <v>26</v>
      </c>
      <c r="B3659" t="s">
        <v>4776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 hidden="1">
      <c r="A3660" t="s">
        <v>26</v>
      </c>
      <c r="B3660" t="s">
        <v>4777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 hidden="1">
      <c r="A3661" t="s">
        <v>26</v>
      </c>
      <c r="B3661" t="s">
        <v>4778</v>
      </c>
      <c r="C3661">
        <v>5291</v>
      </c>
      <c r="D3661" t="s">
        <v>4779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 hidden="1">
      <c r="A3662" t="s">
        <v>26</v>
      </c>
      <c r="B3662" t="s">
        <v>4780</v>
      </c>
      <c r="C3662">
        <v>5290</v>
      </c>
      <c r="D3662" t="s">
        <v>4779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 hidden="1">
      <c r="A3663" t="s">
        <v>26</v>
      </c>
      <c r="B3663" t="s">
        <v>4781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  <c r="U3663" s="32">
        <v>46171</v>
      </c>
      <c r="V3663" t="s">
        <v>39</v>
      </c>
    </row>
    <row r="3664" spans="1:22" hidden="1">
      <c r="A3664" t="s">
        <v>26</v>
      </c>
      <c r="B3664" t="s">
        <v>4782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 hidden="1">
      <c r="A3665" t="s">
        <v>26</v>
      </c>
      <c r="B3665" t="s">
        <v>4783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 hidden="1">
      <c r="A3666" t="s">
        <v>26</v>
      </c>
      <c r="B3666" t="s">
        <v>4784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 hidden="1">
      <c r="A3667" t="s">
        <v>26</v>
      </c>
      <c r="B3667" t="s">
        <v>4785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 hidden="1">
      <c r="A3668" t="s">
        <v>26</v>
      </c>
      <c r="B3668" t="s">
        <v>4786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  <c r="U3668" s="32">
        <v>46174</v>
      </c>
      <c r="V3668" t="s">
        <v>39</v>
      </c>
    </row>
    <row r="3669" spans="1:22" hidden="1">
      <c r="A3669" t="s">
        <v>26</v>
      </c>
      <c r="B3669" t="s">
        <v>4787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 hidden="1">
      <c r="A3670" t="s">
        <v>26</v>
      </c>
      <c r="B3670" t="s">
        <v>4788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 hidden="1">
      <c r="A3671" t="s">
        <v>26</v>
      </c>
      <c r="B3671" t="s">
        <v>4789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110</v>
      </c>
      <c r="N3671" s="32" t="s">
        <v>81</v>
      </c>
      <c r="O3671" s="1" t="str">
        <f t="shared" ref="O3671:O3734" si="195">IFERROR(IF(-_xlfn.DAYS(E3671,N3671)&lt;0,0,-_xlfn.DAYS(E3671,N3671)), " - ")</f>
        <v xml:space="preserve"> - </v>
      </c>
      <c r="P3671" t="s">
        <v>3482</v>
      </c>
    </row>
    <row r="3672" spans="1:22" hidden="1">
      <c r="A3672" t="s">
        <v>82</v>
      </c>
      <c r="B3672" t="s">
        <v>4790</v>
      </c>
      <c r="C3672" t="s">
        <v>4791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110</v>
      </c>
      <c r="N3672" s="32" t="s">
        <v>81</v>
      </c>
      <c r="O3672" s="1" t="str">
        <f t="shared" si="195"/>
        <v xml:space="preserve"> - </v>
      </c>
      <c r="P3672" t="s">
        <v>2149</v>
      </c>
    </row>
    <row r="3673" spans="1:22" hidden="1">
      <c r="A3673" t="s">
        <v>26</v>
      </c>
      <c r="B3673" t="s">
        <v>4792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 hidden="1">
      <c r="A3674" t="s">
        <v>26</v>
      </c>
      <c r="B3674" t="s">
        <v>4793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 hidden="1">
      <c r="A3675" t="s">
        <v>26</v>
      </c>
      <c r="B3675" t="s">
        <v>4794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 hidden="1">
      <c r="A3676" t="s">
        <v>26</v>
      </c>
      <c r="B3676" t="s">
        <v>4795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 hidden="1">
      <c r="A3677" t="s">
        <v>26</v>
      </c>
      <c r="B3677" t="s">
        <v>4796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4797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 hidden="1">
      <c r="A3678" t="s">
        <v>26</v>
      </c>
      <c r="B3678" t="s">
        <v>4798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 hidden="1">
      <c r="A3679" t="s">
        <v>26</v>
      </c>
      <c r="B3679" t="s">
        <v>4799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 hidden="1">
      <c r="A3680" t="s">
        <v>26</v>
      </c>
      <c r="B3680" t="s">
        <v>4800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 hidden="1">
      <c r="A3681" t="s">
        <v>82</v>
      </c>
      <c r="B3681" t="s">
        <v>4801</v>
      </c>
      <c r="C3681">
        <v>5495</v>
      </c>
      <c r="D3681" t="s">
        <v>4802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 hidden="1">
      <c r="A3682" t="s">
        <v>26</v>
      </c>
      <c r="B3682" t="s">
        <v>4803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 hidden="1">
      <c r="A3683" t="s">
        <v>26</v>
      </c>
      <c r="B3683" t="s">
        <v>4804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 hidden="1">
      <c r="A3684" t="s">
        <v>26</v>
      </c>
      <c r="B3684" t="s">
        <v>4805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 hidden="1">
      <c r="A3685" t="s">
        <v>26</v>
      </c>
      <c r="B3685" t="s">
        <v>4806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N3685" s="32">
        <v>46171</v>
      </c>
      <c r="O3685" s="1">
        <f t="shared" si="195"/>
        <v>14</v>
      </c>
      <c r="P3685" t="s">
        <v>838</v>
      </c>
      <c r="U3685" s="32">
        <v>46174</v>
      </c>
      <c r="V3685" t="s">
        <v>39</v>
      </c>
    </row>
    <row r="3686" spans="1:22" hidden="1">
      <c r="A3686" t="s">
        <v>26</v>
      </c>
      <c r="B3686" t="s">
        <v>4807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4570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 hidden="1">
      <c r="A3687" t="s">
        <v>26</v>
      </c>
      <c r="B3687" t="s">
        <v>4808</v>
      </c>
      <c r="C3687" s="34">
        <v>103300</v>
      </c>
      <c r="D3687" t="s">
        <v>4809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4555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 hidden="1">
      <c r="A3688" t="s">
        <v>26</v>
      </c>
      <c r="B3688" t="s">
        <v>4810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 hidden="1">
      <c r="A3689" t="s">
        <v>26</v>
      </c>
      <c r="B3689" t="s">
        <v>4811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 hidden="1">
      <c r="A3690" t="s">
        <v>26</v>
      </c>
      <c r="B3690" t="s">
        <v>4812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 hidden="1">
      <c r="A3691" t="s">
        <v>26</v>
      </c>
      <c r="B3691" t="s">
        <v>4813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 hidden="1">
      <c r="A3692" t="s">
        <v>26</v>
      </c>
      <c r="B3692" t="s">
        <v>4814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 hidden="1">
      <c r="A3693" t="s">
        <v>26</v>
      </c>
      <c r="B3693" t="s">
        <v>4815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 hidden="1">
      <c r="A3694" t="s">
        <v>26</v>
      </c>
      <c r="B3694" t="s">
        <v>4816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 hidden="1">
      <c r="A3695" t="s">
        <v>26</v>
      </c>
      <c r="B3695" t="s">
        <v>4817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 hidden="1">
      <c r="A3696" t="s">
        <v>26</v>
      </c>
      <c r="B3696" t="s">
        <v>4818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 hidden="1">
      <c r="A3697" t="s">
        <v>26</v>
      </c>
      <c r="B3697" t="s">
        <v>4819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 hidden="1">
      <c r="A3698" t="s">
        <v>26</v>
      </c>
      <c r="B3698" t="s">
        <v>4820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 hidden="1">
      <c r="A3699" t="s">
        <v>26</v>
      </c>
      <c r="B3699" t="s">
        <v>4821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 hidden="1">
      <c r="A3700" t="s">
        <v>26</v>
      </c>
      <c r="B3700" t="s">
        <v>4822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 hidden="1">
      <c r="A3701" t="s">
        <v>26</v>
      </c>
      <c r="B3701" t="s">
        <v>4823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 hidden="1">
      <c r="A3702" t="s">
        <v>26</v>
      </c>
      <c r="B3702" t="s">
        <v>4824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 hidden="1">
      <c r="A3703" t="s">
        <v>26</v>
      </c>
      <c r="B3703" t="s">
        <v>4825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 hidden="1">
      <c r="A3704" t="s">
        <v>26</v>
      </c>
      <c r="B3704" t="s">
        <v>4826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 hidden="1">
      <c r="A3705" t="s">
        <v>26</v>
      </c>
      <c r="B3705" t="s">
        <v>4827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 hidden="1">
      <c r="A3706" t="s">
        <v>26</v>
      </c>
      <c r="B3706" t="s">
        <v>4828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54</v>
      </c>
      <c r="O3706" s="1">
        <f t="shared" si="195"/>
        <v>0</v>
      </c>
    </row>
    <row r="3707" spans="1:22" hidden="1">
      <c r="A3707" t="s">
        <v>26</v>
      </c>
      <c r="B3707" t="s">
        <v>4829</v>
      </c>
      <c r="C3707" s="34">
        <v>290867</v>
      </c>
      <c r="D3707" t="s">
        <v>4766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4767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 hidden="1">
      <c r="A3708" t="s">
        <v>26</v>
      </c>
      <c r="B3708" t="s">
        <v>4830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 hidden="1">
      <c r="A3709" t="s">
        <v>26</v>
      </c>
      <c r="B3709" t="s">
        <v>4831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 hidden="1">
      <c r="A3710" t="s">
        <v>26</v>
      </c>
      <c r="B3710" t="s">
        <v>4832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 hidden="1">
      <c r="A3711" t="s">
        <v>26</v>
      </c>
      <c r="B3711" t="s">
        <v>4833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 hidden="1">
      <c r="A3712" t="s">
        <v>26</v>
      </c>
      <c r="B3712" t="s">
        <v>4834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 hidden="1">
      <c r="A3713" t="s">
        <v>26</v>
      </c>
      <c r="B3713" t="s">
        <v>4835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 hidden="1">
      <c r="A3714" t="s">
        <v>26</v>
      </c>
      <c r="B3714" t="s">
        <v>4836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 hidden="1">
      <c r="A3715" t="s">
        <v>26</v>
      </c>
      <c r="B3715" t="s">
        <v>4837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 hidden="1">
      <c r="A3716" t="s">
        <v>26</v>
      </c>
      <c r="B3716" t="s">
        <v>4838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 hidden="1">
      <c r="A3717" t="s">
        <v>26</v>
      </c>
      <c r="B3717" t="s">
        <v>4839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 hidden="1">
      <c r="A3718" t="s">
        <v>26</v>
      </c>
      <c r="B3718" t="s">
        <v>4840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 hidden="1">
      <c r="A3719" t="s">
        <v>26</v>
      </c>
      <c r="B3719" t="s">
        <v>4841</v>
      </c>
      <c r="C3719" s="34">
        <v>16076</v>
      </c>
      <c r="D3719" t="s">
        <v>4842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 hidden="1">
      <c r="A3720" t="s">
        <v>26</v>
      </c>
      <c r="B3720" t="s">
        <v>4843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 hidden="1">
      <c r="A3721" t="s">
        <v>26</v>
      </c>
      <c r="B3721" t="s">
        <v>4844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 hidden="1">
      <c r="A3722" t="s">
        <v>26</v>
      </c>
      <c r="B3722" t="s">
        <v>4845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 hidden="1">
      <c r="A3723" t="s">
        <v>26</v>
      </c>
      <c r="B3723" t="s">
        <v>4846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 hidden="1">
      <c r="A3724" t="s">
        <v>26</v>
      </c>
      <c r="B3724" t="s">
        <v>4847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 hidden="1">
      <c r="A3725" t="s">
        <v>26</v>
      </c>
      <c r="B3725" t="s">
        <v>4848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46176</v>
      </c>
      <c r="O3725" s="1">
        <f t="shared" si="195"/>
        <v>15</v>
      </c>
      <c r="P3725" t="s">
        <v>3482</v>
      </c>
      <c r="R3725" s="39"/>
      <c r="U3725" s="32">
        <v>46177</v>
      </c>
      <c r="V3725" t="s">
        <v>39</v>
      </c>
    </row>
    <row r="3726" spans="1:22" hidden="1">
      <c r="A3726" t="s">
        <v>26</v>
      </c>
      <c r="B3726" t="s">
        <v>4849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 hidden="1">
      <c r="A3727" t="s">
        <v>26</v>
      </c>
      <c r="B3727" t="s">
        <v>4850</v>
      </c>
      <c r="C3727">
        <v>7035</v>
      </c>
      <c r="D3727" t="s">
        <v>4631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4632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 hidden="1">
      <c r="A3728" t="s">
        <v>26</v>
      </c>
      <c r="B3728" t="s">
        <v>4851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  <c r="U3728" s="32">
        <v>46174</v>
      </c>
      <c r="V3728" t="s">
        <v>39</v>
      </c>
    </row>
    <row r="3729" spans="1:22" hidden="1">
      <c r="A3729" t="s">
        <v>26</v>
      </c>
      <c r="B3729" t="s">
        <v>4852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 hidden="1">
      <c r="A3730" t="s">
        <v>26</v>
      </c>
      <c r="B3730" t="s">
        <v>4853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 hidden="1">
      <c r="A3731" t="s">
        <v>26</v>
      </c>
      <c r="B3731" t="s">
        <v>4854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 hidden="1">
      <c r="A3732" t="s">
        <v>26</v>
      </c>
      <c r="B3732" t="s">
        <v>4855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 hidden="1">
      <c r="A3733" t="s">
        <v>26</v>
      </c>
      <c r="B3733" t="s">
        <v>4856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 hidden="1">
      <c r="A3734" t="s">
        <v>26</v>
      </c>
      <c r="B3734" t="s">
        <v>4857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4858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 hidden="1">
      <c r="A3735" t="s">
        <v>26</v>
      </c>
      <c r="B3735" t="s">
        <v>4859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  <c r="U3735" s="32">
        <v>46174</v>
      </c>
      <c r="V3735" t="s">
        <v>39</v>
      </c>
    </row>
    <row r="3736" spans="1:22" hidden="1">
      <c r="A3736" t="s">
        <v>26</v>
      </c>
      <c r="B3736" t="s">
        <v>4860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 hidden="1">
      <c r="A3737" t="s">
        <v>26</v>
      </c>
      <c r="B3737" t="s">
        <v>4861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 hidden="1">
      <c r="A3738" t="s">
        <v>26</v>
      </c>
      <c r="B3738" t="s">
        <v>4862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 hidden="1">
      <c r="A3739" t="s">
        <v>26</v>
      </c>
      <c r="B3739" t="s">
        <v>4863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 hidden="1">
      <c r="A3740" t="s">
        <v>26</v>
      </c>
      <c r="B3740" t="s">
        <v>4864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 hidden="1">
      <c r="A3741" t="s">
        <v>26</v>
      </c>
      <c r="B3741" t="s">
        <v>4865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 hidden="1">
      <c r="A3742" t="s">
        <v>26</v>
      </c>
      <c r="B3742" t="s">
        <v>4866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 hidden="1">
      <c r="A3743" t="s">
        <v>26</v>
      </c>
      <c r="B3743" t="s">
        <v>4867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 hidden="1">
      <c r="A3744" t="s">
        <v>26</v>
      </c>
      <c r="B3744" t="s">
        <v>4868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 hidden="1">
      <c r="A3745" t="s">
        <v>82</v>
      </c>
      <c r="B3745" t="s">
        <v>4869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 hidden="1">
      <c r="A3746" t="s">
        <v>26</v>
      </c>
      <c r="B3746" t="s">
        <v>4870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 hidden="1">
      <c r="A3747" t="s">
        <v>26</v>
      </c>
      <c r="B3747" t="s">
        <v>4871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 hidden="1">
      <c r="A3748" t="s">
        <v>26</v>
      </c>
      <c r="B3748" t="s">
        <v>4872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 hidden="1">
      <c r="A3749" t="s">
        <v>26</v>
      </c>
      <c r="B3749" t="s">
        <v>4873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 hidden="1">
      <c r="A3750" t="s">
        <v>26</v>
      </c>
      <c r="B3750" t="s">
        <v>4874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 hidden="1">
      <c r="A3751" t="s">
        <v>26</v>
      </c>
      <c r="B3751" t="s">
        <v>4875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4876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  <c r="U3751" s="32">
        <v>46171</v>
      </c>
      <c r="V3751" t="s">
        <v>39</v>
      </c>
    </row>
    <row r="3752" spans="1:22" hidden="1">
      <c r="A3752" t="s">
        <v>26</v>
      </c>
      <c r="B3752" t="s">
        <v>4877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 hidden="1">
      <c r="A3753" t="s">
        <v>26</v>
      </c>
      <c r="B3753" t="s">
        <v>4878</v>
      </c>
      <c r="C3753" s="34">
        <v>371963</v>
      </c>
      <c r="D3753" t="s">
        <v>4879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  <c r="U3753" s="32">
        <v>46175</v>
      </c>
      <c r="V3753" t="s">
        <v>39</v>
      </c>
    </row>
    <row r="3754" spans="1:22" hidden="1">
      <c r="A3754" t="s">
        <v>26</v>
      </c>
      <c r="B3754" t="s">
        <v>4880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 hidden="1">
      <c r="A3755" t="s">
        <v>82</v>
      </c>
      <c r="B3755" t="s">
        <v>4881</v>
      </c>
      <c r="C3755" t="s">
        <v>4882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110</v>
      </c>
      <c r="N3755" s="32" t="s">
        <v>81</v>
      </c>
      <c r="O3755" s="1" t="str">
        <f t="shared" si="198"/>
        <v xml:space="preserve"> - </v>
      </c>
      <c r="P3755" t="s">
        <v>3482</v>
      </c>
    </row>
    <row r="3756" spans="1:22" hidden="1">
      <c r="A3756" t="s">
        <v>26</v>
      </c>
      <c r="B3756" t="s">
        <v>4883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 hidden="1">
      <c r="A3757" t="s">
        <v>26</v>
      </c>
      <c r="B3757" t="s">
        <v>4884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 hidden="1">
      <c r="A3758" t="s">
        <v>26</v>
      </c>
      <c r="B3758" t="s">
        <v>4885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 hidden="1">
      <c r="A3759" t="s">
        <v>26</v>
      </c>
      <c r="B3759" t="s">
        <v>4886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  <c r="U3759" s="32">
        <v>46174</v>
      </c>
      <c r="V3759" t="s">
        <v>39</v>
      </c>
    </row>
    <row r="3760" spans="1:22" hidden="1">
      <c r="A3760" t="s">
        <v>26</v>
      </c>
      <c r="B3760" t="s">
        <v>4887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 hidden="1">
      <c r="A3761" t="s">
        <v>26</v>
      </c>
      <c r="B3761" t="s">
        <v>4888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 hidden="1">
      <c r="A3762" t="s">
        <v>26</v>
      </c>
      <c r="B3762" t="s">
        <v>4889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 hidden="1">
      <c r="A3763" t="s">
        <v>26</v>
      </c>
      <c r="B3763" t="s">
        <v>4890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  <c r="U3763" s="32">
        <v>46174</v>
      </c>
      <c r="V3763" t="s">
        <v>39</v>
      </c>
    </row>
    <row r="3764" spans="1:22" hidden="1">
      <c r="A3764" t="s">
        <v>26</v>
      </c>
      <c r="B3764" t="s">
        <v>4891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  <c r="U3764" s="32">
        <v>46174</v>
      </c>
      <c r="V3764" t="s">
        <v>39</v>
      </c>
    </row>
    <row r="3765" spans="1:22" hidden="1">
      <c r="A3765" t="s">
        <v>26</v>
      </c>
      <c r="B3765" t="s">
        <v>4892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 hidden="1">
      <c r="A3766" t="s">
        <v>26</v>
      </c>
      <c r="B3766" t="s">
        <v>4893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 hidden="1">
      <c r="A3767" t="s">
        <v>82</v>
      </c>
      <c r="B3767" t="s">
        <v>4894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 hidden="1">
      <c r="A3768" t="s">
        <v>82</v>
      </c>
      <c r="B3768" t="s">
        <v>4895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  <c r="U3768" s="32">
        <v>46174</v>
      </c>
      <c r="V3768" t="s">
        <v>39</v>
      </c>
    </row>
    <row r="3769" spans="1:22" hidden="1">
      <c r="A3769" t="s">
        <v>82</v>
      </c>
      <c r="B3769" t="s">
        <v>4896</v>
      </c>
      <c r="C3769" t="s">
        <v>4897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 hidden="1">
      <c r="A3770" t="s">
        <v>26</v>
      </c>
      <c r="B3770" t="s">
        <v>4898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 hidden="1">
      <c r="A3771" t="s">
        <v>26</v>
      </c>
      <c r="B3771" t="s">
        <v>4899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 hidden="1">
      <c r="A3772" t="s">
        <v>26</v>
      </c>
      <c r="B3772" t="s">
        <v>4900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 hidden="1">
      <c r="A3773" t="s">
        <v>26</v>
      </c>
      <c r="B3773" t="s">
        <v>4901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54</v>
      </c>
      <c r="O3773" s="1">
        <f t="shared" si="198"/>
        <v>0</v>
      </c>
    </row>
    <row r="3774" spans="1:22" hidden="1">
      <c r="A3774" t="s">
        <v>26</v>
      </c>
      <c r="B3774" t="s">
        <v>4902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 hidden="1">
      <c r="A3775" t="s">
        <v>26</v>
      </c>
      <c r="B3775" t="s">
        <v>4903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 hidden="1">
      <c r="A3776" t="s">
        <v>26</v>
      </c>
      <c r="B3776" t="s">
        <v>4904</v>
      </c>
      <c r="C3776">
        <v>57446</v>
      </c>
      <c r="D3776" t="s">
        <v>4905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4906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  <c r="U3776" s="32">
        <v>46174</v>
      </c>
      <c r="V3776" t="s">
        <v>39</v>
      </c>
    </row>
    <row r="3777" spans="1:22" hidden="1">
      <c r="A3777" t="s">
        <v>26</v>
      </c>
      <c r="B3777" t="s">
        <v>4907</v>
      </c>
      <c r="C3777" s="34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  <c r="U3777" s="32">
        <v>46177</v>
      </c>
      <c r="V3777" t="s">
        <v>43</v>
      </c>
    </row>
    <row r="3778" spans="1:22" hidden="1">
      <c r="A3778" t="s">
        <v>26</v>
      </c>
      <c r="B3778" t="s">
        <v>4908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 hidden="1">
      <c r="A3779" t="s">
        <v>26</v>
      </c>
      <c r="B3779" t="s">
        <v>4909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 hidden="1">
      <c r="A3780" t="s">
        <v>26</v>
      </c>
      <c r="B3780" t="s">
        <v>4910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 hidden="1">
      <c r="A3781" t="s">
        <v>26</v>
      </c>
      <c r="B3781" t="s">
        <v>4911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 hidden="1">
      <c r="A3782" t="s">
        <v>26</v>
      </c>
      <c r="B3782" t="s">
        <v>4912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 hidden="1">
      <c r="A3783" t="s">
        <v>26</v>
      </c>
      <c r="B3783" t="s">
        <v>4913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 hidden="1">
      <c r="A3784" t="s">
        <v>82</v>
      </c>
      <c r="B3784" t="s">
        <v>4914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4532</v>
      </c>
      <c r="N3784" s="32" t="s">
        <v>81</v>
      </c>
      <c r="O3784" s="1" t="str">
        <f t="shared" si="198"/>
        <v xml:space="preserve"> - </v>
      </c>
    </row>
    <row r="3785" spans="1:22" hidden="1">
      <c r="A3785" t="s">
        <v>82</v>
      </c>
      <c r="B3785" t="s">
        <v>4915</v>
      </c>
      <c r="C3785" t="s">
        <v>4916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 hidden="1">
      <c r="A3786" t="s">
        <v>26</v>
      </c>
      <c r="B3786" t="s">
        <v>4917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 hidden="1">
      <c r="A3787" t="s">
        <v>26</v>
      </c>
      <c r="B3787" t="s">
        <v>4918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 hidden="1">
      <c r="A3788" t="s">
        <v>26</v>
      </c>
      <c r="B3788" t="s">
        <v>4919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 hidden="1">
      <c r="A3789" t="s">
        <v>26</v>
      </c>
      <c r="B3789" t="s">
        <v>4920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N3789" s="32">
        <v>46170</v>
      </c>
      <c r="O3789" s="1">
        <f t="shared" si="198"/>
        <v>7</v>
      </c>
      <c r="P3789" t="s">
        <v>3482</v>
      </c>
      <c r="U3789" s="32">
        <v>46171</v>
      </c>
      <c r="V3789" t="s">
        <v>39</v>
      </c>
    </row>
    <row r="3790" spans="1:22" hidden="1">
      <c r="A3790" t="s">
        <v>26</v>
      </c>
      <c r="B3790" t="s">
        <v>4921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N3790" s="32">
        <v>46171</v>
      </c>
      <c r="O3790" s="1">
        <f t="shared" si="198"/>
        <v>8</v>
      </c>
      <c r="P3790" t="s">
        <v>3482</v>
      </c>
      <c r="U3790" s="32">
        <v>46174</v>
      </c>
      <c r="V3790" t="s">
        <v>39</v>
      </c>
    </row>
    <row r="3791" spans="1:22" hidden="1">
      <c r="A3791" t="s">
        <v>26</v>
      </c>
      <c r="B3791" t="s">
        <v>4922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N3791" s="32">
        <v>46171</v>
      </c>
      <c r="O3791" s="1">
        <f t="shared" si="198"/>
        <v>8</v>
      </c>
      <c r="P3791" t="s">
        <v>3482</v>
      </c>
      <c r="U3791" s="32">
        <v>46174</v>
      </c>
      <c r="V3791" t="s">
        <v>39</v>
      </c>
    </row>
    <row r="3792" spans="1:22" hidden="1">
      <c r="A3792" t="s">
        <v>26</v>
      </c>
      <c r="B3792" t="s">
        <v>4923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  <c r="U3792" s="32">
        <v>46171</v>
      </c>
      <c r="V3792" t="s">
        <v>39</v>
      </c>
    </row>
    <row r="3793" spans="1:22" hidden="1">
      <c r="A3793" t="s">
        <v>26</v>
      </c>
      <c r="B3793" t="s">
        <v>4924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  <c r="U3793" s="32">
        <v>46171</v>
      </c>
      <c r="V3793" t="s">
        <v>39</v>
      </c>
    </row>
    <row r="3794" spans="1:22" hidden="1">
      <c r="A3794" t="s">
        <v>26</v>
      </c>
      <c r="B3794" t="s">
        <v>4925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  <c r="U3794" s="32">
        <v>46171</v>
      </c>
      <c r="V3794" t="s">
        <v>39</v>
      </c>
    </row>
    <row r="3795" spans="1:22" hidden="1">
      <c r="A3795" t="s">
        <v>26</v>
      </c>
      <c r="B3795" t="s">
        <v>4926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  <c r="U3795" s="32">
        <v>46171</v>
      </c>
      <c r="V3795" t="s">
        <v>39</v>
      </c>
    </row>
    <row r="3796" spans="1:22" hidden="1">
      <c r="A3796" t="s">
        <v>26</v>
      </c>
      <c r="B3796" t="s">
        <v>4927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  <c r="U3796" s="32">
        <v>46171</v>
      </c>
      <c r="V3796" t="s">
        <v>39</v>
      </c>
    </row>
    <row r="3797" spans="1:22" hidden="1">
      <c r="A3797" t="s">
        <v>26</v>
      </c>
      <c r="B3797" t="s">
        <v>4928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  <c r="U3797" s="32">
        <v>46171</v>
      </c>
      <c r="V3797" t="s">
        <v>39</v>
      </c>
    </row>
    <row r="3798" spans="1:22" hidden="1">
      <c r="A3798" t="s">
        <v>26</v>
      </c>
      <c r="B3798" t="s">
        <v>4929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  <c r="U3798" s="32">
        <v>46171</v>
      </c>
      <c r="V3798" t="s">
        <v>39</v>
      </c>
    </row>
    <row r="3799" spans="1:22" hidden="1">
      <c r="A3799" t="s">
        <v>26</v>
      </c>
      <c r="B3799" t="s">
        <v>4930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  <c r="U3799" s="32">
        <v>46171</v>
      </c>
      <c r="V3799" t="s">
        <v>39</v>
      </c>
    </row>
    <row r="3800" spans="1:22" hidden="1">
      <c r="A3800" t="s">
        <v>26</v>
      </c>
      <c r="B3800" t="s">
        <v>4931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 hidden="1">
      <c r="A3801" t="s">
        <v>26</v>
      </c>
      <c r="B3801" t="s">
        <v>4932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  <c r="U3801" s="32">
        <v>46174</v>
      </c>
      <c r="V3801" t="s">
        <v>32</v>
      </c>
    </row>
    <row r="3802" spans="1:22" hidden="1">
      <c r="A3802" t="s">
        <v>26</v>
      </c>
      <c r="B3802" t="s">
        <v>4933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 hidden="1">
      <c r="A3803" t="s">
        <v>26</v>
      </c>
      <c r="B3803" t="s">
        <v>4934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  <c r="U3803" s="32">
        <v>46174</v>
      </c>
      <c r="V3803" t="s">
        <v>39</v>
      </c>
    </row>
    <row r="3804" spans="1:22" hidden="1">
      <c r="A3804" t="s">
        <v>26</v>
      </c>
      <c r="B3804" t="s">
        <v>4935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 hidden="1">
      <c r="A3805" t="s">
        <v>26</v>
      </c>
      <c r="B3805" t="s">
        <v>4936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 hidden="1">
      <c r="A3806" t="s">
        <v>26</v>
      </c>
      <c r="B3806" t="s">
        <v>4937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 hidden="1">
      <c r="A3807" t="s">
        <v>26</v>
      </c>
      <c r="B3807" t="s">
        <v>4938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4939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  <c r="U3807" s="32">
        <v>46171</v>
      </c>
      <c r="V3807" t="s">
        <v>39</v>
      </c>
    </row>
    <row r="3808" spans="1:22" hidden="1">
      <c r="A3808" t="s">
        <v>26</v>
      </c>
      <c r="B3808" t="s">
        <v>4940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4941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N3808" s="32">
        <v>46174</v>
      </c>
      <c r="O3808" s="1">
        <f t="shared" si="201"/>
        <v>11</v>
      </c>
      <c r="P3808" t="s">
        <v>3482</v>
      </c>
      <c r="U3808" s="32">
        <v>46177</v>
      </c>
      <c r="V3808" t="s">
        <v>39</v>
      </c>
    </row>
    <row r="3809" spans="1:22" hidden="1">
      <c r="A3809" t="s">
        <v>82</v>
      </c>
      <c r="B3809" t="s">
        <v>4942</v>
      </c>
      <c r="C3809" t="s">
        <v>4943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4941</v>
      </c>
      <c r="J3809" s="41">
        <f t="shared" si="200"/>
        <v>995000</v>
      </c>
      <c r="K3809" s="41">
        <v>189050</v>
      </c>
      <c r="L3809" s="41">
        <v>1184050</v>
      </c>
      <c r="M3809" t="s">
        <v>110</v>
      </c>
      <c r="N3809" s="32" t="s">
        <v>81</v>
      </c>
      <c r="O3809" s="1" t="str">
        <f t="shared" si="201"/>
        <v xml:space="preserve"> - </v>
      </c>
      <c r="P3809" t="s">
        <v>3482</v>
      </c>
    </row>
    <row r="3810" spans="1:22" hidden="1">
      <c r="A3810" t="s">
        <v>26</v>
      </c>
      <c r="B3810" t="s">
        <v>4944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4941</v>
      </c>
      <c r="J3810" s="41">
        <f t="shared" si="200"/>
        <v>995000</v>
      </c>
      <c r="K3810" s="41">
        <v>189050</v>
      </c>
      <c r="L3810" s="41">
        <v>1184050</v>
      </c>
      <c r="M3810" t="s">
        <v>110</v>
      </c>
      <c r="N3810" s="32" t="s">
        <v>81</v>
      </c>
      <c r="O3810" s="1" t="str">
        <f t="shared" si="201"/>
        <v xml:space="preserve"> - </v>
      </c>
      <c r="P3810" t="s">
        <v>3482</v>
      </c>
    </row>
    <row r="3811" spans="1:22" hidden="1">
      <c r="A3811" t="s">
        <v>26</v>
      </c>
      <c r="B3811" t="s">
        <v>4945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 hidden="1">
      <c r="A3812" t="s">
        <v>26</v>
      </c>
      <c r="B3812" t="s">
        <v>4946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 hidden="1">
      <c r="A3813" t="s">
        <v>26</v>
      </c>
      <c r="B3813" t="s">
        <v>4947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 hidden="1">
      <c r="A3814" t="s">
        <v>26</v>
      </c>
      <c r="B3814" t="s">
        <v>4948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 hidden="1">
      <c r="A3815" t="s">
        <v>26</v>
      </c>
      <c r="B3815" t="s">
        <v>4949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 hidden="1">
      <c r="A3816" t="s">
        <v>26</v>
      </c>
      <c r="B3816" t="s">
        <v>4950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N3816" s="32">
        <v>46178</v>
      </c>
      <c r="O3816" s="1">
        <f t="shared" si="202"/>
        <v>15</v>
      </c>
      <c r="P3816" t="s">
        <v>3232</v>
      </c>
      <c r="U3816" s="32">
        <v>46182</v>
      </c>
      <c r="V3816" t="s">
        <v>39</v>
      </c>
    </row>
    <row r="3817" spans="1:22" hidden="1">
      <c r="A3817" t="s">
        <v>26</v>
      </c>
      <c r="B3817" t="s">
        <v>4951</v>
      </c>
      <c r="C3817" s="34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2"/>
        <v>0</v>
      </c>
    </row>
    <row r="3818" spans="1:22" hidden="1">
      <c r="A3818" t="s">
        <v>26</v>
      </c>
      <c r="B3818" t="s">
        <v>4952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N3818" s="32">
        <v>46171</v>
      </c>
      <c r="O3818" s="1">
        <f t="shared" si="202"/>
        <v>8</v>
      </c>
      <c r="P3818" t="s">
        <v>3482</v>
      </c>
      <c r="U3818" s="32">
        <v>46174</v>
      </c>
      <c r="V3818" t="s">
        <v>39</v>
      </c>
    </row>
    <row r="3819" spans="1:22" hidden="1">
      <c r="A3819" t="s">
        <v>26</v>
      </c>
      <c r="B3819" t="s">
        <v>4953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  <c r="U3819" s="32">
        <v>46171</v>
      </c>
      <c r="V3819" t="s">
        <v>39</v>
      </c>
    </row>
    <row r="3820" spans="1:22" hidden="1">
      <c r="A3820" t="s">
        <v>26</v>
      </c>
      <c r="B3820" t="s">
        <v>4954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  <c r="U3820" s="32">
        <v>46174</v>
      </c>
      <c r="V3820" t="s">
        <v>39</v>
      </c>
    </row>
    <row r="3821" spans="1:22" hidden="1">
      <c r="A3821" t="s">
        <v>26</v>
      </c>
      <c r="B3821" t="s">
        <v>4955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 hidden="1">
      <c r="A3822" t="s">
        <v>26</v>
      </c>
      <c r="B3822" t="s">
        <v>4956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 hidden="1">
      <c r="A3823" t="s">
        <v>26</v>
      </c>
      <c r="B3823" t="s">
        <v>4957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 t="s">
        <v>4958</v>
      </c>
    </row>
    <row r="3824" spans="1:22" hidden="1">
      <c r="A3824" t="s">
        <v>26</v>
      </c>
      <c r="B3824" t="s">
        <v>4959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 hidden="1">
      <c r="A3825" t="s">
        <v>26</v>
      </c>
      <c r="B3825" t="s">
        <v>4960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 hidden="1">
      <c r="A3826" t="s">
        <v>26</v>
      </c>
      <c r="B3826" t="s">
        <v>4961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 hidden="1">
      <c r="A3827" t="s">
        <v>26</v>
      </c>
      <c r="B3827" t="s">
        <v>4962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 hidden="1">
      <c r="A3828" t="s">
        <v>26</v>
      </c>
      <c r="B3828" t="s">
        <v>4963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 hidden="1">
      <c r="A3829" t="s">
        <v>26</v>
      </c>
      <c r="B3829" t="s">
        <v>4964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 hidden="1">
      <c r="A3830" t="s">
        <v>26</v>
      </c>
      <c r="B3830" t="s">
        <v>4965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 hidden="1">
      <c r="A3831" t="s">
        <v>26</v>
      </c>
      <c r="B3831" t="s">
        <v>4966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N3831" s="32">
        <v>46175</v>
      </c>
      <c r="O3831" s="1">
        <f t="shared" si="202"/>
        <v>12</v>
      </c>
      <c r="P3831" t="s">
        <v>3482</v>
      </c>
      <c r="R3831" s="39"/>
      <c r="U3831" s="32">
        <v>46177</v>
      </c>
      <c r="V3831" t="s">
        <v>39</v>
      </c>
    </row>
    <row r="3832" spans="1:22" hidden="1">
      <c r="A3832" t="s">
        <v>26</v>
      </c>
      <c r="B3832" t="s">
        <v>4967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 hidden="1">
      <c r="A3833" t="s">
        <v>26</v>
      </c>
      <c r="B3833" t="s">
        <v>4968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  <c r="U3833" s="32">
        <v>46174</v>
      </c>
      <c r="V3833" t="s">
        <v>39</v>
      </c>
    </row>
    <row r="3834" spans="1:22" hidden="1">
      <c r="A3834" t="s">
        <v>82</v>
      </c>
      <c r="B3834" t="s">
        <v>4969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 hidden="1">
      <c r="A3835" t="s">
        <v>82</v>
      </c>
      <c r="B3835" t="s">
        <v>4970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1">
        <f t="shared" ref="J3835:J3896" si="204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 hidden="1">
      <c r="A3836" t="s">
        <v>26</v>
      </c>
      <c r="B3836" t="s">
        <v>4971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1">
        <f t="shared" si="204"/>
        <v>41680.67</v>
      </c>
      <c r="K3836" s="41">
        <v>7919.33</v>
      </c>
      <c r="L3836" s="41">
        <v>49600</v>
      </c>
      <c r="M3836" t="s">
        <v>54</v>
      </c>
      <c r="O3836" s="1">
        <f t="shared" si="202"/>
        <v>0</v>
      </c>
    </row>
    <row r="3837" spans="1:22" hidden="1">
      <c r="A3837" t="s">
        <v>26</v>
      </c>
      <c r="B3837" t="s">
        <v>4972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1">
        <f t="shared" si="204"/>
        <v>495000</v>
      </c>
      <c r="K3837" s="41">
        <v>94050</v>
      </c>
      <c r="L3837" s="41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  <c r="U3837" s="32">
        <v>46174</v>
      </c>
      <c r="V3837" s="1" t="s">
        <v>39</v>
      </c>
    </row>
    <row r="3838" spans="1:22" hidden="1">
      <c r="A3838" t="s">
        <v>26</v>
      </c>
      <c r="B3838" t="s">
        <v>4973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1">
        <f t="shared" si="204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 hidden="1">
      <c r="A3839" t="s">
        <v>26</v>
      </c>
      <c r="B3839" t="s">
        <v>4974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1">
        <f t="shared" si="204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 hidden="1">
      <c r="A3840" t="s">
        <v>26</v>
      </c>
      <c r="B3840" t="s">
        <v>4975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1">
        <f t="shared" si="204"/>
        <v>840000</v>
      </c>
      <c r="K3840" s="41">
        <v>159600</v>
      </c>
      <c r="L3840" s="41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 hidden="1">
      <c r="A3841" t="s">
        <v>26</v>
      </c>
      <c r="B3841" t="s">
        <v>4976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1">
        <f t="shared" si="204"/>
        <v>2350000</v>
      </c>
      <c r="K3841" s="41">
        <v>446500</v>
      </c>
      <c r="L3841" s="41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 hidden="1">
      <c r="A3842" t="s">
        <v>26</v>
      </c>
      <c r="B3842" t="s">
        <v>4977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1">
        <f t="shared" si="204"/>
        <v>5907440</v>
      </c>
      <c r="K3842" s="41">
        <v>1122413.6000000001</v>
      </c>
      <c r="L3842" s="41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 hidden="1">
      <c r="A3843" t="s">
        <v>26</v>
      </c>
      <c r="B3843" t="s">
        <v>4978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1">
        <f t="shared" si="204"/>
        <v>3250000</v>
      </c>
      <c r="K3843" s="41">
        <v>617500</v>
      </c>
      <c r="L3843" s="41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 hidden="1">
      <c r="A3844" t="s">
        <v>26</v>
      </c>
      <c r="B3844" t="s">
        <v>4979</v>
      </c>
      <c r="C3844">
        <v>4807</v>
      </c>
      <c r="D3844" t="s">
        <v>4980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4981</v>
      </c>
      <c r="J3844" s="41">
        <f t="shared" si="204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 hidden="1">
      <c r="A3845" t="s">
        <v>26</v>
      </c>
      <c r="B3845" t="s">
        <v>4982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1">
        <f t="shared" si="204"/>
        <v>13413720</v>
      </c>
      <c r="K3845" s="41">
        <v>2548606.7999999998</v>
      </c>
      <c r="L3845" s="41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  <c r="U3845" s="32">
        <v>46174</v>
      </c>
      <c r="V3845" t="s">
        <v>39</v>
      </c>
    </row>
    <row r="3846" spans="1:22" hidden="1">
      <c r="A3846" t="s">
        <v>26</v>
      </c>
      <c r="B3846" t="s">
        <v>4983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1">
        <f t="shared" si="204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 hidden="1">
      <c r="A3847" t="s">
        <v>26</v>
      </c>
      <c r="B3847" t="s">
        <v>4984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1">
        <f t="shared" si="204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 hidden="1">
      <c r="A3848" t="s">
        <v>26</v>
      </c>
      <c r="B3848" t="s">
        <v>4985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1">
        <f t="shared" si="204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 hidden="1">
      <c r="A3849" t="s">
        <v>26</v>
      </c>
      <c r="B3849" t="s">
        <v>4986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1">
        <f t="shared" si="204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 hidden="1">
      <c r="A3850" t="s">
        <v>82</v>
      </c>
      <c r="B3850" t="s">
        <v>4987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1">
        <f t="shared" si="204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 hidden="1">
      <c r="A3851" t="s">
        <v>82</v>
      </c>
      <c r="B3851" t="s">
        <v>4988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1">
        <f t="shared" si="204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 hidden="1">
      <c r="A3852" t="s">
        <v>26</v>
      </c>
      <c r="B3852" t="s">
        <v>4989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1">
        <f t="shared" si="204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 hidden="1">
      <c r="A3853" t="s">
        <v>26</v>
      </c>
      <c r="B3853" t="s">
        <v>4990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1">
        <f t="shared" si="204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 hidden="1">
      <c r="A3854" t="s">
        <v>26</v>
      </c>
      <c r="B3854" t="s">
        <v>4991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1">
        <f t="shared" si="204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 hidden="1">
      <c r="A3855" t="s">
        <v>26</v>
      </c>
      <c r="B3855" t="s">
        <v>4992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1">
        <f t="shared" si="204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 hidden="1">
      <c r="A3856" t="s">
        <v>26</v>
      </c>
      <c r="B3856" t="s">
        <v>4993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1">
        <f t="shared" si="204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 hidden="1">
      <c r="A3857" t="s">
        <v>26</v>
      </c>
      <c r="B3857" t="s">
        <v>4994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1">
        <f t="shared" si="204"/>
        <v>3690984</v>
      </c>
      <c r="K3857" s="41">
        <v>701287</v>
      </c>
      <c r="L3857" s="41">
        <v>4392271</v>
      </c>
      <c r="M3857" t="s">
        <v>58</v>
      </c>
      <c r="N3857" s="32">
        <v>46171</v>
      </c>
      <c r="O3857" s="1">
        <f t="shared" si="205"/>
        <v>7</v>
      </c>
      <c r="P3857" t="s">
        <v>3482</v>
      </c>
      <c r="U3857" s="32">
        <v>46174</v>
      </c>
      <c r="V3857" t="s">
        <v>39</v>
      </c>
    </row>
    <row r="3858" spans="1:22" hidden="1">
      <c r="A3858" t="s">
        <v>26</v>
      </c>
      <c r="B3858" t="s">
        <v>4995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1">
        <f t="shared" si="204"/>
        <v>1540000</v>
      </c>
      <c r="K3858" s="41">
        <v>0</v>
      </c>
      <c r="L3858" s="41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  <c r="U3858" s="32">
        <v>46171</v>
      </c>
      <c r="V3858" t="s">
        <v>39</v>
      </c>
    </row>
    <row r="3859" spans="1:22" hidden="1">
      <c r="A3859" t="s">
        <v>26</v>
      </c>
      <c r="B3859" t="s">
        <v>4996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1">
        <f t="shared" si="204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 hidden="1">
      <c r="A3860" t="s">
        <v>26</v>
      </c>
      <c r="B3860" t="s">
        <v>4997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1">
        <f t="shared" si="204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 hidden="1">
      <c r="A3861" t="s">
        <v>26</v>
      </c>
      <c r="B3861" t="s">
        <v>4998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1">
        <f t="shared" si="204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 hidden="1">
      <c r="A3862" t="s">
        <v>26</v>
      </c>
      <c r="B3862" t="s">
        <v>4999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1">
        <f t="shared" si="204"/>
        <v>21600</v>
      </c>
      <c r="K3862" s="41">
        <v>0</v>
      </c>
      <c r="L3862" s="41">
        <v>21600</v>
      </c>
      <c r="M3862" t="s">
        <v>54</v>
      </c>
      <c r="O3862" s="1">
        <f t="shared" si="205"/>
        <v>0</v>
      </c>
    </row>
    <row r="3863" spans="1:22" hidden="1">
      <c r="A3863" t="s">
        <v>26</v>
      </c>
      <c r="B3863" t="s">
        <v>5000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1">
        <f t="shared" si="204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 hidden="1">
      <c r="A3864" t="s">
        <v>26</v>
      </c>
      <c r="B3864" t="s">
        <v>5001</v>
      </c>
      <c r="C3864" s="34">
        <v>106</v>
      </c>
      <c r="D3864" t="s">
        <v>5002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5003</v>
      </c>
      <c r="J3864" s="41">
        <f t="shared" si="204"/>
        <v>29400</v>
      </c>
      <c r="K3864" s="41">
        <v>0</v>
      </c>
      <c r="L3864" s="41">
        <v>29400</v>
      </c>
      <c r="M3864" t="s">
        <v>54</v>
      </c>
      <c r="O3864" s="1">
        <f t="shared" si="205"/>
        <v>0</v>
      </c>
    </row>
    <row r="3865" spans="1:22" hidden="1">
      <c r="A3865" t="s">
        <v>26</v>
      </c>
      <c r="B3865" t="s">
        <v>5004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1">
        <f t="shared" si="204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 hidden="1">
      <c r="A3866" t="s">
        <v>26</v>
      </c>
      <c r="B3866" t="s">
        <v>5005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1">
        <f t="shared" si="204"/>
        <v>3580080</v>
      </c>
      <c r="K3866" s="41">
        <v>680215.2</v>
      </c>
      <c r="L3866" s="41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 hidden="1">
      <c r="A3867" t="s">
        <v>26</v>
      </c>
      <c r="B3867" t="s">
        <v>5006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1">
        <f t="shared" si="204"/>
        <v>1422000</v>
      </c>
      <c r="K3867" s="41">
        <v>270180</v>
      </c>
      <c r="L3867" s="41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  <c r="U3867" s="32">
        <v>46174</v>
      </c>
      <c r="V3867" t="s">
        <v>39</v>
      </c>
    </row>
    <row r="3868" spans="1:22" hidden="1">
      <c r="A3868" t="s">
        <v>26</v>
      </c>
      <c r="B3868" t="s">
        <v>5007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1">
        <f t="shared" si="204"/>
        <v>1349500</v>
      </c>
      <c r="K3868" s="41">
        <v>256405</v>
      </c>
      <c r="L3868" s="41">
        <v>1605905</v>
      </c>
      <c r="M3868" t="s">
        <v>37</v>
      </c>
      <c r="N3868" s="32">
        <v>46171</v>
      </c>
      <c r="O3868" s="1">
        <f t="shared" si="205"/>
        <v>7</v>
      </c>
      <c r="P3868" t="s">
        <v>3482</v>
      </c>
      <c r="U3868" s="32">
        <v>46174</v>
      </c>
      <c r="V3868" t="s">
        <v>39</v>
      </c>
    </row>
    <row r="3869" spans="1:22" hidden="1">
      <c r="A3869" t="s">
        <v>26</v>
      </c>
      <c r="B3869" t="s">
        <v>5008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1">
        <f t="shared" si="204"/>
        <v>1125181</v>
      </c>
      <c r="K3869" s="41">
        <v>213784.39</v>
      </c>
      <c r="L3869" s="41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  <c r="U3869" s="32">
        <v>46174</v>
      </c>
      <c r="V3869" t="s">
        <v>39</v>
      </c>
    </row>
    <row r="3870" spans="1:22" hidden="1">
      <c r="A3870" t="s">
        <v>26</v>
      </c>
      <c r="B3870" t="s">
        <v>5009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1">
        <f t="shared" si="204"/>
        <v>1004150</v>
      </c>
      <c r="K3870" s="41">
        <v>190788.5</v>
      </c>
      <c r="L3870" s="41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  <c r="U3870" s="32">
        <v>46174</v>
      </c>
      <c r="V3870" t="s">
        <v>39</v>
      </c>
    </row>
    <row r="3871" spans="1:22" hidden="1">
      <c r="A3871" t="s">
        <v>26</v>
      </c>
      <c r="B3871" t="s">
        <v>5010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1">
        <f t="shared" si="204"/>
        <v>4836700</v>
      </c>
      <c r="K3871" s="41">
        <v>918973</v>
      </c>
      <c r="L3871" s="41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  <c r="U3871" s="32">
        <v>46171</v>
      </c>
      <c r="V3871" t="s">
        <v>39</v>
      </c>
    </row>
    <row r="3872" spans="1:22" hidden="1">
      <c r="A3872" t="s">
        <v>26</v>
      </c>
      <c r="B3872" t="s">
        <v>5011</v>
      </c>
      <c r="C3872">
        <v>23280</v>
      </c>
      <c r="D3872" t="s">
        <v>5012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5013</v>
      </c>
      <c r="J3872" s="41">
        <f t="shared" si="204"/>
        <v>232100</v>
      </c>
      <c r="K3872" s="41">
        <v>0</v>
      </c>
      <c r="L3872" s="41">
        <v>232100</v>
      </c>
      <c r="M3872" t="s">
        <v>264</v>
      </c>
      <c r="N3872" s="32">
        <v>46174</v>
      </c>
      <c r="O3872" s="1">
        <f t="shared" si="205"/>
        <v>10</v>
      </c>
      <c r="P3872" t="s">
        <v>3482</v>
      </c>
      <c r="U3872" s="32">
        <v>46177</v>
      </c>
      <c r="V3872" t="s">
        <v>39</v>
      </c>
    </row>
    <row r="3873" spans="1:22" hidden="1">
      <c r="A3873" t="s">
        <v>26</v>
      </c>
      <c r="B3873" t="s">
        <v>5014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1">
        <f t="shared" si="204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  <c r="U3873" s="32">
        <v>46174</v>
      </c>
      <c r="V3873" t="s">
        <v>39</v>
      </c>
    </row>
    <row r="3874" spans="1:22" hidden="1">
      <c r="A3874" t="s">
        <v>26</v>
      </c>
      <c r="B3874" t="s">
        <v>5015</v>
      </c>
      <c r="C3874">
        <v>23278</v>
      </c>
      <c r="D3874" t="s">
        <v>5012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5013</v>
      </c>
      <c r="J3874" s="41">
        <f t="shared" si="204"/>
        <v>2088000</v>
      </c>
      <c r="K3874" s="41">
        <v>0</v>
      </c>
      <c r="L3874" s="41">
        <v>2088000</v>
      </c>
      <c r="M3874" t="s">
        <v>264</v>
      </c>
      <c r="N3874" s="32">
        <v>46171</v>
      </c>
      <c r="O3874" s="1">
        <f t="shared" si="205"/>
        <v>7</v>
      </c>
      <c r="P3874" t="s">
        <v>3482</v>
      </c>
      <c r="U3874" s="32">
        <v>46174</v>
      </c>
      <c r="V3874" t="s">
        <v>39</v>
      </c>
    </row>
    <row r="3875" spans="1:22" hidden="1">
      <c r="A3875" t="s">
        <v>26</v>
      </c>
      <c r="B3875" t="s">
        <v>5016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1">
        <f t="shared" si="204"/>
        <v>36556600</v>
      </c>
      <c r="K3875" s="41">
        <v>6945754</v>
      </c>
      <c r="L3875" s="41">
        <v>43502354</v>
      </c>
      <c r="M3875" t="s">
        <v>315</v>
      </c>
      <c r="N3875" s="32" t="s">
        <v>81</v>
      </c>
      <c r="O3875" s="1" t="str">
        <f t="shared" si="205"/>
        <v xml:space="preserve"> - </v>
      </c>
      <c r="P3875" t="s">
        <v>66</v>
      </c>
    </row>
    <row r="3876" spans="1:22" hidden="1">
      <c r="A3876" t="s">
        <v>26</v>
      </c>
      <c r="B3876" t="s">
        <v>5017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1">
        <f t="shared" si="204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 hidden="1">
      <c r="A3877" t="s">
        <v>26</v>
      </c>
      <c r="B3877" t="s">
        <v>5018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1">
        <f t="shared" si="204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 hidden="1">
      <c r="A3878" t="s">
        <v>26</v>
      </c>
      <c r="B3878" t="s">
        <v>5019</v>
      </c>
      <c r="C3878">
        <v>23281</v>
      </c>
      <c r="D3878" t="s">
        <v>5012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5013</v>
      </c>
      <c r="J3878" s="41">
        <f t="shared" si="204"/>
        <v>392600</v>
      </c>
      <c r="K3878" s="41">
        <v>0</v>
      </c>
      <c r="L3878" s="41">
        <v>392600</v>
      </c>
      <c r="M3878" t="s">
        <v>264</v>
      </c>
      <c r="N3878" s="32">
        <v>46171</v>
      </c>
      <c r="O3878" s="1">
        <f t="shared" ref="O3878:O3909" si="206">IFERROR(IF(-_xlfn.DAYS(E3878,N3878)&lt;0,0,-_xlfn.DAYS(E3878,N3878)), " - ")</f>
        <v>7</v>
      </c>
      <c r="P3878" t="s">
        <v>3482</v>
      </c>
      <c r="U3878" s="32">
        <v>46174</v>
      </c>
      <c r="V3878" t="s">
        <v>39</v>
      </c>
    </row>
    <row r="3879" spans="1:22" hidden="1">
      <c r="A3879" t="s">
        <v>26</v>
      </c>
      <c r="B3879" t="s">
        <v>5020</v>
      </c>
      <c r="C3879">
        <v>23279</v>
      </c>
      <c r="D3879" t="s">
        <v>5012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5013</v>
      </c>
      <c r="J3879" s="41">
        <f t="shared" si="204"/>
        <v>597090</v>
      </c>
      <c r="K3879" s="41">
        <v>0</v>
      </c>
      <c r="L3879" s="41">
        <v>597090</v>
      </c>
      <c r="M3879" t="s">
        <v>264</v>
      </c>
      <c r="N3879" s="32">
        <v>46171</v>
      </c>
      <c r="O3879" s="1">
        <f t="shared" si="206"/>
        <v>7</v>
      </c>
      <c r="P3879" t="s">
        <v>3482</v>
      </c>
      <c r="U3879" s="32">
        <v>46174</v>
      </c>
      <c r="V3879" t="s">
        <v>39</v>
      </c>
    </row>
    <row r="3880" spans="1:22" hidden="1">
      <c r="A3880" t="s">
        <v>26</v>
      </c>
      <c r="B3880" t="s">
        <v>5021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1">
        <f t="shared" si="204"/>
        <v>1828650</v>
      </c>
      <c r="K3880" s="41">
        <v>347443.5</v>
      </c>
      <c r="L3880" s="41">
        <v>2176093.5</v>
      </c>
      <c r="M3880" t="s">
        <v>70</v>
      </c>
      <c r="N3880" s="32">
        <v>46174</v>
      </c>
      <c r="O3880" s="1">
        <f t="shared" si="206"/>
        <v>10</v>
      </c>
      <c r="P3880" t="s">
        <v>3482</v>
      </c>
      <c r="U3880" s="32">
        <v>46175</v>
      </c>
      <c r="V3880" t="s">
        <v>39</v>
      </c>
    </row>
    <row r="3881" spans="1:22" hidden="1">
      <c r="A3881" t="s">
        <v>26</v>
      </c>
      <c r="B3881" t="s">
        <v>5022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1">
        <f t="shared" si="204"/>
        <v>4391177</v>
      </c>
      <c r="K3881" s="41">
        <v>834323.63</v>
      </c>
      <c r="L3881" s="41">
        <v>5225500.63</v>
      </c>
      <c r="M3881" t="s">
        <v>70</v>
      </c>
      <c r="N3881" s="32">
        <v>46171</v>
      </c>
      <c r="O3881" s="1">
        <f t="shared" si="206"/>
        <v>7</v>
      </c>
      <c r="P3881" t="s">
        <v>3482</v>
      </c>
      <c r="U3881" s="32">
        <v>46174</v>
      </c>
      <c r="V3881" t="s">
        <v>39</v>
      </c>
    </row>
    <row r="3882" spans="1:22" hidden="1">
      <c r="A3882" t="s">
        <v>26</v>
      </c>
      <c r="B3882" t="s">
        <v>5023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5024</v>
      </c>
      <c r="J3882" s="41">
        <f t="shared" si="204"/>
        <v>299450</v>
      </c>
      <c r="K3882" s="41">
        <v>56895.5</v>
      </c>
      <c r="L3882" s="41">
        <v>356345.5</v>
      </c>
      <c r="M3882" t="s">
        <v>54</v>
      </c>
      <c r="O3882" s="1">
        <f t="shared" si="206"/>
        <v>0</v>
      </c>
    </row>
    <row r="3883" spans="1:22" hidden="1">
      <c r="A3883" t="s">
        <v>26</v>
      </c>
      <c r="B3883" t="s">
        <v>5025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1">
        <f t="shared" si="204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 hidden="1">
      <c r="A3884" t="s">
        <v>26</v>
      </c>
      <c r="B3884" t="s">
        <v>5026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1">
        <f t="shared" si="204"/>
        <v>299000</v>
      </c>
      <c r="K3884" s="41">
        <v>56810</v>
      </c>
      <c r="L3884" s="41">
        <v>355810</v>
      </c>
      <c r="M3884" t="s">
        <v>70</v>
      </c>
      <c r="N3884" s="32">
        <v>46171</v>
      </c>
      <c r="O3884" s="1">
        <f t="shared" si="206"/>
        <v>7</v>
      </c>
      <c r="P3884" t="s">
        <v>3482</v>
      </c>
      <c r="U3884" s="32">
        <v>46174</v>
      </c>
      <c r="V3884" t="s">
        <v>39</v>
      </c>
    </row>
    <row r="3885" spans="1:22" hidden="1">
      <c r="A3885" t="s">
        <v>26</v>
      </c>
      <c r="B3885" t="s">
        <v>5027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1">
        <f t="shared" si="204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 hidden="1">
      <c r="A3886" t="s">
        <v>26</v>
      </c>
      <c r="B3886" t="s">
        <v>5028</v>
      </c>
      <c r="C3886" s="34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1">
        <f t="shared" si="204"/>
        <v>321500.02</v>
      </c>
      <c r="K3886" s="41">
        <v>0</v>
      </c>
      <c r="L3886" s="41">
        <v>321500.02</v>
      </c>
      <c r="M3886" t="s">
        <v>54</v>
      </c>
      <c r="O3886" s="1">
        <f t="shared" si="206"/>
        <v>0</v>
      </c>
    </row>
    <row r="3887" spans="1:22" hidden="1">
      <c r="A3887" t="s">
        <v>26</v>
      </c>
      <c r="B3887" t="s">
        <v>5029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1">
        <f t="shared" si="204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 hidden="1">
      <c r="A3888" t="s">
        <v>26</v>
      </c>
      <c r="B3888" t="s">
        <v>5030</v>
      </c>
      <c r="C3888" s="34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1">
        <f t="shared" si="204"/>
        <v>26050.42</v>
      </c>
      <c r="K3888" s="41">
        <v>4949.58</v>
      </c>
      <c r="L3888" s="41">
        <v>31000</v>
      </c>
      <c r="M3888" t="s">
        <v>54</v>
      </c>
      <c r="O3888" s="1">
        <f t="shared" si="206"/>
        <v>0</v>
      </c>
    </row>
    <row r="3889" spans="1:22" hidden="1">
      <c r="A3889" t="s">
        <v>26</v>
      </c>
      <c r="B3889" t="s">
        <v>5031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1">
        <f t="shared" si="204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 hidden="1">
      <c r="A3890" t="s">
        <v>26</v>
      </c>
      <c r="B3890" t="s">
        <v>5032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1">
        <f t="shared" si="204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 hidden="1">
      <c r="A3891" t="s">
        <v>26</v>
      </c>
      <c r="B3891" t="s">
        <v>5033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1">
        <f t="shared" si="204"/>
        <v>60000</v>
      </c>
      <c r="K3891" s="41">
        <v>0</v>
      </c>
      <c r="L3891" s="41">
        <v>60000</v>
      </c>
      <c r="M3891" t="s">
        <v>54</v>
      </c>
      <c r="O3891" s="1">
        <f t="shared" si="206"/>
        <v>0</v>
      </c>
    </row>
    <row r="3892" spans="1:22" hidden="1">
      <c r="A3892" t="s">
        <v>26</v>
      </c>
      <c r="B3892" t="s">
        <v>5034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1">
        <f t="shared" si="204"/>
        <v>20200</v>
      </c>
      <c r="K3892" s="41">
        <v>0</v>
      </c>
      <c r="L3892" s="41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  <c r="U3892" s="32">
        <v>46171</v>
      </c>
      <c r="V3892" t="s">
        <v>39</v>
      </c>
    </row>
    <row r="3893" spans="1:22" hidden="1">
      <c r="A3893" t="s">
        <v>26</v>
      </c>
      <c r="B3893" t="s">
        <v>5035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1">
        <f t="shared" si="204"/>
        <v>26300</v>
      </c>
      <c r="K3893" s="41">
        <v>0</v>
      </c>
      <c r="L3893" s="41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  <c r="U3893" s="32">
        <v>46171</v>
      </c>
      <c r="V3893" t="s">
        <v>39</v>
      </c>
    </row>
    <row r="3894" spans="1:22" hidden="1">
      <c r="A3894" t="s">
        <v>26</v>
      </c>
      <c r="B3894" t="s">
        <v>5036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1">
        <f t="shared" si="204"/>
        <v>26300</v>
      </c>
      <c r="K3894" s="41">
        <v>0</v>
      </c>
      <c r="L3894" s="41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  <c r="U3894" s="32">
        <v>46171</v>
      </c>
      <c r="V3894" t="s">
        <v>39</v>
      </c>
    </row>
    <row r="3895" spans="1:22" hidden="1">
      <c r="A3895" t="s">
        <v>26</v>
      </c>
      <c r="B3895" t="s">
        <v>5037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1">
        <f t="shared" si="204"/>
        <v>3624768</v>
      </c>
      <c r="K3895" s="41">
        <v>688705.92</v>
      </c>
      <c r="L3895" s="41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  <c r="U3895" s="32">
        <v>46171</v>
      </c>
      <c r="V3895" t="s">
        <v>39</v>
      </c>
    </row>
    <row r="3896" spans="1:22" hidden="1">
      <c r="A3896" t="s">
        <v>26</v>
      </c>
      <c r="B3896" t="s">
        <v>5038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1">
        <f t="shared" si="204"/>
        <v>48520000</v>
      </c>
      <c r="K3896" s="41">
        <v>9218800</v>
      </c>
      <c r="L3896" s="41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  <c r="U3896" s="32">
        <v>46174</v>
      </c>
      <c r="V3896" s="1" t="s">
        <v>39</v>
      </c>
    </row>
    <row r="3897" spans="1:22" hidden="1">
      <c r="A3897" t="s">
        <v>26</v>
      </c>
      <c r="B3897" t="s">
        <v>5039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1">
        <f t="shared" ref="J3897:J3928" si="208">L3897-K3897</f>
        <v>634500</v>
      </c>
      <c r="K3897" s="41">
        <v>0</v>
      </c>
      <c r="L3897" s="41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  <c r="U3897" s="32">
        <v>46171</v>
      </c>
      <c r="V3897" t="s">
        <v>39</v>
      </c>
    </row>
    <row r="3898" spans="1:22" hidden="1">
      <c r="A3898" t="s">
        <v>26</v>
      </c>
      <c r="B3898" t="s">
        <v>5040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1">
        <f t="shared" si="208"/>
        <v>1409706</v>
      </c>
      <c r="K3898" s="41">
        <v>267844.14</v>
      </c>
      <c r="L3898" s="41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  <c r="U3898" s="32">
        <v>46171</v>
      </c>
      <c r="V3898" t="s">
        <v>39</v>
      </c>
    </row>
    <row r="3899" spans="1:22" hidden="1">
      <c r="A3899" t="s">
        <v>26</v>
      </c>
      <c r="B3899" t="s">
        <v>5041</v>
      </c>
      <c r="C3899" s="34">
        <v>45898</v>
      </c>
      <c r="D3899" t="s">
        <v>5042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1">
        <f t="shared" si="208"/>
        <v>16000</v>
      </c>
      <c r="K3899" s="41">
        <v>0</v>
      </c>
      <c r="L3899" s="41">
        <v>16000</v>
      </c>
      <c r="M3899" t="s">
        <v>54</v>
      </c>
      <c r="O3899" s="1">
        <f t="shared" si="206"/>
        <v>0</v>
      </c>
    </row>
    <row r="3900" spans="1:22" hidden="1">
      <c r="A3900" t="s">
        <v>26</v>
      </c>
      <c r="B3900" t="s">
        <v>5043</v>
      </c>
      <c r="C3900" s="34">
        <v>45897</v>
      </c>
      <c r="D3900" t="s">
        <v>5042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1">
        <f t="shared" si="208"/>
        <v>32300</v>
      </c>
      <c r="K3900" s="41">
        <v>0</v>
      </c>
      <c r="L3900" s="41">
        <v>32300</v>
      </c>
      <c r="M3900" t="s">
        <v>54</v>
      </c>
      <c r="O3900" s="1">
        <f t="shared" si="206"/>
        <v>0</v>
      </c>
    </row>
    <row r="3901" spans="1:22" hidden="1">
      <c r="A3901" t="s">
        <v>26</v>
      </c>
      <c r="B3901" t="s">
        <v>5044</v>
      </c>
      <c r="C3901" s="34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5045</v>
      </c>
      <c r="J3901" s="41">
        <f t="shared" si="208"/>
        <v>32000</v>
      </c>
      <c r="K3901" s="41">
        <v>0</v>
      </c>
      <c r="L3901" s="41">
        <v>32000</v>
      </c>
      <c r="M3901" t="s">
        <v>54</v>
      </c>
      <c r="O3901" s="1">
        <f t="shared" si="206"/>
        <v>0</v>
      </c>
    </row>
    <row r="3902" spans="1:22" hidden="1">
      <c r="A3902" t="s">
        <v>26</v>
      </c>
      <c r="B3902" t="s">
        <v>5046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1">
        <f t="shared" si="208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 hidden="1">
      <c r="A3903" t="s">
        <v>82</v>
      </c>
      <c r="B3903" t="s">
        <v>5047</v>
      </c>
      <c r="C3903">
        <v>199</v>
      </c>
      <c r="D3903" t="s">
        <v>5048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4632</v>
      </c>
      <c r="J3903" s="41">
        <f t="shared" si="208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 hidden="1">
      <c r="A3904" t="s">
        <v>26</v>
      </c>
      <c r="B3904" t="s">
        <v>5049</v>
      </c>
      <c r="C3904">
        <v>7059</v>
      </c>
      <c r="D3904" t="s">
        <v>4631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4632</v>
      </c>
      <c r="J3904" s="41">
        <f t="shared" si="208"/>
        <v>2460000</v>
      </c>
      <c r="K3904" s="41">
        <v>467400</v>
      </c>
      <c r="L3904" s="41">
        <v>2927400</v>
      </c>
      <c r="M3904" t="s">
        <v>70</v>
      </c>
      <c r="N3904" s="32">
        <v>46171</v>
      </c>
      <c r="O3904" s="1">
        <f t="shared" si="206"/>
        <v>4</v>
      </c>
      <c r="P3904" t="s">
        <v>3482</v>
      </c>
      <c r="U3904" s="32">
        <v>46174</v>
      </c>
      <c r="V3904" t="s">
        <v>39</v>
      </c>
    </row>
    <row r="3905" spans="1:22" hidden="1">
      <c r="A3905" t="s">
        <v>26</v>
      </c>
      <c r="B3905" t="s">
        <v>5050</v>
      </c>
      <c r="C3905">
        <v>7058</v>
      </c>
      <c r="D3905" t="s">
        <v>4631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4632</v>
      </c>
      <c r="J3905" s="41">
        <f t="shared" si="208"/>
        <v>2460000</v>
      </c>
      <c r="K3905" s="41">
        <v>467400</v>
      </c>
      <c r="L3905" s="41">
        <v>2927400</v>
      </c>
      <c r="M3905" t="s">
        <v>70</v>
      </c>
      <c r="N3905" s="32">
        <v>46171</v>
      </c>
      <c r="O3905" s="1">
        <f t="shared" si="206"/>
        <v>4</v>
      </c>
      <c r="P3905" t="s">
        <v>3482</v>
      </c>
      <c r="U3905" s="32">
        <v>46174</v>
      </c>
      <c r="V3905" t="s">
        <v>39</v>
      </c>
    </row>
    <row r="3906" spans="1:22" hidden="1">
      <c r="A3906" t="s">
        <v>26</v>
      </c>
      <c r="B3906" t="s">
        <v>5051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1">
        <f t="shared" si="208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 hidden="1">
      <c r="A3907" t="s">
        <v>26</v>
      </c>
      <c r="B3907" t="s">
        <v>5052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1">
        <f t="shared" si="208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 hidden="1">
      <c r="A3908" t="s">
        <v>26</v>
      </c>
      <c r="B3908" t="s">
        <v>5053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1">
        <f t="shared" si="208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 hidden="1">
      <c r="A3909" t="s">
        <v>26</v>
      </c>
      <c r="B3909" t="s">
        <v>5054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1">
        <f t="shared" si="208"/>
        <v>509719.96</v>
      </c>
      <c r="K3909" s="41">
        <v>87631.039999999994</v>
      </c>
      <c r="L3909" s="41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  <c r="U3909" s="32">
        <v>46171</v>
      </c>
      <c r="V3909" t="s">
        <v>39</v>
      </c>
    </row>
    <row r="3910" spans="1:22" hidden="1">
      <c r="A3910" t="s">
        <v>26</v>
      </c>
      <c r="B3910" t="s">
        <v>5055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1">
        <f t="shared" si="208"/>
        <v>3139594</v>
      </c>
      <c r="K3910" s="41">
        <v>0</v>
      </c>
      <c r="L3910" s="41">
        <v>3139594</v>
      </c>
      <c r="M3910" t="s">
        <v>128</v>
      </c>
      <c r="N3910" s="32">
        <v>46176</v>
      </c>
      <c r="O3910" s="1">
        <f t="shared" ref="O3910:O3941" si="209">IFERROR(IF(-_xlfn.DAYS(E3910,N3910)&lt;0,0,-_xlfn.DAYS(E3910,N3910)), " - ")</f>
        <v>9</v>
      </c>
      <c r="P3910" t="s">
        <v>2655</v>
      </c>
      <c r="U3910" s="32">
        <v>46189</v>
      </c>
      <c r="V3910" t="s">
        <v>39</v>
      </c>
    </row>
    <row r="3911" spans="1:22" hidden="1">
      <c r="A3911" t="s">
        <v>26</v>
      </c>
      <c r="B3911" t="s">
        <v>5056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1">
        <f t="shared" si="208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 hidden="1">
      <c r="A3912" t="s">
        <v>26</v>
      </c>
      <c r="B3912" t="s">
        <v>5057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5058</v>
      </c>
      <c r="J3912" s="41">
        <f t="shared" si="208"/>
        <v>180000</v>
      </c>
      <c r="K3912" s="41">
        <v>34200</v>
      </c>
      <c r="L3912" s="41">
        <v>214200</v>
      </c>
      <c r="M3912" t="s">
        <v>37</v>
      </c>
      <c r="N3912" s="32">
        <v>46174</v>
      </c>
      <c r="O3912" s="1">
        <f t="shared" si="209"/>
        <v>7</v>
      </c>
      <c r="P3912" t="s">
        <v>3482</v>
      </c>
      <c r="U3912" s="32">
        <v>46177</v>
      </c>
      <c r="V3912" t="s">
        <v>39</v>
      </c>
    </row>
    <row r="3913" spans="1:22" hidden="1">
      <c r="A3913" t="s">
        <v>26</v>
      </c>
      <c r="B3913" t="s">
        <v>5059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1">
        <f t="shared" si="208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 hidden="1">
      <c r="A3914" t="s">
        <v>26</v>
      </c>
      <c r="B3914" t="s">
        <v>5060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1">
        <f t="shared" si="208"/>
        <v>779494</v>
      </c>
      <c r="K3914" s="41">
        <v>148103.85999999999</v>
      </c>
      <c r="L3914" s="41">
        <v>927597.86</v>
      </c>
      <c r="M3914" t="s">
        <v>315</v>
      </c>
      <c r="N3914" s="32" t="s">
        <v>81</v>
      </c>
      <c r="O3914" s="1" t="str">
        <f t="shared" si="209"/>
        <v xml:space="preserve"> - </v>
      </c>
      <c r="P3914" t="s">
        <v>66</v>
      </c>
    </row>
    <row r="3915" spans="1:22" hidden="1">
      <c r="A3915" t="s">
        <v>26</v>
      </c>
      <c r="B3915" t="s">
        <v>5061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1">
        <f t="shared" si="208"/>
        <v>204456</v>
      </c>
      <c r="K3915" s="41">
        <v>38847</v>
      </c>
      <c r="L3915" s="41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 hidden="1">
      <c r="A3916" t="s">
        <v>26</v>
      </c>
      <c r="B3916" t="s">
        <v>5062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1">
        <f t="shared" si="208"/>
        <v>240000</v>
      </c>
      <c r="K3916" s="41">
        <v>45600</v>
      </c>
      <c r="L3916" s="41">
        <v>285600</v>
      </c>
      <c r="M3916" t="s">
        <v>70</v>
      </c>
      <c r="N3916" s="32">
        <v>46176</v>
      </c>
      <c r="O3916" s="1">
        <f t="shared" si="209"/>
        <v>9</v>
      </c>
      <c r="P3916" t="s">
        <v>3482</v>
      </c>
      <c r="U3916" s="32">
        <v>46182</v>
      </c>
      <c r="V3916" t="s">
        <v>39</v>
      </c>
    </row>
    <row r="3917" spans="1:22" hidden="1">
      <c r="A3917" t="s">
        <v>26</v>
      </c>
      <c r="B3917" t="s">
        <v>5063</v>
      </c>
      <c r="C3917" s="34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1">
        <f t="shared" si="208"/>
        <v>26050.42</v>
      </c>
      <c r="K3917" s="41">
        <v>4949.58</v>
      </c>
      <c r="L3917" s="41">
        <v>31000</v>
      </c>
      <c r="M3917" t="s">
        <v>54</v>
      </c>
      <c r="O3917" s="1">
        <f t="shared" si="209"/>
        <v>0</v>
      </c>
    </row>
    <row r="3918" spans="1:22" hidden="1">
      <c r="A3918" t="s">
        <v>26</v>
      </c>
      <c r="B3918" t="s">
        <v>5064</v>
      </c>
      <c r="C3918" s="34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1">
        <f t="shared" si="208"/>
        <v>26050.42</v>
      </c>
      <c r="K3918" s="41">
        <v>4949.58</v>
      </c>
      <c r="L3918" s="41">
        <v>31000</v>
      </c>
      <c r="M3918" t="s">
        <v>54</v>
      </c>
      <c r="O3918" s="1">
        <f t="shared" si="209"/>
        <v>0</v>
      </c>
    </row>
    <row r="3919" spans="1:22" hidden="1">
      <c r="A3919" t="s">
        <v>26</v>
      </c>
      <c r="B3919" t="s">
        <v>5065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1">
        <f t="shared" si="208"/>
        <v>262000</v>
      </c>
      <c r="K3919" s="41">
        <v>49780</v>
      </c>
      <c r="L3919" s="41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 hidden="1">
      <c r="A3920" t="s">
        <v>26</v>
      </c>
      <c r="B3920" t="s">
        <v>5066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1">
        <f t="shared" si="208"/>
        <v>400330</v>
      </c>
      <c r="K3920" s="41">
        <v>54653</v>
      </c>
      <c r="L3920" s="41">
        <v>454983</v>
      </c>
      <c r="M3920" t="s">
        <v>70</v>
      </c>
      <c r="N3920" s="32">
        <v>46175</v>
      </c>
      <c r="O3920" s="1">
        <f t="shared" si="209"/>
        <v>8</v>
      </c>
      <c r="P3920" t="s">
        <v>3482</v>
      </c>
      <c r="U3920" s="32">
        <v>46177</v>
      </c>
      <c r="V3920" t="s">
        <v>39</v>
      </c>
    </row>
    <row r="3921" spans="1:22" hidden="1">
      <c r="A3921" t="s">
        <v>82</v>
      </c>
      <c r="B3921" t="s">
        <v>5067</v>
      </c>
      <c r="C3921">
        <v>46</v>
      </c>
      <c r="D3921" t="s">
        <v>4609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1">
        <f t="shared" si="208"/>
        <v>960.00000000000011</v>
      </c>
      <c r="K3921" s="41">
        <v>182.4</v>
      </c>
      <c r="L3921" s="41">
        <v>1142.4000000000001</v>
      </c>
      <c r="M3921" t="s">
        <v>110</v>
      </c>
      <c r="N3921" s="32" t="s">
        <v>81</v>
      </c>
      <c r="O3921" s="1" t="str">
        <f t="shared" si="209"/>
        <v xml:space="preserve"> - </v>
      </c>
      <c r="P3921" t="s">
        <v>3482</v>
      </c>
    </row>
    <row r="3922" spans="1:22" hidden="1">
      <c r="A3922" t="s">
        <v>26</v>
      </c>
      <c r="B3922" t="s">
        <v>5068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1">
        <f t="shared" si="208"/>
        <v>960.00000000000011</v>
      </c>
      <c r="K3922" s="41">
        <v>182.4</v>
      </c>
      <c r="L3922" s="41">
        <v>1142.4000000000001</v>
      </c>
      <c r="M3922" t="s">
        <v>110</v>
      </c>
      <c r="N3922" s="32" t="s">
        <v>81</v>
      </c>
      <c r="O3922" s="1" t="str">
        <f t="shared" si="209"/>
        <v xml:space="preserve"> - </v>
      </c>
      <c r="P3922" t="s">
        <v>3482</v>
      </c>
    </row>
    <row r="3923" spans="1:22" hidden="1">
      <c r="A3923" t="s">
        <v>26</v>
      </c>
      <c r="B3923" t="s">
        <v>5069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1">
        <f t="shared" si="208"/>
        <v>960000</v>
      </c>
      <c r="K3923" s="41">
        <v>182400</v>
      </c>
      <c r="L3923" s="41">
        <v>1142400</v>
      </c>
      <c r="M3923" t="s">
        <v>37</v>
      </c>
      <c r="N3923" s="32">
        <v>46171</v>
      </c>
      <c r="O3923" s="1">
        <f t="shared" si="209"/>
        <v>4</v>
      </c>
      <c r="P3923" t="s">
        <v>3482</v>
      </c>
      <c r="U3923" s="32">
        <v>46174</v>
      </c>
      <c r="V3923" t="s">
        <v>39</v>
      </c>
    </row>
    <row r="3924" spans="1:22" hidden="1">
      <c r="A3924" t="s">
        <v>26</v>
      </c>
      <c r="B3924" t="s">
        <v>5070</v>
      </c>
      <c r="C3924" s="34">
        <v>17163</v>
      </c>
      <c r="D3924" t="s">
        <v>5071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5072</v>
      </c>
      <c r="J3924" s="41">
        <f t="shared" si="208"/>
        <v>13800</v>
      </c>
      <c r="K3924" s="41">
        <v>0</v>
      </c>
      <c r="L3924" s="41">
        <v>13800</v>
      </c>
      <c r="M3924" t="s">
        <v>54</v>
      </c>
      <c r="O3924" s="1">
        <f t="shared" si="209"/>
        <v>0</v>
      </c>
      <c r="U3924" s="32">
        <v>46177</v>
      </c>
      <c r="V3924" t="s">
        <v>39</v>
      </c>
    </row>
    <row r="3925" spans="1:22" hidden="1">
      <c r="A3925" t="s">
        <v>26</v>
      </c>
      <c r="B3925" t="s">
        <v>5073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1">
        <f t="shared" si="208"/>
        <v>12080000</v>
      </c>
      <c r="K3925" s="41">
        <v>2295200</v>
      </c>
      <c r="L3925" s="41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  <c r="U3925" s="32">
        <v>46174</v>
      </c>
      <c r="V3925" t="s">
        <v>39</v>
      </c>
    </row>
    <row r="3926" spans="1:22" hidden="1">
      <c r="A3926" t="s">
        <v>26</v>
      </c>
      <c r="B3926" t="s">
        <v>5074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1">
        <f t="shared" si="208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 hidden="1">
      <c r="A3927" t="s">
        <v>26</v>
      </c>
      <c r="B3927" t="s">
        <v>5075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1">
        <f t="shared" si="208"/>
        <v>753480</v>
      </c>
      <c r="K3927" s="41">
        <v>143161</v>
      </c>
      <c r="L3927" s="41">
        <v>896641</v>
      </c>
      <c r="M3927" t="s">
        <v>58</v>
      </c>
      <c r="N3927" s="32">
        <v>46178</v>
      </c>
      <c r="O3927" s="1">
        <f t="shared" si="209"/>
        <v>11</v>
      </c>
      <c r="P3927" t="s">
        <v>3482</v>
      </c>
      <c r="U3927" s="32">
        <v>46182</v>
      </c>
      <c r="V3927" t="s">
        <v>39</v>
      </c>
    </row>
    <row r="3928" spans="1:22" hidden="1">
      <c r="A3928" t="s">
        <v>26</v>
      </c>
      <c r="B3928" t="s">
        <v>5076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1">
        <f t="shared" si="208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 hidden="1">
      <c r="A3929" t="s">
        <v>26</v>
      </c>
      <c r="B3929" t="s">
        <v>5077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1">
        <f t="shared" ref="J3929:J3992" si="211">L3929-K3929</f>
        <v>15190723</v>
      </c>
      <c r="K3929" s="41">
        <v>2886237.37</v>
      </c>
      <c r="L3929" s="41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  <c r="U3929" s="32">
        <v>46174</v>
      </c>
      <c r="V3929" t="s">
        <v>39</v>
      </c>
    </row>
    <row r="3930" spans="1:22" hidden="1">
      <c r="A3930" t="s">
        <v>26</v>
      </c>
      <c r="B3930" t="s">
        <v>5078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1">
        <f t="shared" si="211"/>
        <v>145000</v>
      </c>
      <c r="K3930" s="41">
        <v>27550</v>
      </c>
      <c r="L3930" s="41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 hidden="1">
      <c r="A3931" t="s">
        <v>26</v>
      </c>
      <c r="B3931" t="s">
        <v>5079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1">
        <f t="shared" si="211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  <c r="U3931" s="32">
        <v>46171</v>
      </c>
      <c r="V3931" t="s">
        <v>39</v>
      </c>
    </row>
    <row r="3932" spans="1:22" hidden="1">
      <c r="A3932" t="s">
        <v>26</v>
      </c>
      <c r="B3932" t="s">
        <v>5080</v>
      </c>
      <c r="C3932">
        <v>4148</v>
      </c>
      <c r="D3932" t="s">
        <v>5081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5082</v>
      </c>
      <c r="J3932" s="41">
        <f t="shared" si="211"/>
        <v>145000</v>
      </c>
      <c r="K3932" s="41">
        <v>27550</v>
      </c>
      <c r="L3932" s="41">
        <v>172550</v>
      </c>
      <c r="M3932" t="s">
        <v>264</v>
      </c>
      <c r="N3932" s="32">
        <v>46174</v>
      </c>
      <c r="O3932" s="1">
        <f t="shared" si="209"/>
        <v>7</v>
      </c>
      <c r="P3932" t="s">
        <v>3482</v>
      </c>
      <c r="U3932" s="32">
        <v>46175</v>
      </c>
      <c r="V3932" t="s">
        <v>39</v>
      </c>
    </row>
    <row r="3933" spans="1:22" hidden="1">
      <c r="A3933" t="s">
        <v>26</v>
      </c>
      <c r="B3933" t="s">
        <v>5083</v>
      </c>
      <c r="C3933">
        <v>4147</v>
      </c>
      <c r="D3933" t="s">
        <v>5081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5082</v>
      </c>
      <c r="J3933" s="41">
        <f t="shared" si="211"/>
        <v>145000</v>
      </c>
      <c r="K3933" s="41">
        <v>27550</v>
      </c>
      <c r="L3933" s="41">
        <v>172550</v>
      </c>
      <c r="M3933" t="s">
        <v>264</v>
      </c>
      <c r="N3933" s="32">
        <v>46174</v>
      </c>
      <c r="O3933" s="1">
        <f t="shared" si="209"/>
        <v>7</v>
      </c>
      <c r="P3933" t="s">
        <v>3482</v>
      </c>
      <c r="U3933" s="32">
        <v>46177</v>
      </c>
      <c r="V3933" t="s">
        <v>39</v>
      </c>
    </row>
    <row r="3934" spans="1:22" hidden="1">
      <c r="A3934" t="s">
        <v>26</v>
      </c>
      <c r="B3934" t="s">
        <v>5084</v>
      </c>
      <c r="C3934">
        <v>555</v>
      </c>
      <c r="D3934" t="s">
        <v>5085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5086</v>
      </c>
      <c r="J3934" s="41">
        <f t="shared" si="211"/>
        <v>963500</v>
      </c>
      <c r="K3934" s="41">
        <v>183065</v>
      </c>
      <c r="L3934" s="41">
        <v>1146565</v>
      </c>
      <c r="M3934" t="s">
        <v>5087</v>
      </c>
      <c r="N3934" s="32">
        <v>46175</v>
      </c>
      <c r="O3934" s="1">
        <f t="shared" si="209"/>
        <v>8</v>
      </c>
      <c r="P3934" t="s">
        <v>3482</v>
      </c>
      <c r="U3934" s="32">
        <v>46177</v>
      </c>
      <c r="V3934" t="s">
        <v>39</v>
      </c>
    </row>
    <row r="3935" spans="1:22" hidden="1">
      <c r="A3935" t="s">
        <v>26</v>
      </c>
      <c r="B3935" t="s">
        <v>5088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1">
        <f t="shared" si="211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 hidden="1">
      <c r="A3936" t="s">
        <v>26</v>
      </c>
      <c r="B3936" t="s">
        <v>5089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1">
        <f t="shared" si="211"/>
        <v>12100</v>
      </c>
      <c r="K3936" s="41">
        <v>0</v>
      </c>
      <c r="L3936" s="41">
        <v>12100</v>
      </c>
      <c r="M3936" t="s">
        <v>5087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 hidden="1">
      <c r="A3937" t="s">
        <v>26</v>
      </c>
      <c r="B3937" t="s">
        <v>5090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1">
        <f t="shared" si="211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 hidden="1">
      <c r="A3938" t="s">
        <v>26</v>
      </c>
      <c r="B3938" t="s">
        <v>5091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1">
        <f t="shared" si="211"/>
        <v>22900</v>
      </c>
      <c r="K3938" s="41">
        <v>0</v>
      </c>
      <c r="L3938" s="41">
        <v>22900</v>
      </c>
      <c r="M3938" t="s">
        <v>54</v>
      </c>
      <c r="O3938" s="1">
        <f t="shared" si="209"/>
        <v>0</v>
      </c>
    </row>
    <row r="3939" spans="1:22" hidden="1">
      <c r="A3939" t="s">
        <v>26</v>
      </c>
      <c r="B3939" t="s">
        <v>5092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1">
        <f t="shared" si="211"/>
        <v>16200</v>
      </c>
      <c r="K3939" s="41">
        <v>0</v>
      </c>
      <c r="L3939" s="41">
        <v>16200</v>
      </c>
      <c r="M3939" t="s">
        <v>70</v>
      </c>
      <c r="N3939" s="32">
        <v>46171</v>
      </c>
      <c r="O3939" s="1">
        <f t="shared" si="209"/>
        <v>4</v>
      </c>
      <c r="P3939" t="s">
        <v>3482</v>
      </c>
      <c r="U3939" s="32">
        <v>46174</v>
      </c>
      <c r="V3939" t="s">
        <v>39</v>
      </c>
    </row>
    <row r="3940" spans="1:22" hidden="1">
      <c r="A3940" t="s">
        <v>26</v>
      </c>
      <c r="B3940" t="s">
        <v>5093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1">
        <f t="shared" si="211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 hidden="1">
      <c r="A3941" t="s">
        <v>26</v>
      </c>
      <c r="B3941" t="s">
        <v>5094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1">
        <f t="shared" si="211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 hidden="1">
      <c r="A3942" t="s">
        <v>26</v>
      </c>
      <c r="B3942" t="s">
        <v>5095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1">
        <f t="shared" si="211"/>
        <v>2181200</v>
      </c>
      <c r="K3942" s="41">
        <v>414428</v>
      </c>
      <c r="L3942" s="41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  <c r="U3942" s="32">
        <v>46174</v>
      </c>
      <c r="V3942" t="s">
        <v>39</v>
      </c>
    </row>
    <row r="3943" spans="1:22" hidden="1">
      <c r="A3943" t="s">
        <v>26</v>
      </c>
      <c r="B3943" t="s">
        <v>5096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1">
        <f t="shared" si="211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 hidden="1">
      <c r="A3944" t="s">
        <v>26</v>
      </c>
      <c r="B3944" t="s">
        <v>5097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1">
        <f t="shared" si="211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 hidden="1">
      <c r="A3945" t="s">
        <v>26</v>
      </c>
      <c r="B3945" t="s">
        <v>5098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1">
        <f t="shared" si="211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 hidden="1">
      <c r="A3946" t="s">
        <v>26</v>
      </c>
      <c r="B3946" t="s">
        <v>5099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1">
        <f t="shared" si="211"/>
        <v>442000</v>
      </c>
      <c r="K3946" s="41">
        <v>0</v>
      </c>
      <c r="L3946" s="41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  <c r="U3946" s="32">
        <v>46171</v>
      </c>
      <c r="V3946" t="s">
        <v>39</v>
      </c>
    </row>
    <row r="3947" spans="1:22" hidden="1">
      <c r="A3947" t="s">
        <v>26</v>
      </c>
      <c r="B3947" t="s">
        <v>5100</v>
      </c>
      <c r="C3947">
        <v>293451</v>
      </c>
      <c r="D3947" t="s">
        <v>4766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4767</v>
      </c>
      <c r="J3947" s="41">
        <f t="shared" si="211"/>
        <v>16723</v>
      </c>
      <c r="K3947" s="41">
        <v>3177</v>
      </c>
      <c r="L3947" s="41">
        <v>19900</v>
      </c>
      <c r="M3947" t="s">
        <v>54</v>
      </c>
      <c r="O3947" s="1">
        <f t="shared" si="212"/>
        <v>0</v>
      </c>
    </row>
    <row r="3948" spans="1:22" hidden="1">
      <c r="A3948" t="s">
        <v>26</v>
      </c>
      <c r="B3948" t="s">
        <v>5101</v>
      </c>
      <c r="C3948">
        <v>48254</v>
      </c>
      <c r="D3948" t="s">
        <v>5102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5103</v>
      </c>
      <c r="J3948" s="41">
        <f t="shared" si="211"/>
        <v>343300</v>
      </c>
      <c r="K3948" s="41">
        <v>0</v>
      </c>
      <c r="L3948" s="41">
        <v>343300</v>
      </c>
      <c r="M3948" t="s">
        <v>110</v>
      </c>
      <c r="N3948" s="32" t="s">
        <v>81</v>
      </c>
      <c r="O3948" s="1" t="str">
        <f t="shared" si="212"/>
        <v xml:space="preserve"> - </v>
      </c>
    </row>
    <row r="3949" spans="1:22" hidden="1">
      <c r="A3949" t="s">
        <v>26</v>
      </c>
      <c r="B3949" t="s">
        <v>5104</v>
      </c>
      <c r="C3949" s="34">
        <v>91109</v>
      </c>
      <c r="D3949" t="s">
        <v>5105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1">
        <f t="shared" si="211"/>
        <v>23109.239999999998</v>
      </c>
      <c r="K3949" s="41">
        <v>4390.76</v>
      </c>
      <c r="L3949" s="41">
        <v>27500</v>
      </c>
      <c r="M3949" t="s">
        <v>54</v>
      </c>
      <c r="O3949" s="1">
        <f t="shared" si="212"/>
        <v>0</v>
      </c>
    </row>
    <row r="3950" spans="1:22" hidden="1">
      <c r="A3950" t="s">
        <v>26</v>
      </c>
      <c r="B3950" t="s">
        <v>5106</v>
      </c>
      <c r="C3950" s="34">
        <v>91110</v>
      </c>
      <c r="D3950" t="s">
        <v>5105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1">
        <f t="shared" si="211"/>
        <v>23781.510000000002</v>
      </c>
      <c r="K3950" s="41">
        <v>4518.49</v>
      </c>
      <c r="L3950" s="41">
        <v>28300</v>
      </c>
      <c r="M3950" t="s">
        <v>54</v>
      </c>
      <c r="O3950" s="1">
        <f t="shared" si="212"/>
        <v>0</v>
      </c>
    </row>
    <row r="3951" spans="1:22" hidden="1">
      <c r="A3951" t="s">
        <v>26</v>
      </c>
      <c r="B3951" t="s">
        <v>5107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1">
        <f t="shared" si="211"/>
        <v>10541830</v>
      </c>
      <c r="K3951" s="41">
        <v>2002947.7</v>
      </c>
      <c r="L3951" s="41">
        <v>12544777.699999999</v>
      </c>
      <c r="M3951" t="s">
        <v>58</v>
      </c>
      <c r="N3951" s="32">
        <v>46177</v>
      </c>
      <c r="O3951" s="1">
        <f t="shared" si="212"/>
        <v>9</v>
      </c>
      <c r="P3951" t="s">
        <v>3482</v>
      </c>
      <c r="U3951" s="32">
        <v>46182</v>
      </c>
      <c r="V3951" t="s">
        <v>39</v>
      </c>
    </row>
    <row r="3952" spans="1:22" hidden="1">
      <c r="A3952" t="s">
        <v>26</v>
      </c>
      <c r="B3952" t="s">
        <v>5108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1">
        <f t="shared" si="211"/>
        <v>433200</v>
      </c>
      <c r="K3952" s="41">
        <v>82308</v>
      </c>
      <c r="L3952" s="41">
        <v>515508</v>
      </c>
      <c r="M3952" t="s">
        <v>58</v>
      </c>
      <c r="N3952" s="32">
        <v>46169</v>
      </c>
      <c r="O3952" s="1">
        <f t="shared" si="212"/>
        <v>1</v>
      </c>
      <c r="P3952" t="s">
        <v>5109</v>
      </c>
      <c r="U3952" s="32">
        <v>46171</v>
      </c>
      <c r="V3952" t="s">
        <v>39</v>
      </c>
    </row>
    <row r="3953" spans="1:22" hidden="1">
      <c r="A3953" t="s">
        <v>26</v>
      </c>
      <c r="B3953" t="s">
        <v>5110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1">
        <f t="shared" si="211"/>
        <v>660719.96</v>
      </c>
      <c r="K3953" s="41">
        <v>116321.04</v>
      </c>
      <c r="L3953" s="41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  <c r="U3953" s="32">
        <v>46171</v>
      </c>
      <c r="V3953" t="s">
        <v>39</v>
      </c>
    </row>
    <row r="3954" spans="1:22" hidden="1">
      <c r="A3954" t="s">
        <v>26</v>
      </c>
      <c r="B3954" t="s">
        <v>5111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1">
        <f t="shared" si="211"/>
        <v>271566</v>
      </c>
      <c r="K3954" s="41">
        <v>0</v>
      </c>
      <c r="L3954" s="41">
        <v>271566</v>
      </c>
      <c r="M3954" t="s">
        <v>58</v>
      </c>
      <c r="N3954" s="32">
        <v>46174</v>
      </c>
      <c r="O3954" s="1">
        <f t="shared" si="212"/>
        <v>6</v>
      </c>
      <c r="P3954" t="s">
        <v>3482</v>
      </c>
      <c r="U3954" s="32">
        <v>46175</v>
      </c>
      <c r="V3954" t="s">
        <v>39</v>
      </c>
    </row>
    <row r="3955" spans="1:22" hidden="1">
      <c r="A3955" t="s">
        <v>26</v>
      </c>
      <c r="B3955" t="s">
        <v>5112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1">
        <f t="shared" si="211"/>
        <v>140000</v>
      </c>
      <c r="K3955" s="41">
        <v>0</v>
      </c>
      <c r="L3955" s="41">
        <v>140000</v>
      </c>
      <c r="M3955" t="s">
        <v>264</v>
      </c>
      <c r="N3955" s="32">
        <v>46174</v>
      </c>
      <c r="O3955" s="1">
        <f t="shared" si="212"/>
        <v>6</v>
      </c>
      <c r="P3955" t="s">
        <v>3482</v>
      </c>
      <c r="U3955" s="32">
        <v>46177</v>
      </c>
      <c r="V3955" t="s">
        <v>39</v>
      </c>
    </row>
    <row r="3956" spans="1:22" hidden="1">
      <c r="A3956" t="s">
        <v>26</v>
      </c>
      <c r="B3956" t="s">
        <v>5113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1">
        <f t="shared" si="211"/>
        <v>20520</v>
      </c>
      <c r="K3956" s="41">
        <v>0</v>
      </c>
      <c r="L3956" s="41">
        <v>20520</v>
      </c>
      <c r="M3956" t="s">
        <v>54</v>
      </c>
      <c r="O3956" s="1">
        <f t="shared" si="212"/>
        <v>0</v>
      </c>
    </row>
    <row r="3957" spans="1:22" hidden="1">
      <c r="A3957" t="s">
        <v>82</v>
      </c>
      <c r="B3957" t="s">
        <v>5114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1">
        <f t="shared" si="211"/>
        <v>3300000</v>
      </c>
      <c r="K3957" s="41">
        <v>627000</v>
      </c>
      <c r="L3957" s="41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22" hidden="1">
      <c r="A3958" t="s">
        <v>26</v>
      </c>
      <c r="B3958" t="s">
        <v>5115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1">
        <f t="shared" si="211"/>
        <v>216000</v>
      </c>
      <c r="K3958" s="41">
        <v>34560</v>
      </c>
      <c r="L3958" s="41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22" hidden="1">
      <c r="A3959" t="s">
        <v>26</v>
      </c>
      <c r="B3959" t="s">
        <v>5116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1">
        <f t="shared" si="211"/>
        <v>200000.01</v>
      </c>
      <c r="K3959" s="41">
        <v>0</v>
      </c>
      <c r="L3959" s="41">
        <v>200000.01</v>
      </c>
      <c r="M3959" t="s">
        <v>54</v>
      </c>
      <c r="N3959" s="32">
        <v>46209</v>
      </c>
      <c r="O3959" s="1">
        <f t="shared" si="212"/>
        <v>41</v>
      </c>
      <c r="P3959" t="s">
        <v>3482</v>
      </c>
    </row>
    <row r="3960" spans="1:22" hidden="1">
      <c r="A3960" t="s">
        <v>26</v>
      </c>
      <c r="B3960" t="s">
        <v>5117</v>
      </c>
      <c r="C3960">
        <v>112754</v>
      </c>
      <c r="D3960" t="s">
        <v>5118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5119</v>
      </c>
      <c r="J3960" s="41">
        <f t="shared" si="211"/>
        <v>380769</v>
      </c>
      <c r="K3960" s="41">
        <v>0</v>
      </c>
      <c r="L3960" s="41">
        <v>380769</v>
      </c>
      <c r="M3960" t="s">
        <v>54</v>
      </c>
      <c r="O3960" s="1">
        <f t="shared" si="212"/>
        <v>0</v>
      </c>
      <c r="U3960" s="32">
        <v>46175</v>
      </c>
      <c r="V3960" t="s">
        <v>39</v>
      </c>
    </row>
    <row r="3961" spans="1:22" hidden="1">
      <c r="A3961" t="s">
        <v>26</v>
      </c>
      <c r="B3961" t="s">
        <v>5120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1">
        <f t="shared" si="211"/>
        <v>394690.32</v>
      </c>
      <c r="K3961" s="41">
        <v>0</v>
      </c>
      <c r="L3961" s="41">
        <v>394690.32</v>
      </c>
      <c r="M3961" t="s">
        <v>58</v>
      </c>
      <c r="N3961" s="32">
        <v>46174</v>
      </c>
      <c r="O3961" s="1">
        <f t="shared" si="212"/>
        <v>6</v>
      </c>
      <c r="P3961" t="s">
        <v>3482</v>
      </c>
      <c r="U3961" s="32">
        <v>46177</v>
      </c>
      <c r="V3961" t="s">
        <v>39</v>
      </c>
    </row>
    <row r="3962" spans="1:22" hidden="1">
      <c r="A3962" t="s">
        <v>26</v>
      </c>
      <c r="B3962" t="s">
        <v>5121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1">
        <f t="shared" si="211"/>
        <v>19900</v>
      </c>
      <c r="K3962" s="41">
        <v>0</v>
      </c>
      <c r="L3962" s="41">
        <v>19900</v>
      </c>
      <c r="M3962" t="s">
        <v>54</v>
      </c>
      <c r="O3962" s="1">
        <f t="shared" si="212"/>
        <v>0</v>
      </c>
    </row>
    <row r="3963" spans="1:22" hidden="1">
      <c r="A3963" t="s">
        <v>26</v>
      </c>
      <c r="B3963" t="s">
        <v>5122</v>
      </c>
      <c r="C3963" s="34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1">
        <f t="shared" si="211"/>
        <v>13790.3</v>
      </c>
      <c r="K3963" s="41">
        <v>2609.71</v>
      </c>
      <c r="L3963" s="41">
        <v>16400.009999999998</v>
      </c>
      <c r="M3963" t="s">
        <v>54</v>
      </c>
      <c r="O3963" s="1">
        <f t="shared" si="212"/>
        <v>0</v>
      </c>
    </row>
    <row r="3964" spans="1:22" hidden="1">
      <c r="A3964" t="s">
        <v>26</v>
      </c>
      <c r="B3964" t="s">
        <v>5123</v>
      </c>
      <c r="C3964" s="34">
        <v>15658</v>
      </c>
      <c r="D3964" t="s">
        <v>4710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4711</v>
      </c>
      <c r="J3964" s="41">
        <f t="shared" si="211"/>
        <v>24900.48</v>
      </c>
      <c r="K3964" s="41">
        <v>0</v>
      </c>
      <c r="L3964" s="41">
        <v>24900.48</v>
      </c>
      <c r="M3964" t="s">
        <v>54</v>
      </c>
      <c r="O3964" s="1">
        <f t="shared" si="212"/>
        <v>0</v>
      </c>
    </row>
    <row r="3965" spans="1:22" hidden="1">
      <c r="A3965" t="s">
        <v>26</v>
      </c>
      <c r="B3965" t="s">
        <v>5124</v>
      </c>
      <c r="C3965" s="34">
        <v>15657</v>
      </c>
      <c r="D3965" t="s">
        <v>4710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4711</v>
      </c>
      <c r="J3965" s="41">
        <f t="shared" si="211"/>
        <v>49800.959999999999</v>
      </c>
      <c r="K3965" s="41">
        <v>0</v>
      </c>
      <c r="L3965" s="41">
        <v>49800.959999999999</v>
      </c>
      <c r="M3965" t="s">
        <v>54</v>
      </c>
      <c r="O3965" s="1">
        <f t="shared" si="212"/>
        <v>0</v>
      </c>
    </row>
    <row r="3966" spans="1:22" hidden="1">
      <c r="A3966" t="s">
        <v>26</v>
      </c>
      <c r="B3966" t="s">
        <v>5125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1">
        <f t="shared" si="211"/>
        <v>9235000</v>
      </c>
      <c r="K3966" s="41">
        <v>0</v>
      </c>
      <c r="L3966" s="41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  <c r="U3966" s="32">
        <v>46174</v>
      </c>
      <c r="V3966" t="s">
        <v>39</v>
      </c>
    </row>
    <row r="3967" spans="1:22" hidden="1">
      <c r="A3967" t="s">
        <v>26</v>
      </c>
      <c r="B3967" t="s">
        <v>5126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1">
        <f t="shared" si="211"/>
        <v>59700</v>
      </c>
      <c r="K3967" s="41">
        <v>0</v>
      </c>
      <c r="L3967" s="41">
        <v>59700</v>
      </c>
      <c r="M3967" t="s">
        <v>54</v>
      </c>
      <c r="O3967" s="1">
        <f t="shared" si="212"/>
        <v>0</v>
      </c>
    </row>
    <row r="3968" spans="1:22" hidden="1">
      <c r="A3968" t="s">
        <v>26</v>
      </c>
      <c r="B3968" t="s">
        <v>5127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1">
        <f t="shared" si="211"/>
        <v>59700</v>
      </c>
      <c r="K3968" s="41">
        <v>0</v>
      </c>
      <c r="L3968" s="41">
        <v>59700</v>
      </c>
      <c r="M3968" t="s">
        <v>54</v>
      </c>
      <c r="O3968" s="1">
        <f t="shared" si="212"/>
        <v>0</v>
      </c>
    </row>
    <row r="3969" spans="1:22" hidden="1">
      <c r="A3969" t="s">
        <v>26</v>
      </c>
      <c r="B3969" t="s">
        <v>5128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1">
        <f t="shared" si="211"/>
        <v>449000</v>
      </c>
      <c r="K3969" s="41">
        <v>0</v>
      </c>
      <c r="L3969" s="41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 hidden="1">
      <c r="A3970" t="s">
        <v>26</v>
      </c>
      <c r="B3970" t="s">
        <v>5129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1">
        <f t="shared" si="211"/>
        <v>2970600</v>
      </c>
      <c r="K3970" s="41">
        <v>564414</v>
      </c>
      <c r="L3970" s="41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  <c r="U3970" s="32">
        <v>46171</v>
      </c>
      <c r="V3970" t="s">
        <v>39</v>
      </c>
    </row>
    <row r="3971" spans="1:22" hidden="1">
      <c r="A3971" t="s">
        <v>26</v>
      </c>
      <c r="B3971" t="s">
        <v>5130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1">
        <f t="shared" si="211"/>
        <v>19305000</v>
      </c>
      <c r="K3971" s="41">
        <v>3667950</v>
      </c>
      <c r="L3971" s="41">
        <v>22972950</v>
      </c>
      <c r="M3971" t="s">
        <v>58</v>
      </c>
      <c r="N3971" s="32">
        <v>46171</v>
      </c>
      <c r="O3971" s="1">
        <f t="shared" si="212"/>
        <v>3</v>
      </c>
      <c r="P3971" t="s">
        <v>3482</v>
      </c>
      <c r="U3971" s="32">
        <v>46177</v>
      </c>
      <c r="V3971" t="s">
        <v>39</v>
      </c>
    </row>
    <row r="3972" spans="1:22" hidden="1">
      <c r="A3972" t="s">
        <v>26</v>
      </c>
      <c r="B3972" t="s">
        <v>5131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1">
        <f t="shared" si="211"/>
        <v>707719.96</v>
      </c>
      <c r="K3972" s="41">
        <v>125251.04</v>
      </c>
      <c r="L3972" s="41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  <c r="U3972" s="32">
        <v>46171</v>
      </c>
      <c r="V3972" t="s">
        <v>39</v>
      </c>
    </row>
    <row r="3973" spans="1:22" hidden="1">
      <c r="A3973" t="s">
        <v>26</v>
      </c>
      <c r="B3973" t="s">
        <v>5132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1">
        <f t="shared" si="211"/>
        <v>1760000</v>
      </c>
      <c r="K3973" s="41">
        <v>0</v>
      </c>
      <c r="L3973" s="41">
        <v>1760000</v>
      </c>
      <c r="M3973" t="s">
        <v>199</v>
      </c>
      <c r="N3973" s="32">
        <v>46176</v>
      </c>
      <c r="O3973" s="1">
        <f t="shared" si="212"/>
        <v>8</v>
      </c>
      <c r="P3973" t="s">
        <v>4398</v>
      </c>
      <c r="U3973" s="32">
        <v>46177</v>
      </c>
      <c r="V3973" t="s">
        <v>39</v>
      </c>
    </row>
    <row r="3974" spans="1:22" hidden="1">
      <c r="A3974" t="s">
        <v>26</v>
      </c>
      <c r="B3974" t="s">
        <v>5133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1">
        <f t="shared" si="211"/>
        <v>16806.72</v>
      </c>
      <c r="K3974" s="41">
        <v>3193.28</v>
      </c>
      <c r="L3974" s="41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  <c r="U3974" s="32">
        <v>46171</v>
      </c>
      <c r="V3974" t="s">
        <v>39</v>
      </c>
    </row>
    <row r="3975" spans="1:22" hidden="1">
      <c r="A3975" t="s">
        <v>26</v>
      </c>
      <c r="B3975" t="s">
        <v>5134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1">
        <f t="shared" si="211"/>
        <v>22900</v>
      </c>
      <c r="K3975" s="41">
        <v>0</v>
      </c>
      <c r="L3975" s="41">
        <v>22900</v>
      </c>
      <c r="M3975" t="s">
        <v>54</v>
      </c>
      <c r="O3975" s="1">
        <f t="shared" si="213"/>
        <v>0</v>
      </c>
    </row>
    <row r="3976" spans="1:22" hidden="1">
      <c r="A3976" t="s">
        <v>26</v>
      </c>
      <c r="B3976" t="s">
        <v>5135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5136</v>
      </c>
      <c r="J3976" s="41">
        <f t="shared" si="211"/>
        <v>85900</v>
      </c>
      <c r="K3976" s="41">
        <v>0</v>
      </c>
      <c r="L3976" s="41">
        <v>85900</v>
      </c>
      <c r="M3976" t="s">
        <v>54</v>
      </c>
      <c r="O3976" s="1">
        <f t="shared" si="213"/>
        <v>0</v>
      </c>
      <c r="U3976" s="32">
        <v>46175</v>
      </c>
      <c r="V3976" t="s">
        <v>39</v>
      </c>
    </row>
    <row r="3977" spans="1:22" hidden="1">
      <c r="A3977" t="s">
        <v>26</v>
      </c>
      <c r="B3977" t="s">
        <v>5137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1">
        <f t="shared" si="211"/>
        <v>150000</v>
      </c>
      <c r="K3977" s="41">
        <v>0</v>
      </c>
      <c r="L3977" s="41">
        <v>150000</v>
      </c>
      <c r="M3977" t="s">
        <v>54</v>
      </c>
      <c r="N3977" s="32">
        <v>46209</v>
      </c>
      <c r="O3977" s="1">
        <f t="shared" si="213"/>
        <v>41</v>
      </c>
      <c r="P3977" t="s">
        <v>3482</v>
      </c>
    </row>
    <row r="3978" spans="1:22" hidden="1">
      <c r="A3978" t="s">
        <v>26</v>
      </c>
      <c r="B3978" t="s">
        <v>5138</v>
      </c>
      <c r="C3978" s="34">
        <v>293705</v>
      </c>
      <c r="D3978" t="s">
        <v>4766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4767</v>
      </c>
      <c r="J3978" s="41">
        <f t="shared" si="211"/>
        <v>7983</v>
      </c>
      <c r="K3978" s="41">
        <v>1517</v>
      </c>
      <c r="L3978" s="41">
        <v>9500</v>
      </c>
      <c r="M3978" t="s">
        <v>54</v>
      </c>
      <c r="O3978" s="1">
        <f t="shared" si="213"/>
        <v>0</v>
      </c>
    </row>
    <row r="3979" spans="1:22" hidden="1">
      <c r="A3979" t="s">
        <v>26</v>
      </c>
      <c r="B3979" t="s">
        <v>5139</v>
      </c>
      <c r="C3979" s="34">
        <v>46014</v>
      </c>
      <c r="D3979" t="s">
        <v>5042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1">
        <f t="shared" si="211"/>
        <v>26500</v>
      </c>
      <c r="K3979" s="41">
        <v>0</v>
      </c>
      <c r="L3979" s="41">
        <v>26500</v>
      </c>
      <c r="M3979" t="s">
        <v>54</v>
      </c>
      <c r="O3979" s="1">
        <f t="shared" si="213"/>
        <v>0</v>
      </c>
    </row>
    <row r="3980" spans="1:22" hidden="1">
      <c r="A3980" t="s">
        <v>26</v>
      </c>
      <c r="B3980" t="s">
        <v>5140</v>
      </c>
      <c r="C3980" s="34">
        <v>46013</v>
      </c>
      <c r="D3980" t="s">
        <v>5042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1">
        <f t="shared" si="211"/>
        <v>35100</v>
      </c>
      <c r="K3980" s="41">
        <v>0</v>
      </c>
      <c r="L3980" s="41">
        <v>35100</v>
      </c>
      <c r="M3980" t="s">
        <v>54</v>
      </c>
      <c r="O3980" s="1">
        <f t="shared" si="213"/>
        <v>0</v>
      </c>
    </row>
    <row r="3981" spans="1:22" hidden="1">
      <c r="A3981" t="s">
        <v>26</v>
      </c>
      <c r="B3981" t="s">
        <v>5141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1">
        <f t="shared" si="211"/>
        <v>598500</v>
      </c>
      <c r="K3981" s="41">
        <v>0</v>
      </c>
      <c r="L3981" s="41">
        <v>598500</v>
      </c>
      <c r="M3981" t="s">
        <v>199</v>
      </c>
      <c r="N3981" s="32">
        <v>46171</v>
      </c>
      <c r="O3981" s="1">
        <f t="shared" si="213"/>
        <v>2</v>
      </c>
      <c r="P3981" t="s">
        <v>3482</v>
      </c>
      <c r="U3981" s="32">
        <v>46174</v>
      </c>
      <c r="V3981" t="s">
        <v>39</v>
      </c>
    </row>
    <row r="3982" spans="1:22" hidden="1">
      <c r="A3982" t="s">
        <v>26</v>
      </c>
      <c r="B3982" t="s">
        <v>5142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1">
        <f t="shared" si="211"/>
        <v>13785369</v>
      </c>
      <c r="K3982" s="41">
        <v>0</v>
      </c>
      <c r="L3982" s="41">
        <v>13785369</v>
      </c>
      <c r="M3982" t="s">
        <v>58</v>
      </c>
      <c r="N3982" s="32">
        <v>46175</v>
      </c>
      <c r="O3982" s="1">
        <f t="shared" si="213"/>
        <v>6</v>
      </c>
      <c r="P3982" t="s">
        <v>2698</v>
      </c>
      <c r="U3982" s="32">
        <v>46175</v>
      </c>
      <c r="V3982" t="s">
        <v>39</v>
      </c>
    </row>
    <row r="3983" spans="1:22" hidden="1">
      <c r="A3983" t="s">
        <v>26</v>
      </c>
      <c r="B3983" t="s">
        <v>5143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1">
        <f t="shared" si="211"/>
        <v>24874291</v>
      </c>
      <c r="K3983" s="41">
        <v>4726115</v>
      </c>
      <c r="L3983" s="41">
        <v>29600406</v>
      </c>
      <c r="M3983" t="s">
        <v>58</v>
      </c>
      <c r="N3983" s="32">
        <v>46175</v>
      </c>
      <c r="O3983" s="1">
        <f t="shared" si="213"/>
        <v>6</v>
      </c>
      <c r="P3983" t="s">
        <v>2698</v>
      </c>
      <c r="U3983" s="32">
        <v>46175</v>
      </c>
      <c r="V3983" t="s">
        <v>39</v>
      </c>
    </row>
    <row r="3984" spans="1:22" hidden="1">
      <c r="A3984" t="s">
        <v>26</v>
      </c>
      <c r="B3984" t="s">
        <v>5144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1">
        <f t="shared" si="211"/>
        <v>75173248</v>
      </c>
      <c r="K3984" s="41">
        <v>14282917</v>
      </c>
      <c r="L3984" s="41">
        <v>89456165</v>
      </c>
      <c r="M3984" t="s">
        <v>58</v>
      </c>
      <c r="N3984" s="32">
        <v>46175</v>
      </c>
      <c r="O3984" s="1">
        <f t="shared" si="213"/>
        <v>6</v>
      </c>
      <c r="P3984" t="s">
        <v>2698</v>
      </c>
      <c r="U3984" s="32">
        <v>46175</v>
      </c>
      <c r="V3984" t="s">
        <v>39</v>
      </c>
    </row>
    <row r="3985" spans="1:22" hidden="1">
      <c r="A3985" t="s">
        <v>26</v>
      </c>
      <c r="B3985" t="s">
        <v>5145</v>
      </c>
      <c r="C3985">
        <v>15827</v>
      </c>
      <c r="D3985" t="s">
        <v>5146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5147</v>
      </c>
      <c r="J3985" s="41">
        <f t="shared" si="211"/>
        <v>44844.54</v>
      </c>
      <c r="K3985" s="41">
        <v>2155.46</v>
      </c>
      <c r="L3985" s="41">
        <v>47000</v>
      </c>
      <c r="M3985" t="s">
        <v>54</v>
      </c>
      <c r="O3985" s="1">
        <f t="shared" si="213"/>
        <v>0</v>
      </c>
    </row>
    <row r="3986" spans="1:22" hidden="1">
      <c r="A3986" t="s">
        <v>26</v>
      </c>
      <c r="B3986" t="s">
        <v>5148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1">
        <f t="shared" si="211"/>
        <v>443015.96</v>
      </c>
      <c r="K3986" s="41">
        <v>73495.039999999994</v>
      </c>
      <c r="L3986" s="41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  <c r="U3986" s="32">
        <v>46171</v>
      </c>
      <c r="V3986" t="s">
        <v>39</v>
      </c>
    </row>
    <row r="3987" spans="1:22" hidden="1">
      <c r="A3987" t="s">
        <v>26</v>
      </c>
      <c r="B3987" t="s">
        <v>5149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1">
        <f t="shared" si="211"/>
        <v>43613.47</v>
      </c>
      <c r="K3987" s="41">
        <v>8286.5300000000007</v>
      </c>
      <c r="L3987" s="41">
        <v>51900</v>
      </c>
      <c r="M3987" t="s">
        <v>54</v>
      </c>
      <c r="O3987" s="1">
        <f t="shared" si="213"/>
        <v>0</v>
      </c>
    </row>
    <row r="3988" spans="1:22" hidden="1">
      <c r="A3988" t="s">
        <v>26</v>
      </c>
      <c r="B3988" t="s">
        <v>5150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1">
        <f t="shared" si="211"/>
        <v>351615.96</v>
      </c>
      <c r="K3988" s="41">
        <v>62095.040000000001</v>
      </c>
      <c r="L3988" s="41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  <c r="U3988" s="32">
        <v>46171</v>
      </c>
      <c r="V3988" t="s">
        <v>39</v>
      </c>
    </row>
    <row r="3989" spans="1:22" hidden="1">
      <c r="A3989" t="s">
        <v>26</v>
      </c>
      <c r="B3989" t="s">
        <v>5151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1">
        <f t="shared" si="211"/>
        <v>15751680</v>
      </c>
      <c r="K3989" s="41">
        <v>2992819.2</v>
      </c>
      <c r="L3989" s="41">
        <v>18744499.199999999</v>
      </c>
      <c r="M3989" t="s">
        <v>3773</v>
      </c>
      <c r="N3989" s="32">
        <v>46176</v>
      </c>
      <c r="O3989" s="1">
        <f t="shared" si="213"/>
        <v>7</v>
      </c>
      <c r="P3989" t="s">
        <v>3482</v>
      </c>
      <c r="U3989" s="32">
        <v>46177</v>
      </c>
      <c r="V3989" t="s">
        <v>39</v>
      </c>
    </row>
    <row r="3990" spans="1:22" hidden="1">
      <c r="A3990" t="s">
        <v>26</v>
      </c>
      <c r="B3990" t="s">
        <v>5152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1">
        <f t="shared" si="211"/>
        <v>26300</v>
      </c>
      <c r="K3990" s="41">
        <v>0</v>
      </c>
      <c r="L3990" s="41">
        <v>26300</v>
      </c>
      <c r="M3990" t="s">
        <v>70</v>
      </c>
      <c r="N3990" s="32">
        <v>46171</v>
      </c>
      <c r="O3990" s="1">
        <f t="shared" si="213"/>
        <v>2</v>
      </c>
      <c r="P3990" t="s">
        <v>3482</v>
      </c>
      <c r="U3990" s="32">
        <v>46174</v>
      </c>
      <c r="V3990" t="s">
        <v>39</v>
      </c>
    </row>
    <row r="3991" spans="1:22" hidden="1">
      <c r="A3991" t="s">
        <v>26</v>
      </c>
      <c r="B3991" t="s">
        <v>5153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1">
        <f t="shared" si="211"/>
        <v>71570</v>
      </c>
      <c r="K3991" s="41">
        <v>12430</v>
      </c>
      <c r="L3991" s="41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  <c r="U3991" s="32">
        <v>46171</v>
      </c>
      <c r="V3991" t="s">
        <v>39</v>
      </c>
    </row>
    <row r="3992" spans="1:22" hidden="1">
      <c r="A3992" t="s">
        <v>26</v>
      </c>
      <c r="B3992" t="s">
        <v>5154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1">
        <f t="shared" si="211"/>
        <v>216000</v>
      </c>
      <c r="K3992" s="41">
        <v>41040</v>
      </c>
      <c r="L3992" s="41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  <c r="U3992" s="32">
        <v>46174</v>
      </c>
      <c r="V3992" t="s">
        <v>39</v>
      </c>
    </row>
    <row r="3993" spans="1:22" hidden="1">
      <c r="A3993" t="s">
        <v>82</v>
      </c>
      <c r="B3993" t="s">
        <v>5155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56" si="214">UPPER(TEXT(E3993, "MMMM"))</f>
        <v>MAYO</v>
      </c>
      <c r="H3993">
        <v>900144364</v>
      </c>
      <c r="I3993" t="s">
        <v>72</v>
      </c>
      <c r="J3993" s="41">
        <f t="shared" ref="J3993:J4056" si="215">L3993-K3993</f>
        <v>264000</v>
      </c>
      <c r="K3993" s="41">
        <v>50160</v>
      </c>
      <c r="L3993" s="41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22" hidden="1">
      <c r="A3994" t="s">
        <v>26</v>
      </c>
      <c r="B3994" t="s">
        <v>5156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1">
        <f t="shared" si="215"/>
        <v>264000</v>
      </c>
      <c r="K3994" s="41">
        <v>50160</v>
      </c>
      <c r="L3994" s="41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22" hidden="1">
      <c r="A3995" t="s">
        <v>26</v>
      </c>
      <c r="B3995" t="s">
        <v>5157</v>
      </c>
      <c r="C3995" s="34">
        <v>10024</v>
      </c>
      <c r="D3995" t="s">
        <v>5158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5159</v>
      </c>
      <c r="J3995" s="41">
        <f t="shared" si="215"/>
        <v>39900</v>
      </c>
      <c r="K3995" s="41">
        <v>0</v>
      </c>
      <c r="L3995" s="41">
        <v>39900</v>
      </c>
      <c r="M3995" t="s">
        <v>54</v>
      </c>
      <c r="O3995" s="1">
        <f t="shared" si="213"/>
        <v>0</v>
      </c>
    </row>
    <row r="3996" spans="1:22" hidden="1">
      <c r="A3996" t="s">
        <v>26</v>
      </c>
      <c r="B3996" t="s">
        <v>5160</v>
      </c>
      <c r="C3996" s="34">
        <v>10023</v>
      </c>
      <c r="D3996" t="s">
        <v>5158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5159</v>
      </c>
      <c r="J3996" s="41">
        <f t="shared" si="215"/>
        <v>67400</v>
      </c>
      <c r="K3996" s="41">
        <v>0</v>
      </c>
      <c r="L3996" s="41">
        <v>67400</v>
      </c>
      <c r="M3996" t="s">
        <v>54</v>
      </c>
      <c r="O3996" s="1">
        <f t="shared" si="213"/>
        <v>0</v>
      </c>
    </row>
    <row r="3997" spans="1:22" hidden="1">
      <c r="A3997" t="s">
        <v>82</v>
      </c>
      <c r="B3997" t="s">
        <v>5161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1">
        <f t="shared" si="215"/>
        <v>216000</v>
      </c>
      <c r="K3997" s="41">
        <v>34560</v>
      </c>
      <c r="L3997" s="41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22" hidden="1">
      <c r="A3998" t="s">
        <v>26</v>
      </c>
      <c r="B3998" t="s">
        <v>5162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1">
        <f t="shared" si="215"/>
        <v>660719.96</v>
      </c>
      <c r="K3998" s="41">
        <v>116321.04</v>
      </c>
      <c r="L3998" s="41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  <c r="U3998" s="32">
        <v>46171</v>
      </c>
      <c r="V3998" t="s">
        <v>39</v>
      </c>
    </row>
    <row r="3999" spans="1:22" hidden="1">
      <c r="A3999" t="s">
        <v>26</v>
      </c>
      <c r="B3999" t="s">
        <v>5163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1">
        <f t="shared" si="215"/>
        <v>200000</v>
      </c>
      <c r="K3999" s="41">
        <v>0</v>
      </c>
      <c r="L3999" s="41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  <c r="U3999" s="32">
        <v>46174</v>
      </c>
      <c r="V3999" t="s">
        <v>39</v>
      </c>
    </row>
    <row r="4000" spans="1:22" hidden="1">
      <c r="A4000" t="s">
        <v>26</v>
      </c>
      <c r="B4000" t="s">
        <v>5164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1">
        <f t="shared" si="215"/>
        <v>99500</v>
      </c>
      <c r="K4000" s="41">
        <v>0</v>
      </c>
      <c r="L4000" s="41">
        <v>99500</v>
      </c>
      <c r="M4000" t="s">
        <v>54</v>
      </c>
      <c r="O4000" s="1">
        <f t="shared" si="213"/>
        <v>0</v>
      </c>
    </row>
    <row r="4001" spans="1:22" hidden="1">
      <c r="A4001" t="s">
        <v>26</v>
      </c>
      <c r="B4001" t="s">
        <v>5165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1">
        <f t="shared" si="215"/>
        <v>99500</v>
      </c>
      <c r="K4001" s="41">
        <v>0</v>
      </c>
      <c r="L4001" s="41">
        <v>99500</v>
      </c>
      <c r="M4001" t="s">
        <v>54</v>
      </c>
      <c r="O4001" s="1">
        <f t="shared" si="213"/>
        <v>0</v>
      </c>
    </row>
    <row r="4002" spans="1:22" hidden="1">
      <c r="A4002" t="s">
        <v>26</v>
      </c>
      <c r="B4002" t="s">
        <v>5166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1">
        <f t="shared" si="215"/>
        <v>727776</v>
      </c>
      <c r="K4002" s="41">
        <v>138277</v>
      </c>
      <c r="L4002" s="41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  <c r="U4002" s="32">
        <v>46171</v>
      </c>
      <c r="V4002" t="s">
        <v>39</v>
      </c>
    </row>
    <row r="4003" spans="1:22" hidden="1">
      <c r="A4003" t="s">
        <v>26</v>
      </c>
      <c r="B4003" t="s">
        <v>5167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1">
        <f t="shared" si="215"/>
        <v>70580</v>
      </c>
      <c r="K4003" s="41">
        <v>13410</v>
      </c>
      <c r="L4003" s="41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  <c r="U4003" s="32">
        <v>46171</v>
      </c>
      <c r="V4003" t="s">
        <v>39</v>
      </c>
    </row>
    <row r="4004" spans="1:22" hidden="1">
      <c r="A4004" t="s">
        <v>26</v>
      </c>
      <c r="B4004" t="s">
        <v>5168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1">
        <f t="shared" si="215"/>
        <v>290818.96000000002</v>
      </c>
      <c r="K4004" s="41">
        <v>50752.04</v>
      </c>
      <c r="L4004" s="41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  <c r="U4004" s="32">
        <v>46177</v>
      </c>
      <c r="V4004" t="s">
        <v>39</v>
      </c>
    </row>
    <row r="4005" spans="1:22" hidden="1">
      <c r="A4005" t="s">
        <v>26</v>
      </c>
      <c r="B4005" t="s">
        <v>5169</v>
      </c>
      <c r="C4005" s="34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1">
        <f t="shared" si="215"/>
        <v>5041.9799999999996</v>
      </c>
      <c r="K4005" s="41">
        <v>958.02</v>
      </c>
      <c r="L4005" s="41">
        <v>6000</v>
      </c>
      <c r="M4005" t="s">
        <v>54</v>
      </c>
      <c r="O4005" s="1">
        <f t="shared" si="213"/>
        <v>0</v>
      </c>
    </row>
    <row r="4006" spans="1:22" hidden="1">
      <c r="A4006" t="s">
        <v>26</v>
      </c>
      <c r="B4006" t="s">
        <v>5170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1">
        <f t="shared" si="215"/>
        <v>45800</v>
      </c>
      <c r="K4006" s="41">
        <v>0</v>
      </c>
      <c r="L4006" s="41">
        <v>45800</v>
      </c>
      <c r="M4006" t="s">
        <v>54</v>
      </c>
      <c r="O4006" s="1">
        <f t="shared" si="213"/>
        <v>0</v>
      </c>
    </row>
    <row r="4007" spans="1:22" hidden="1">
      <c r="A4007" t="s">
        <v>26</v>
      </c>
      <c r="B4007" t="s">
        <v>5171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1">
        <f t="shared" si="215"/>
        <v>7899.16</v>
      </c>
      <c r="K4007" s="41">
        <v>1500.84</v>
      </c>
      <c r="L4007" s="41">
        <v>9400</v>
      </c>
      <c r="M4007" t="s">
        <v>70</v>
      </c>
      <c r="N4007" s="32">
        <v>46171</v>
      </c>
      <c r="O4007" s="1">
        <f t="shared" si="213"/>
        <v>2</v>
      </c>
      <c r="P4007" t="s">
        <v>3482</v>
      </c>
      <c r="U4007" s="32">
        <v>46174</v>
      </c>
      <c r="V4007" t="s">
        <v>39</v>
      </c>
    </row>
    <row r="4008" spans="1:22" hidden="1">
      <c r="A4008" t="s">
        <v>26</v>
      </c>
      <c r="B4008" t="s">
        <v>5172</v>
      </c>
      <c r="C4008">
        <v>2101</v>
      </c>
      <c r="D4008" t="s">
        <v>5173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5174</v>
      </c>
      <c r="J4008" s="41">
        <f t="shared" si="215"/>
        <v>300000</v>
      </c>
      <c r="K4008" s="41">
        <v>0</v>
      </c>
      <c r="L4008" s="41">
        <v>300000</v>
      </c>
      <c r="M4008" t="s">
        <v>315</v>
      </c>
      <c r="N4008" s="32" t="s">
        <v>81</v>
      </c>
      <c r="O4008" s="1" t="str">
        <f t="shared" si="213"/>
        <v xml:space="preserve"> - </v>
      </c>
      <c r="P4008" t="s">
        <v>66</v>
      </c>
    </row>
    <row r="4009" spans="1:22" hidden="1">
      <c r="A4009" t="s">
        <v>26</v>
      </c>
      <c r="B4009" t="s">
        <v>5175</v>
      </c>
      <c r="C4009" s="34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1">
        <f t="shared" si="215"/>
        <v>36134.46</v>
      </c>
      <c r="K4009" s="41">
        <v>6865.54</v>
      </c>
      <c r="L4009" s="41">
        <v>43000</v>
      </c>
      <c r="M4009" t="s">
        <v>54</v>
      </c>
      <c r="O4009" s="1">
        <f t="shared" si="213"/>
        <v>0</v>
      </c>
    </row>
    <row r="4010" spans="1:22" hidden="1">
      <c r="A4010" t="s">
        <v>26</v>
      </c>
      <c r="B4010" t="s">
        <v>5176</v>
      </c>
      <c r="C4010">
        <v>131741</v>
      </c>
      <c r="D4010" t="s">
        <v>5177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5178</v>
      </c>
      <c r="J4010" s="41">
        <f t="shared" si="215"/>
        <v>26722.69</v>
      </c>
      <c r="K4010" s="41">
        <v>5077.3100000000004</v>
      </c>
      <c r="L4010" s="41">
        <v>31800</v>
      </c>
      <c r="M4010" t="s">
        <v>54</v>
      </c>
      <c r="O4010" s="1">
        <f t="shared" si="213"/>
        <v>0</v>
      </c>
    </row>
    <row r="4011" spans="1:22" hidden="1">
      <c r="A4011" t="s">
        <v>26</v>
      </c>
      <c r="B4011" t="s">
        <v>5179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1">
        <f t="shared" si="215"/>
        <v>547350</v>
      </c>
      <c r="K4011" s="41">
        <v>0</v>
      </c>
      <c r="L4011" s="41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  <c r="U4011" s="32">
        <v>46171</v>
      </c>
      <c r="V4011" t="s">
        <v>1485</v>
      </c>
    </row>
    <row r="4012" spans="1:22" hidden="1">
      <c r="A4012" t="s">
        <v>26</v>
      </c>
      <c r="B4012" t="s">
        <v>5180</v>
      </c>
      <c r="C4012" s="34">
        <v>294277</v>
      </c>
      <c r="D4012" t="s">
        <v>4766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4767</v>
      </c>
      <c r="J4012" s="41">
        <f t="shared" si="215"/>
        <v>15734</v>
      </c>
      <c r="K4012" s="41">
        <v>966</v>
      </c>
      <c r="L4012" s="41">
        <v>16700</v>
      </c>
      <c r="M4012" t="s">
        <v>54</v>
      </c>
      <c r="O4012" s="1">
        <f t="shared" si="213"/>
        <v>0</v>
      </c>
    </row>
    <row r="4013" spans="1:22" hidden="1">
      <c r="A4013" t="s">
        <v>26</v>
      </c>
      <c r="B4013" t="s">
        <v>5181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1">
        <f t="shared" si="215"/>
        <v>5428320</v>
      </c>
      <c r="K4013" s="41">
        <v>0</v>
      </c>
      <c r="L4013" s="41">
        <v>5428320</v>
      </c>
      <c r="M4013" t="s">
        <v>58</v>
      </c>
      <c r="N4013" s="32">
        <v>46174</v>
      </c>
      <c r="O4013" s="1">
        <f t="shared" si="213"/>
        <v>4</v>
      </c>
      <c r="P4013" t="s">
        <v>3482</v>
      </c>
      <c r="U4013" s="32">
        <v>46175</v>
      </c>
      <c r="V4013" t="s">
        <v>39</v>
      </c>
    </row>
    <row r="4014" spans="1:22" hidden="1">
      <c r="A4014" t="s">
        <v>26</v>
      </c>
      <c r="B4014" t="s">
        <v>5182</v>
      </c>
      <c r="C4014" s="34">
        <v>91416</v>
      </c>
      <c r="D4014" t="s">
        <v>5105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1">
        <f t="shared" si="215"/>
        <v>26806.71</v>
      </c>
      <c r="K4014" s="41">
        <v>5093.29</v>
      </c>
      <c r="L4014" s="41">
        <v>31900</v>
      </c>
      <c r="M4014" t="s">
        <v>54</v>
      </c>
      <c r="O4014" s="1">
        <f t="shared" si="213"/>
        <v>0</v>
      </c>
    </row>
    <row r="4015" spans="1:22" hidden="1">
      <c r="A4015" t="s">
        <v>26</v>
      </c>
      <c r="B4015" t="s">
        <v>5183</v>
      </c>
      <c r="C4015" s="34">
        <v>91415</v>
      </c>
      <c r="D4015" t="s">
        <v>5105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1">
        <f t="shared" si="215"/>
        <v>45126.04</v>
      </c>
      <c r="K4015" s="41">
        <v>8573.9599999999991</v>
      </c>
      <c r="L4015" s="41">
        <v>53700</v>
      </c>
      <c r="M4015" t="s">
        <v>54</v>
      </c>
      <c r="O4015" s="1">
        <f t="shared" si="213"/>
        <v>0</v>
      </c>
    </row>
    <row r="4016" spans="1:22" hidden="1">
      <c r="A4016" t="s">
        <v>26</v>
      </c>
      <c r="B4016" t="s">
        <v>5184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1">
        <f t="shared" si="215"/>
        <v>472000</v>
      </c>
      <c r="K4016" s="41">
        <v>0</v>
      </c>
      <c r="L4016" s="41">
        <v>472000</v>
      </c>
      <c r="M4016" t="s">
        <v>199</v>
      </c>
      <c r="N4016" s="32">
        <v>46175</v>
      </c>
      <c r="O4016" s="1">
        <f t="shared" si="213"/>
        <v>5</v>
      </c>
      <c r="P4016" t="s">
        <v>3482</v>
      </c>
      <c r="U4016" s="32">
        <v>46177</v>
      </c>
      <c r="V4016" t="s">
        <v>39</v>
      </c>
    </row>
    <row r="4017" spans="1:22" hidden="1">
      <c r="A4017" t="s">
        <v>26</v>
      </c>
      <c r="B4017" t="s">
        <v>5185</v>
      </c>
      <c r="C4017">
        <v>15850</v>
      </c>
      <c r="D4017" t="s">
        <v>5146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5147</v>
      </c>
      <c r="J4017" s="41">
        <f t="shared" si="215"/>
        <v>34789.919999999998</v>
      </c>
      <c r="K4017" s="41">
        <v>910.08</v>
      </c>
      <c r="L4017" s="41">
        <v>35700</v>
      </c>
      <c r="M4017" t="s">
        <v>54</v>
      </c>
      <c r="O4017" s="1">
        <f t="shared" si="213"/>
        <v>0</v>
      </c>
    </row>
    <row r="4018" spans="1:22" hidden="1">
      <c r="A4018" t="s">
        <v>26</v>
      </c>
      <c r="B4018" t="s">
        <v>5186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1">
        <f t="shared" si="215"/>
        <v>4429964</v>
      </c>
      <c r="K4018" s="41">
        <v>841693</v>
      </c>
      <c r="L4018" s="41">
        <v>5271657</v>
      </c>
      <c r="M4018" t="s">
        <v>58</v>
      </c>
      <c r="N4018" s="32">
        <v>46174</v>
      </c>
      <c r="O4018" s="1">
        <f t="shared" si="213"/>
        <v>4</v>
      </c>
      <c r="P4018" t="s">
        <v>3482</v>
      </c>
      <c r="U4018" s="32">
        <v>46175</v>
      </c>
      <c r="V4018" t="s">
        <v>39</v>
      </c>
    </row>
    <row r="4019" spans="1:22" hidden="1">
      <c r="A4019" t="s">
        <v>26</v>
      </c>
      <c r="B4019" t="s">
        <v>5187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1">
        <f t="shared" si="215"/>
        <v>19327.760000000002</v>
      </c>
      <c r="K4019" s="41">
        <v>3672.24</v>
      </c>
      <c r="L4019" s="41">
        <v>23000</v>
      </c>
      <c r="M4019" t="s">
        <v>54</v>
      </c>
      <c r="O4019" s="1">
        <f t="shared" si="213"/>
        <v>0</v>
      </c>
      <c r="U4019" s="32">
        <v>46174</v>
      </c>
      <c r="V4019" t="s">
        <v>39</v>
      </c>
    </row>
    <row r="4020" spans="1:22" hidden="1">
      <c r="A4020" t="s">
        <v>26</v>
      </c>
      <c r="B4020" t="s">
        <v>5188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1">
        <f t="shared" si="215"/>
        <v>19327.73</v>
      </c>
      <c r="K4020" s="41">
        <v>3672.27</v>
      </c>
      <c r="L4020" s="41">
        <v>23000</v>
      </c>
      <c r="M4020" t="s">
        <v>54</v>
      </c>
      <c r="O4020" s="1">
        <f t="shared" si="213"/>
        <v>0</v>
      </c>
    </row>
    <row r="4021" spans="1:22" hidden="1">
      <c r="A4021" t="s">
        <v>26</v>
      </c>
      <c r="B4021" t="s">
        <v>5189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1">
        <f t="shared" si="215"/>
        <v>18500</v>
      </c>
      <c r="K4021" s="41">
        <v>0</v>
      </c>
      <c r="L4021" s="41">
        <v>18500</v>
      </c>
      <c r="M4021" t="s">
        <v>70</v>
      </c>
      <c r="N4021" s="32">
        <v>46171</v>
      </c>
      <c r="O4021" s="1">
        <f t="shared" si="213"/>
        <v>1</v>
      </c>
      <c r="P4021" t="s">
        <v>3482</v>
      </c>
      <c r="U4021" s="32">
        <v>46174</v>
      </c>
      <c r="V4021" t="s">
        <v>39</v>
      </c>
    </row>
    <row r="4022" spans="1:22" hidden="1">
      <c r="A4022" t="s">
        <v>26</v>
      </c>
      <c r="B4022" t="s">
        <v>5190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1">
        <f t="shared" si="215"/>
        <v>315801</v>
      </c>
      <c r="K4022" s="41">
        <v>60002</v>
      </c>
      <c r="L4022" s="41">
        <v>375803</v>
      </c>
      <c r="M4022" t="s">
        <v>70</v>
      </c>
      <c r="N4022" s="32">
        <v>46175</v>
      </c>
      <c r="O4022" s="1">
        <f t="shared" si="213"/>
        <v>5</v>
      </c>
      <c r="P4022" t="s">
        <v>3482</v>
      </c>
      <c r="U4022" s="32">
        <v>46177</v>
      </c>
      <c r="V4022" t="s">
        <v>39</v>
      </c>
    </row>
    <row r="4023" spans="1:22" hidden="1">
      <c r="A4023" t="s">
        <v>26</v>
      </c>
      <c r="B4023" t="s">
        <v>5191</v>
      </c>
      <c r="C4023" s="34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1">
        <f t="shared" si="215"/>
        <v>805300</v>
      </c>
      <c r="K4023" s="41">
        <v>0</v>
      </c>
      <c r="L4023" s="41">
        <v>805300</v>
      </c>
      <c r="M4023" t="s">
        <v>54</v>
      </c>
      <c r="O4023" s="1">
        <f t="shared" si="213"/>
        <v>0</v>
      </c>
      <c r="U4023" s="32">
        <v>46177</v>
      </c>
      <c r="V4023" t="s">
        <v>39</v>
      </c>
    </row>
    <row r="4024" spans="1:22" hidden="1">
      <c r="A4024" t="s">
        <v>302</v>
      </c>
      <c r="B4024" t="s">
        <v>5192</v>
      </c>
      <c r="C4024" s="34">
        <v>6791</v>
      </c>
      <c r="D4024" t="s">
        <v>5193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1">
        <f t="shared" si="215"/>
        <v>54453.78</v>
      </c>
      <c r="K4024" s="41">
        <v>10346.209999999999</v>
      </c>
      <c r="L4024" s="41">
        <v>64799.99</v>
      </c>
      <c r="M4024" t="s">
        <v>54</v>
      </c>
      <c r="O4024" s="1">
        <f t="shared" si="213"/>
        <v>0</v>
      </c>
    </row>
    <row r="4025" spans="1:22" hidden="1">
      <c r="A4025" t="s">
        <v>302</v>
      </c>
      <c r="B4025" t="s">
        <v>5194</v>
      </c>
      <c r="C4025" s="34">
        <v>6790</v>
      </c>
      <c r="D4025" t="s">
        <v>5193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1">
        <f t="shared" si="215"/>
        <v>30252.1</v>
      </c>
      <c r="K4025" s="41">
        <v>5747.9</v>
      </c>
      <c r="L4025" s="41">
        <v>36000</v>
      </c>
      <c r="M4025" t="s">
        <v>54</v>
      </c>
      <c r="O4025" s="1">
        <f t="shared" si="213"/>
        <v>0</v>
      </c>
    </row>
    <row r="4026" spans="1:22" hidden="1">
      <c r="A4026" t="s">
        <v>26</v>
      </c>
      <c r="B4026" t="s">
        <v>5195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1">
        <f t="shared" si="215"/>
        <v>565250</v>
      </c>
      <c r="K4026" s="41">
        <v>107398</v>
      </c>
      <c r="L4026" s="41">
        <v>672648</v>
      </c>
      <c r="M4026" t="s">
        <v>70</v>
      </c>
      <c r="N4026" s="32">
        <v>46174</v>
      </c>
      <c r="O4026" s="1">
        <f t="shared" si="213"/>
        <v>4</v>
      </c>
      <c r="P4026" t="s">
        <v>3482</v>
      </c>
      <c r="U4026" s="32">
        <v>46177</v>
      </c>
      <c r="V4026" t="s">
        <v>39</v>
      </c>
    </row>
    <row r="4027" spans="1:22" hidden="1">
      <c r="A4027" t="s">
        <v>26</v>
      </c>
      <c r="B4027" t="s">
        <v>5196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1">
        <f t="shared" si="215"/>
        <v>210000</v>
      </c>
      <c r="K4027" s="41">
        <v>39900</v>
      </c>
      <c r="L4027" s="41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  <c r="U4027" s="32">
        <v>46171</v>
      </c>
      <c r="V4027" t="s">
        <v>39</v>
      </c>
    </row>
    <row r="4028" spans="1:22" hidden="1">
      <c r="A4028" t="s">
        <v>26</v>
      </c>
      <c r="B4028" t="s">
        <v>5197</v>
      </c>
      <c r="C4028" s="34">
        <v>70</v>
      </c>
      <c r="D4028" t="s">
        <v>5198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5199</v>
      </c>
      <c r="J4028" s="41">
        <f t="shared" si="215"/>
        <v>39600</v>
      </c>
      <c r="K4028" s="41">
        <v>0</v>
      </c>
      <c r="L4028" s="41">
        <v>39600</v>
      </c>
      <c r="M4028" t="s">
        <v>54</v>
      </c>
      <c r="O4028" s="1">
        <f t="shared" si="213"/>
        <v>0</v>
      </c>
    </row>
    <row r="4029" spans="1:22" hidden="1">
      <c r="A4029" t="s">
        <v>26</v>
      </c>
      <c r="B4029" t="s">
        <v>5200</v>
      </c>
      <c r="C4029" s="34">
        <v>69</v>
      </c>
      <c r="D4029" t="s">
        <v>5198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5199</v>
      </c>
      <c r="J4029" s="41">
        <f t="shared" si="215"/>
        <v>19200</v>
      </c>
      <c r="K4029" s="41">
        <v>0</v>
      </c>
      <c r="L4029" s="41">
        <v>19200</v>
      </c>
      <c r="M4029" t="s">
        <v>54</v>
      </c>
      <c r="O4029" s="1">
        <f t="shared" si="213"/>
        <v>0</v>
      </c>
    </row>
    <row r="4030" spans="1:22" hidden="1">
      <c r="A4030" t="s">
        <v>26</v>
      </c>
      <c r="B4030" t="s">
        <v>5201</v>
      </c>
      <c r="C4030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1">
        <f t="shared" si="215"/>
        <v>119857</v>
      </c>
      <c r="K4030" s="41">
        <v>0</v>
      </c>
      <c r="L4030" s="41">
        <v>119857</v>
      </c>
      <c r="M4030" t="s">
        <v>54</v>
      </c>
      <c r="O4030" s="1">
        <f t="shared" si="213"/>
        <v>0</v>
      </c>
    </row>
    <row r="4031" spans="1:22" hidden="1">
      <c r="A4031" t="s">
        <v>26</v>
      </c>
      <c r="B4031" t="s">
        <v>5202</v>
      </c>
      <c r="C4031" s="34">
        <v>29719</v>
      </c>
      <c r="D4031" t="s">
        <v>5203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1">
        <f t="shared" si="215"/>
        <v>12945.380000000001</v>
      </c>
      <c r="K4031" s="41">
        <v>2459.62</v>
      </c>
      <c r="L4031" s="41">
        <v>15405</v>
      </c>
      <c r="M4031" t="s">
        <v>54</v>
      </c>
      <c r="O4031" s="1">
        <f t="shared" si="213"/>
        <v>0</v>
      </c>
    </row>
    <row r="4032" spans="1:22" hidden="1">
      <c r="A4032" t="s">
        <v>26</v>
      </c>
      <c r="B4032" t="s">
        <v>5204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1">
        <f t="shared" si="215"/>
        <v>2045717</v>
      </c>
      <c r="K4032" s="41">
        <v>388686.23</v>
      </c>
      <c r="L4032" s="41">
        <v>2434403.23</v>
      </c>
      <c r="M4032" t="s">
        <v>70</v>
      </c>
      <c r="N4032" s="32">
        <v>46174</v>
      </c>
      <c r="O4032" s="1">
        <f t="shared" si="213"/>
        <v>4</v>
      </c>
      <c r="P4032" t="s">
        <v>3482</v>
      </c>
      <c r="U4032" s="32">
        <v>46175</v>
      </c>
      <c r="V4032" t="s">
        <v>39</v>
      </c>
    </row>
    <row r="4033" spans="1:22" hidden="1">
      <c r="A4033" t="s">
        <v>26</v>
      </c>
      <c r="B4033" t="s">
        <v>5205</v>
      </c>
      <c r="C4033" s="34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1">
        <f t="shared" si="215"/>
        <v>79600</v>
      </c>
      <c r="K4033" s="41">
        <v>0</v>
      </c>
      <c r="L4033" s="41">
        <v>79600</v>
      </c>
      <c r="M4033" t="s">
        <v>54</v>
      </c>
      <c r="O4033" s="1">
        <f t="shared" si="213"/>
        <v>0</v>
      </c>
    </row>
    <row r="4034" spans="1:22" hidden="1">
      <c r="A4034" t="s">
        <v>26</v>
      </c>
      <c r="B4034" t="s">
        <v>5206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1">
        <f t="shared" si="215"/>
        <v>323700</v>
      </c>
      <c r="K4034" s="41">
        <v>61503</v>
      </c>
      <c r="L4034" s="41">
        <v>385203</v>
      </c>
      <c r="M4034" t="s">
        <v>70</v>
      </c>
      <c r="N4034" s="32">
        <v>46171</v>
      </c>
      <c r="O4034" s="1">
        <f t="shared" si="213"/>
        <v>1</v>
      </c>
      <c r="P4034" t="s">
        <v>3482</v>
      </c>
      <c r="U4034" s="32">
        <v>46174</v>
      </c>
      <c r="V4034" t="s">
        <v>39</v>
      </c>
    </row>
    <row r="4035" spans="1:22" hidden="1">
      <c r="A4035" t="s">
        <v>26</v>
      </c>
      <c r="B4035" t="s">
        <v>5207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1">
        <f t="shared" si="215"/>
        <v>149400</v>
      </c>
      <c r="K4035" s="41">
        <v>28386</v>
      </c>
      <c r="L4035" s="41">
        <v>177786</v>
      </c>
      <c r="M4035" t="s">
        <v>70</v>
      </c>
      <c r="N4035" s="32">
        <v>46171</v>
      </c>
      <c r="O4035" s="1">
        <f t="shared" si="213"/>
        <v>1</v>
      </c>
      <c r="P4035" t="s">
        <v>3482</v>
      </c>
      <c r="U4035" s="32">
        <v>46174</v>
      </c>
      <c r="V4035" t="s">
        <v>39</v>
      </c>
    </row>
    <row r="4036" spans="1:22" hidden="1">
      <c r="A4036" t="s">
        <v>26</v>
      </c>
      <c r="B4036" t="s">
        <v>5208</v>
      </c>
      <c r="C4036" s="34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1">
        <f t="shared" si="215"/>
        <v>45800</v>
      </c>
      <c r="K4036" s="41">
        <v>0</v>
      </c>
      <c r="L4036" s="41">
        <v>45800</v>
      </c>
      <c r="M4036" t="s">
        <v>54</v>
      </c>
      <c r="O4036" s="1">
        <f t="shared" si="213"/>
        <v>0</v>
      </c>
    </row>
    <row r="4037" spans="1:22" hidden="1">
      <c r="A4037" t="s">
        <v>26</v>
      </c>
      <c r="B4037" t="s">
        <v>5209</v>
      </c>
      <c r="C4037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1">
        <f t="shared" si="215"/>
        <v>50452.639999999999</v>
      </c>
      <c r="K4037" s="41">
        <v>1037.78</v>
      </c>
      <c r="L4037" s="41">
        <v>51490.42</v>
      </c>
      <c r="M4037" t="s">
        <v>54</v>
      </c>
      <c r="O4037" s="1">
        <f t="shared" si="213"/>
        <v>0</v>
      </c>
    </row>
    <row r="4038" spans="1:22" hidden="1">
      <c r="A4038" t="s">
        <v>26</v>
      </c>
      <c r="B4038" t="s">
        <v>5210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1">
        <f t="shared" si="215"/>
        <v>300400</v>
      </c>
      <c r="K4038" s="41">
        <v>0</v>
      </c>
      <c r="L4038" s="41">
        <v>300400</v>
      </c>
      <c r="M4038" t="s">
        <v>62</v>
      </c>
      <c r="N4038" s="32">
        <v>46171</v>
      </c>
      <c r="O4038" s="1">
        <f t="shared" ref="O4038:O4102" si="216">IFERROR(IF(-_xlfn.DAYS(E4038,N4038)&lt;0,0,-_xlfn.DAYS(E4038,N4038)), " - ")</f>
        <v>1</v>
      </c>
      <c r="P4038" t="s">
        <v>1222</v>
      </c>
      <c r="U4038" s="32">
        <v>46174</v>
      </c>
      <c r="V4038" t="s">
        <v>39</v>
      </c>
    </row>
    <row r="4039" spans="1:22" hidden="1">
      <c r="A4039" t="s">
        <v>26</v>
      </c>
      <c r="B4039" t="s">
        <v>5211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1">
        <f t="shared" si="215"/>
        <v>26300</v>
      </c>
      <c r="K4039" s="41">
        <v>0</v>
      </c>
      <c r="L4039" s="41">
        <v>26300</v>
      </c>
      <c r="M4039" t="s">
        <v>70</v>
      </c>
      <c r="N4039" s="32">
        <v>46171</v>
      </c>
      <c r="O4039" s="1">
        <f t="shared" si="216"/>
        <v>1</v>
      </c>
      <c r="P4039" t="s">
        <v>3482</v>
      </c>
      <c r="U4039" s="32">
        <v>46174</v>
      </c>
      <c r="V4039" t="s">
        <v>39</v>
      </c>
    </row>
    <row r="4040" spans="1:22" hidden="1">
      <c r="A4040" t="s">
        <v>26</v>
      </c>
      <c r="B4040" t="s">
        <v>5212</v>
      </c>
      <c r="C4040" s="34">
        <v>8362</v>
      </c>
      <c r="D4040" t="s">
        <v>5213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1">
        <f t="shared" si="215"/>
        <v>30900</v>
      </c>
      <c r="K4040" s="41">
        <v>0</v>
      </c>
      <c r="L4040" s="41">
        <v>30900</v>
      </c>
      <c r="M4040" t="s">
        <v>54</v>
      </c>
      <c r="O4040" s="1">
        <f t="shared" si="216"/>
        <v>0</v>
      </c>
    </row>
    <row r="4041" spans="1:22" hidden="1">
      <c r="A4041" t="s">
        <v>26</v>
      </c>
      <c r="B4041" t="s">
        <v>5214</v>
      </c>
      <c r="C4041" s="34">
        <v>8361</v>
      </c>
      <c r="D4041" t="s">
        <v>5213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1">
        <f t="shared" si="215"/>
        <v>49900</v>
      </c>
      <c r="K4041" s="41">
        <v>0</v>
      </c>
      <c r="L4041" s="41">
        <v>49900</v>
      </c>
      <c r="M4041" t="s">
        <v>54</v>
      </c>
      <c r="O4041" s="1">
        <f t="shared" si="216"/>
        <v>0</v>
      </c>
    </row>
    <row r="4042" spans="1:22" hidden="1">
      <c r="A4042" t="s">
        <v>26</v>
      </c>
      <c r="B4042" t="s">
        <v>5215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1">
        <f t="shared" si="215"/>
        <v>812700</v>
      </c>
      <c r="K4042" s="41">
        <v>0</v>
      </c>
      <c r="L4042" s="41">
        <v>812700</v>
      </c>
      <c r="M4042" t="s">
        <v>199</v>
      </c>
      <c r="N4042" s="32">
        <v>46171</v>
      </c>
      <c r="O4042" s="1">
        <f t="shared" si="216"/>
        <v>1</v>
      </c>
      <c r="P4042" t="s">
        <v>4398</v>
      </c>
      <c r="U4042" s="32">
        <v>46174</v>
      </c>
      <c r="V4042" t="s">
        <v>39</v>
      </c>
    </row>
    <row r="4043" spans="1:22" hidden="1">
      <c r="A4043" t="s">
        <v>26</v>
      </c>
      <c r="B4043" t="s">
        <v>5216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1">
        <f t="shared" si="215"/>
        <v>11388400</v>
      </c>
      <c r="K4043" s="41">
        <v>0</v>
      </c>
      <c r="L4043" s="41">
        <v>11388400</v>
      </c>
      <c r="M4043" t="s">
        <v>199</v>
      </c>
      <c r="N4043" s="32">
        <v>46171</v>
      </c>
      <c r="O4043" s="1">
        <f t="shared" si="216"/>
        <v>1</v>
      </c>
      <c r="P4043" t="s">
        <v>4398</v>
      </c>
      <c r="U4043" s="32">
        <v>46182</v>
      </c>
      <c r="V4043" t="s">
        <v>32</v>
      </c>
    </row>
    <row r="4044" spans="1:22" hidden="1">
      <c r="A4044" t="s">
        <v>26</v>
      </c>
      <c r="B4044" t="s">
        <v>5217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1">
        <f t="shared" si="215"/>
        <v>12627900</v>
      </c>
      <c r="K4044" s="41">
        <v>0</v>
      </c>
      <c r="L4044" s="41">
        <v>12627900</v>
      </c>
      <c r="M4044" t="s">
        <v>199</v>
      </c>
      <c r="N4044" s="32">
        <v>46171</v>
      </c>
      <c r="O4044" s="1">
        <f t="shared" si="216"/>
        <v>1</v>
      </c>
      <c r="P4044" t="s">
        <v>4398</v>
      </c>
      <c r="U4044" s="32">
        <v>46182</v>
      </c>
      <c r="V4044" t="s">
        <v>32</v>
      </c>
    </row>
    <row r="4045" spans="1:22" hidden="1">
      <c r="A4045" t="s">
        <v>26</v>
      </c>
      <c r="B4045" t="s">
        <v>5218</v>
      </c>
      <c r="C4045">
        <v>8225</v>
      </c>
      <c r="D4045" t="s">
        <v>2896</v>
      </c>
      <c r="E4045" s="32">
        <v>46171</v>
      </c>
      <c r="F4045" s="26">
        <v>46171.948460648149</v>
      </c>
      <c r="G4045" s="12" t="str">
        <f t="shared" si="214"/>
        <v>MAYO</v>
      </c>
      <c r="H4045">
        <v>32150739</v>
      </c>
      <c r="I4045" t="s">
        <v>400</v>
      </c>
      <c r="J4045" s="41">
        <f t="shared" si="215"/>
        <v>144000</v>
      </c>
      <c r="K4045" s="41">
        <v>0</v>
      </c>
      <c r="L4045" s="41">
        <v>144000</v>
      </c>
      <c r="M4045" t="s">
        <v>199</v>
      </c>
      <c r="N4045" s="32">
        <v>46175</v>
      </c>
      <c r="O4045" s="1">
        <f t="shared" si="216"/>
        <v>4</v>
      </c>
      <c r="P4045" t="s">
        <v>3482</v>
      </c>
      <c r="U4045" s="32">
        <v>46177</v>
      </c>
      <c r="V4045" t="s">
        <v>39</v>
      </c>
    </row>
    <row r="4046" spans="1:22" hidden="1">
      <c r="A4046" t="s">
        <v>26</v>
      </c>
      <c r="B4046" t="s">
        <v>5219</v>
      </c>
      <c r="C4046">
        <v>4893628</v>
      </c>
      <c r="D4046" t="s">
        <v>4504</v>
      </c>
      <c r="E4046" s="32">
        <v>46171</v>
      </c>
      <c r="F4046" s="26">
        <v>46171.823587962965</v>
      </c>
      <c r="G4046" s="12" t="str">
        <f t="shared" si="214"/>
        <v>MAYO</v>
      </c>
      <c r="H4046">
        <v>900219834</v>
      </c>
      <c r="I4046" t="s">
        <v>739</v>
      </c>
      <c r="J4046" s="41">
        <f t="shared" si="215"/>
        <v>20600</v>
      </c>
      <c r="K4046" s="41">
        <v>0</v>
      </c>
      <c r="L4046" s="41">
        <v>20600</v>
      </c>
      <c r="M4046" t="s">
        <v>70</v>
      </c>
      <c r="N4046" s="32">
        <v>46174</v>
      </c>
      <c r="O4046" s="1">
        <f t="shared" si="216"/>
        <v>3</v>
      </c>
      <c r="P4046" t="s">
        <v>3482</v>
      </c>
      <c r="U4046" s="32">
        <v>46177</v>
      </c>
      <c r="V4046" t="s">
        <v>39</v>
      </c>
    </row>
    <row r="4047" spans="1:22" hidden="1">
      <c r="A4047" t="s">
        <v>26</v>
      </c>
      <c r="B4047" t="s">
        <v>5220</v>
      </c>
      <c r="C4047">
        <v>4878721</v>
      </c>
      <c r="D4047" t="s">
        <v>4504</v>
      </c>
      <c r="E4047" s="32">
        <v>46171</v>
      </c>
      <c r="F4047" s="26">
        <v>46171.769965277781</v>
      </c>
      <c r="G4047" s="12" t="str">
        <f t="shared" si="214"/>
        <v>MAYO</v>
      </c>
      <c r="H4047">
        <v>900219834</v>
      </c>
      <c r="I4047" t="s">
        <v>739</v>
      </c>
      <c r="J4047" s="41">
        <f t="shared" si="215"/>
        <v>23900</v>
      </c>
      <c r="K4047" s="41">
        <v>0</v>
      </c>
      <c r="L4047" s="41">
        <v>23900</v>
      </c>
      <c r="M4047" t="s">
        <v>70</v>
      </c>
      <c r="N4047" s="32">
        <v>46174</v>
      </c>
      <c r="O4047" s="1">
        <f t="shared" si="216"/>
        <v>3</v>
      </c>
      <c r="P4047" t="s">
        <v>3482</v>
      </c>
      <c r="U4047" s="32">
        <v>46177</v>
      </c>
      <c r="V4047" t="s">
        <v>39</v>
      </c>
    </row>
    <row r="4048" spans="1:22" hidden="1">
      <c r="A4048" t="s">
        <v>26</v>
      </c>
      <c r="B4048" t="s">
        <v>5221</v>
      </c>
      <c r="C4048">
        <v>4876181</v>
      </c>
      <c r="D4048" t="s">
        <v>4504</v>
      </c>
      <c r="E4048" s="32">
        <v>46171</v>
      </c>
      <c r="F4048" s="26">
        <v>46171.765381944446</v>
      </c>
      <c r="G4048" s="12" t="str">
        <f t="shared" si="214"/>
        <v>MAYO</v>
      </c>
      <c r="H4048">
        <v>900219834</v>
      </c>
      <c r="I4048" t="s">
        <v>739</v>
      </c>
      <c r="J4048" s="41">
        <f t="shared" si="215"/>
        <v>17500</v>
      </c>
      <c r="K4048" s="41">
        <v>0</v>
      </c>
      <c r="L4048" s="41">
        <v>17500</v>
      </c>
      <c r="M4048" t="s">
        <v>70</v>
      </c>
      <c r="N4048" s="32">
        <v>46174</v>
      </c>
      <c r="O4048" s="1">
        <f t="shared" si="216"/>
        <v>3</v>
      </c>
      <c r="P4048" t="s">
        <v>3482</v>
      </c>
      <c r="U4048" s="32">
        <v>46177</v>
      </c>
      <c r="V4048" t="s">
        <v>39</v>
      </c>
    </row>
    <row r="4049" spans="1:22" hidden="1">
      <c r="A4049" t="s">
        <v>26</v>
      </c>
      <c r="B4049" t="s">
        <v>5222</v>
      </c>
      <c r="C4049">
        <v>78998</v>
      </c>
      <c r="D4049" t="s">
        <v>1113</v>
      </c>
      <c r="E4049" s="32">
        <v>46171</v>
      </c>
      <c r="F4049" s="26">
        <v>46171.726388888892</v>
      </c>
      <c r="G4049" s="12" t="str">
        <f t="shared" si="214"/>
        <v>MAYO</v>
      </c>
      <c r="H4049">
        <v>860029995</v>
      </c>
      <c r="I4049" t="s">
        <v>1114</v>
      </c>
      <c r="J4049" s="18">
        <f t="shared" si="215"/>
        <v>17528804</v>
      </c>
      <c r="K4049" s="41">
        <v>3330473</v>
      </c>
      <c r="L4049" s="41">
        <v>20859277</v>
      </c>
      <c r="M4049" t="s">
        <v>58</v>
      </c>
      <c r="N4049" s="32">
        <v>46205</v>
      </c>
      <c r="O4049" s="1">
        <f t="shared" si="216"/>
        <v>34</v>
      </c>
      <c r="P4049" t="s">
        <v>6396</v>
      </c>
      <c r="U4049" s="32">
        <v>46210</v>
      </c>
      <c r="V4049" t="s">
        <v>39</v>
      </c>
    </row>
    <row r="4050" spans="1:22" hidden="1">
      <c r="A4050" t="s">
        <v>26</v>
      </c>
      <c r="B4050" t="s">
        <v>5223</v>
      </c>
      <c r="C4050">
        <v>78997</v>
      </c>
      <c r="D4050" t="s">
        <v>1113</v>
      </c>
      <c r="E4050" s="32">
        <v>46171</v>
      </c>
      <c r="F4050" s="26">
        <v>46171.726365740738</v>
      </c>
      <c r="G4050" s="12" t="str">
        <f t="shared" si="214"/>
        <v>MAYO</v>
      </c>
      <c r="H4050">
        <v>860029995</v>
      </c>
      <c r="I4050" t="s">
        <v>1114</v>
      </c>
      <c r="J4050" s="18">
        <f t="shared" si="215"/>
        <v>4194392</v>
      </c>
      <c r="K4050" s="41">
        <v>796934</v>
      </c>
      <c r="L4050" s="41">
        <v>4991326</v>
      </c>
      <c r="M4050" t="s">
        <v>58</v>
      </c>
      <c r="N4050" s="32">
        <v>46205</v>
      </c>
      <c r="O4050" s="1">
        <f t="shared" si="216"/>
        <v>34</v>
      </c>
      <c r="P4050" t="s">
        <v>6396</v>
      </c>
      <c r="U4050" s="32">
        <v>46210</v>
      </c>
      <c r="V4050" t="s">
        <v>39</v>
      </c>
    </row>
    <row r="4051" spans="1:22" hidden="1">
      <c r="A4051" t="s">
        <v>26</v>
      </c>
      <c r="B4051" t="s">
        <v>5224</v>
      </c>
      <c r="C4051">
        <v>78996</v>
      </c>
      <c r="D4051" t="s">
        <v>1113</v>
      </c>
      <c r="E4051" s="32">
        <v>46171</v>
      </c>
      <c r="F4051" s="26">
        <v>46171.726342592592</v>
      </c>
      <c r="G4051" s="12" t="str">
        <f t="shared" si="214"/>
        <v>MAYO</v>
      </c>
      <c r="H4051">
        <v>860029995</v>
      </c>
      <c r="I4051" t="s">
        <v>1114</v>
      </c>
      <c r="J4051" s="18">
        <f t="shared" si="215"/>
        <v>2919149</v>
      </c>
      <c r="K4051" s="41">
        <v>554638</v>
      </c>
      <c r="L4051" s="41">
        <v>3473787</v>
      </c>
      <c r="M4051" t="s">
        <v>315</v>
      </c>
      <c r="N4051" s="32" t="s">
        <v>81</v>
      </c>
      <c r="O4051" s="1" t="str">
        <f t="shared" si="216"/>
        <v xml:space="preserve"> - </v>
      </c>
      <c r="P4051" t="s">
        <v>66</v>
      </c>
    </row>
    <row r="4052" spans="1:22" hidden="1">
      <c r="A4052" t="s">
        <v>26</v>
      </c>
      <c r="B4052" t="s">
        <v>5225</v>
      </c>
      <c r="C4052">
        <v>181360</v>
      </c>
      <c r="D4052" t="s">
        <v>1083</v>
      </c>
      <c r="E4052" s="32">
        <v>46171</v>
      </c>
      <c r="F4052" s="26">
        <v>46171.724421296298</v>
      </c>
      <c r="G4052" s="12" t="str">
        <f t="shared" si="214"/>
        <v>MAYO</v>
      </c>
      <c r="H4052">
        <v>860000018</v>
      </c>
      <c r="I4052" t="s">
        <v>1084</v>
      </c>
      <c r="J4052" s="41">
        <f t="shared" si="215"/>
        <v>487315.96</v>
      </c>
      <c r="K4052" s="41">
        <v>83375.039999999994</v>
      </c>
      <c r="L4052" s="41">
        <v>570691</v>
      </c>
      <c r="M4052" t="s">
        <v>70</v>
      </c>
      <c r="N4052" s="32">
        <v>46174</v>
      </c>
      <c r="O4052" s="1">
        <f t="shared" si="216"/>
        <v>3</v>
      </c>
      <c r="P4052" t="s">
        <v>3482</v>
      </c>
      <c r="U4052" s="32">
        <v>46177</v>
      </c>
      <c r="V4052" t="s">
        <v>39</v>
      </c>
    </row>
    <row r="4053" spans="1:22" hidden="1">
      <c r="A4053" t="s">
        <v>26</v>
      </c>
      <c r="B4053" t="s">
        <v>5226</v>
      </c>
      <c r="C4053">
        <v>78995</v>
      </c>
      <c r="D4053" t="s">
        <v>1113</v>
      </c>
      <c r="E4053" s="32">
        <v>46171</v>
      </c>
      <c r="F4053" s="26">
        <v>46171.723506944443</v>
      </c>
      <c r="G4053" s="12" t="str">
        <f t="shared" si="214"/>
        <v>MAYO</v>
      </c>
      <c r="H4053">
        <v>860029995</v>
      </c>
      <c r="I4053" t="s">
        <v>1114</v>
      </c>
      <c r="J4053" s="41">
        <f t="shared" si="215"/>
        <v>3488275</v>
      </c>
      <c r="K4053" s="41">
        <v>662772</v>
      </c>
      <c r="L4053" s="41">
        <v>4151047</v>
      </c>
      <c r="M4053" t="s">
        <v>58</v>
      </c>
      <c r="N4053" s="32">
        <v>46196</v>
      </c>
      <c r="O4053" s="1">
        <f t="shared" si="216"/>
        <v>25</v>
      </c>
      <c r="P4053" t="s">
        <v>3482</v>
      </c>
      <c r="U4053" s="32">
        <v>46196</v>
      </c>
      <c r="V4053" t="s">
        <v>39</v>
      </c>
    </row>
    <row r="4054" spans="1:22" hidden="1">
      <c r="A4054" t="s">
        <v>26</v>
      </c>
      <c r="B4054" t="s">
        <v>5227</v>
      </c>
      <c r="C4054">
        <v>4862244</v>
      </c>
      <c r="D4054" t="s">
        <v>4504</v>
      </c>
      <c r="E4054" s="32">
        <v>46171</v>
      </c>
      <c r="F4054" s="26">
        <v>46171.72111111111</v>
      </c>
      <c r="G4054" s="12" t="str">
        <f t="shared" si="214"/>
        <v>MAYO</v>
      </c>
      <c r="H4054">
        <v>900219834</v>
      </c>
      <c r="I4054" t="s">
        <v>739</v>
      </c>
      <c r="J4054" s="41">
        <f t="shared" si="215"/>
        <v>17600</v>
      </c>
      <c r="K4054" s="41">
        <v>0</v>
      </c>
      <c r="L4054" s="41">
        <v>17600</v>
      </c>
      <c r="M4054" t="s">
        <v>70</v>
      </c>
      <c r="N4054" s="32">
        <v>46174</v>
      </c>
      <c r="O4054" s="1">
        <f t="shared" si="216"/>
        <v>3</v>
      </c>
      <c r="P4054" t="s">
        <v>3482</v>
      </c>
      <c r="U4054" s="32">
        <v>46177</v>
      </c>
      <c r="V4054" t="s">
        <v>39</v>
      </c>
    </row>
    <row r="4055" spans="1:22" hidden="1">
      <c r="A4055" t="s">
        <v>700</v>
      </c>
      <c r="B4055" t="s">
        <v>5228</v>
      </c>
      <c r="C4055" s="34">
        <v>7274</v>
      </c>
      <c r="D4055" t="s">
        <v>5229</v>
      </c>
      <c r="E4055" s="32">
        <v>46171</v>
      </c>
      <c r="F4055" s="26">
        <v>46171.701932870368</v>
      </c>
      <c r="G4055" s="12" t="str">
        <f t="shared" si="214"/>
        <v>MAYO</v>
      </c>
      <c r="H4055">
        <v>1117515484</v>
      </c>
      <c r="I4055" t="s">
        <v>5230</v>
      </c>
      <c r="J4055" s="41">
        <f t="shared" si="215"/>
        <v>63000</v>
      </c>
      <c r="K4055" s="41">
        <v>0</v>
      </c>
      <c r="L4055" s="41">
        <v>63000</v>
      </c>
      <c r="M4055" t="s">
        <v>54</v>
      </c>
      <c r="O4055" s="1">
        <f t="shared" si="216"/>
        <v>0</v>
      </c>
    </row>
    <row r="4056" spans="1:22" hidden="1">
      <c r="A4056" t="s">
        <v>700</v>
      </c>
      <c r="B4056" t="s">
        <v>5231</v>
      </c>
      <c r="C4056" s="34">
        <v>7273</v>
      </c>
      <c r="D4056" t="s">
        <v>5229</v>
      </c>
      <c r="E4056" s="32">
        <v>46171</v>
      </c>
      <c r="F4056" s="26">
        <v>46171.701412037037</v>
      </c>
      <c r="G4056" s="12" t="str">
        <f t="shared" si="214"/>
        <v>MAYO</v>
      </c>
      <c r="H4056">
        <v>1117515484</v>
      </c>
      <c r="I4056" t="s">
        <v>5230</v>
      </c>
      <c r="J4056" s="41">
        <f t="shared" si="215"/>
        <v>62500</v>
      </c>
      <c r="K4056" s="41">
        <v>0</v>
      </c>
      <c r="L4056" s="41">
        <v>62500</v>
      </c>
      <c r="M4056" t="s">
        <v>54</v>
      </c>
      <c r="O4056" s="1">
        <f t="shared" si="216"/>
        <v>0</v>
      </c>
    </row>
    <row r="4057" spans="1:22" hidden="1">
      <c r="A4057" t="s">
        <v>26</v>
      </c>
      <c r="B4057" t="s">
        <v>5232</v>
      </c>
      <c r="C4057">
        <v>4846276</v>
      </c>
      <c r="D4057" t="s">
        <v>4504</v>
      </c>
      <c r="E4057" s="32">
        <v>46171</v>
      </c>
      <c r="F4057" s="26">
        <v>46171.663958333331</v>
      </c>
      <c r="G4057" s="12" t="str">
        <f t="shared" ref="G4057:G4121" si="217">UPPER(TEXT(E4057, "MMMM"))</f>
        <v>MAYO</v>
      </c>
      <c r="H4057">
        <v>900219834</v>
      </c>
      <c r="I4057" t="s">
        <v>739</v>
      </c>
      <c r="J4057" s="41">
        <f t="shared" ref="J4057:J4121" si="218">L4057-K4057</f>
        <v>7700</v>
      </c>
      <c r="K4057" s="41">
        <v>0</v>
      </c>
      <c r="L4057" s="41">
        <v>7700</v>
      </c>
      <c r="M4057" t="s">
        <v>70</v>
      </c>
      <c r="N4057" s="32">
        <v>46174</v>
      </c>
      <c r="O4057" s="1">
        <f t="shared" si="216"/>
        <v>3</v>
      </c>
      <c r="P4057" t="s">
        <v>3482</v>
      </c>
      <c r="U4057" s="32">
        <v>46177</v>
      </c>
      <c r="V4057" t="s">
        <v>39</v>
      </c>
    </row>
    <row r="4058" spans="1:22" hidden="1">
      <c r="A4058" t="s">
        <v>26</v>
      </c>
      <c r="B4058" t="s">
        <v>5233</v>
      </c>
      <c r="C4058">
        <v>4844850</v>
      </c>
      <c r="D4058" t="s">
        <v>4504</v>
      </c>
      <c r="E4058" s="32">
        <v>46171</v>
      </c>
      <c r="F4058" s="26">
        <v>46171.657754629632</v>
      </c>
      <c r="G4058" s="12" t="str">
        <f t="shared" si="217"/>
        <v>MAYO</v>
      </c>
      <c r="H4058">
        <v>900219834</v>
      </c>
      <c r="I4058" t="s">
        <v>739</v>
      </c>
      <c r="J4058" s="41">
        <f t="shared" si="218"/>
        <v>25300</v>
      </c>
      <c r="K4058" s="41">
        <v>0</v>
      </c>
      <c r="L4058" s="41">
        <v>25300</v>
      </c>
      <c r="M4058" t="s">
        <v>110</v>
      </c>
      <c r="N4058" s="32" t="s">
        <v>81</v>
      </c>
      <c r="O4058" s="1" t="str">
        <f t="shared" si="216"/>
        <v xml:space="preserve"> - </v>
      </c>
      <c r="P4058" t="s">
        <v>3482</v>
      </c>
    </row>
    <row r="4059" spans="1:22" hidden="1">
      <c r="A4059" t="s">
        <v>82</v>
      </c>
      <c r="B4059" t="s">
        <v>5234</v>
      </c>
      <c r="C4059" t="s">
        <v>5235</v>
      </c>
      <c r="D4059" t="s">
        <v>2896</v>
      </c>
      <c r="E4059" s="32">
        <v>46171</v>
      </c>
      <c r="F4059" s="26">
        <v>46171.6637962963</v>
      </c>
      <c r="G4059" s="12" t="str">
        <f t="shared" si="217"/>
        <v>MAYO</v>
      </c>
      <c r="H4059">
        <v>900219834</v>
      </c>
      <c r="I4059" t="s">
        <v>739</v>
      </c>
      <c r="J4059" s="41">
        <f t="shared" si="218"/>
        <v>25300</v>
      </c>
      <c r="K4059" s="41">
        <v>0</v>
      </c>
      <c r="L4059" s="41">
        <v>25300</v>
      </c>
      <c r="M4059" t="s">
        <v>110</v>
      </c>
      <c r="N4059" s="32" t="s">
        <v>81</v>
      </c>
      <c r="O4059" s="1" t="str">
        <f t="shared" si="216"/>
        <v xml:space="preserve"> - </v>
      </c>
      <c r="P4059" t="s">
        <v>3482</v>
      </c>
    </row>
    <row r="4060" spans="1:22" hidden="1">
      <c r="A4060" t="s">
        <v>26</v>
      </c>
      <c r="B4060" t="s">
        <v>5236</v>
      </c>
      <c r="C4060">
        <v>4842177</v>
      </c>
      <c r="D4060" t="s">
        <v>4504</v>
      </c>
      <c r="E4060" s="32">
        <v>46171</v>
      </c>
      <c r="F4060" s="26">
        <v>46171.650185185186</v>
      </c>
      <c r="G4060" s="12" t="str">
        <f t="shared" si="217"/>
        <v>MAYO</v>
      </c>
      <c r="H4060">
        <v>900219834</v>
      </c>
      <c r="I4060" t="s">
        <v>739</v>
      </c>
      <c r="J4060" s="41">
        <f t="shared" si="218"/>
        <v>17600</v>
      </c>
      <c r="K4060" s="41">
        <v>0</v>
      </c>
      <c r="L4060" s="41">
        <v>17600</v>
      </c>
      <c r="M4060" t="s">
        <v>70</v>
      </c>
      <c r="N4060" s="32">
        <v>46174</v>
      </c>
      <c r="O4060" s="1">
        <f t="shared" si="216"/>
        <v>3</v>
      </c>
      <c r="P4060" t="s">
        <v>3482</v>
      </c>
      <c r="U4060" s="32">
        <v>46177</v>
      </c>
      <c r="V4060" t="s">
        <v>39</v>
      </c>
    </row>
    <row r="4061" spans="1:22" hidden="1">
      <c r="A4061" t="s">
        <v>26</v>
      </c>
      <c r="B4061" t="s">
        <v>5237</v>
      </c>
      <c r="C4061">
        <v>35850</v>
      </c>
      <c r="D4061" t="s">
        <v>393</v>
      </c>
      <c r="E4061" s="32">
        <v>46171</v>
      </c>
      <c r="F4061" s="26">
        <v>46171.628125000003</v>
      </c>
      <c r="G4061" s="12" t="str">
        <f t="shared" si="217"/>
        <v>MAYO</v>
      </c>
      <c r="H4061">
        <v>890929877</v>
      </c>
      <c r="I4061" t="s">
        <v>394</v>
      </c>
      <c r="J4061" s="41">
        <f t="shared" si="218"/>
        <v>2192162</v>
      </c>
      <c r="K4061" s="41">
        <v>416511</v>
      </c>
      <c r="L4061" s="41">
        <v>2608673</v>
      </c>
      <c r="M4061" t="s">
        <v>58</v>
      </c>
      <c r="N4061" s="32">
        <v>46174</v>
      </c>
      <c r="O4061" s="1">
        <f t="shared" si="216"/>
        <v>3</v>
      </c>
      <c r="P4061" t="s">
        <v>3482</v>
      </c>
      <c r="U4061" s="32">
        <v>46177</v>
      </c>
      <c r="V4061" t="s">
        <v>39</v>
      </c>
    </row>
    <row r="4062" spans="1:22" hidden="1">
      <c r="A4062" t="s">
        <v>26</v>
      </c>
      <c r="B4062" t="s">
        <v>5238</v>
      </c>
      <c r="C4062">
        <v>181308</v>
      </c>
      <c r="D4062" t="s">
        <v>1083</v>
      </c>
      <c r="E4062" s="32">
        <v>46171</v>
      </c>
      <c r="F4062" s="26">
        <v>46171.627800925926</v>
      </c>
      <c r="G4062" s="12" t="str">
        <f t="shared" si="217"/>
        <v>MAYO</v>
      </c>
      <c r="H4062">
        <v>860000018</v>
      </c>
      <c r="I4062" t="s">
        <v>1084</v>
      </c>
      <c r="J4062" s="41">
        <f t="shared" si="218"/>
        <v>278215.96000000002</v>
      </c>
      <c r="K4062" s="41">
        <v>46895.040000000001</v>
      </c>
      <c r="L4062" s="41">
        <v>325111</v>
      </c>
      <c r="M4062" t="s">
        <v>70</v>
      </c>
      <c r="N4062" s="32">
        <v>46174</v>
      </c>
      <c r="O4062" s="1">
        <f t="shared" si="216"/>
        <v>3</v>
      </c>
      <c r="P4062" t="s">
        <v>3482</v>
      </c>
      <c r="U4062" s="32">
        <v>46177</v>
      </c>
      <c r="V4062" t="s">
        <v>39</v>
      </c>
    </row>
    <row r="4063" spans="1:22" hidden="1">
      <c r="A4063" t="s">
        <v>26</v>
      </c>
      <c r="B4063" t="s">
        <v>5239</v>
      </c>
      <c r="C4063" s="34">
        <v>5025</v>
      </c>
      <c r="D4063" t="s">
        <v>52</v>
      </c>
      <c r="E4063" s="32">
        <v>46171</v>
      </c>
      <c r="F4063" s="26">
        <v>46171.522199074076</v>
      </c>
      <c r="G4063" s="12" t="str">
        <f t="shared" si="217"/>
        <v>MAYO</v>
      </c>
      <c r="H4063">
        <v>70907060</v>
      </c>
      <c r="I4063" t="s">
        <v>53</v>
      </c>
      <c r="J4063" s="41">
        <f t="shared" si="218"/>
        <v>79600</v>
      </c>
      <c r="K4063" s="41">
        <v>0</v>
      </c>
      <c r="L4063" s="41">
        <v>79600</v>
      </c>
      <c r="M4063" t="s">
        <v>54</v>
      </c>
      <c r="O4063" s="1">
        <f t="shared" si="216"/>
        <v>0</v>
      </c>
    </row>
    <row r="4064" spans="1:22" hidden="1">
      <c r="A4064" t="s">
        <v>26</v>
      </c>
      <c r="B4064" t="s">
        <v>5240</v>
      </c>
      <c r="C4064">
        <v>43020</v>
      </c>
      <c r="D4064" t="s">
        <v>28</v>
      </c>
      <c r="E4064" s="32">
        <v>46171</v>
      </c>
      <c r="F4064" s="26">
        <v>46171.447905092595</v>
      </c>
      <c r="G4064" s="12" t="str">
        <f t="shared" si="217"/>
        <v>MAYO</v>
      </c>
      <c r="H4064">
        <v>901642034</v>
      </c>
      <c r="I4064" t="s">
        <v>5241</v>
      </c>
      <c r="J4064" s="41">
        <f t="shared" si="218"/>
        <v>6302.52</v>
      </c>
      <c r="K4064" s="41">
        <v>1197.48</v>
      </c>
      <c r="L4064" s="41">
        <v>7500</v>
      </c>
      <c r="M4064" t="s">
        <v>54</v>
      </c>
      <c r="O4064" s="1">
        <f t="shared" si="216"/>
        <v>0</v>
      </c>
    </row>
    <row r="4065" spans="1:22" hidden="1">
      <c r="A4065" t="s">
        <v>26</v>
      </c>
      <c r="B4065" t="s">
        <v>5242</v>
      </c>
      <c r="C4065">
        <v>9019712552</v>
      </c>
      <c r="D4065" t="s">
        <v>361</v>
      </c>
      <c r="E4065" s="32">
        <v>46171</v>
      </c>
      <c r="F4065" s="26">
        <v>46171.438981481479</v>
      </c>
      <c r="G4065" s="12" t="str">
        <f t="shared" si="217"/>
        <v>MAYO</v>
      </c>
      <c r="H4065">
        <v>830095213</v>
      </c>
      <c r="I4065" t="s">
        <v>362</v>
      </c>
      <c r="J4065" s="41">
        <f t="shared" si="218"/>
        <v>4010138.2</v>
      </c>
      <c r="K4065" s="41">
        <v>0</v>
      </c>
      <c r="L4065" s="41">
        <v>4010138.2</v>
      </c>
      <c r="M4065" t="s">
        <v>70</v>
      </c>
      <c r="N4065" s="32">
        <v>46174</v>
      </c>
      <c r="O4065" s="1">
        <f t="shared" si="216"/>
        <v>3</v>
      </c>
      <c r="P4065" t="s">
        <v>3482</v>
      </c>
      <c r="U4065" s="32">
        <v>46177</v>
      </c>
      <c r="V4065" t="s">
        <v>39</v>
      </c>
    </row>
    <row r="4066" spans="1:22" hidden="1">
      <c r="A4066" t="s">
        <v>26</v>
      </c>
      <c r="B4066" t="s">
        <v>5243</v>
      </c>
      <c r="C4066">
        <v>2371</v>
      </c>
      <c r="D4066" t="s">
        <v>832</v>
      </c>
      <c r="E4066" s="32">
        <v>46171</v>
      </c>
      <c r="F4066" s="26">
        <v>46171.420034722221</v>
      </c>
      <c r="G4066" s="12" t="str">
        <f t="shared" si="217"/>
        <v>MAYO</v>
      </c>
      <c r="H4066">
        <v>800046913</v>
      </c>
      <c r="I4066" t="s">
        <v>4858</v>
      </c>
      <c r="J4066" s="41">
        <f t="shared" si="218"/>
        <v>2472268.89</v>
      </c>
      <c r="K4066" s="41">
        <v>469731.11</v>
      </c>
      <c r="L4066" s="41">
        <v>2942000</v>
      </c>
      <c r="M4066" t="s">
        <v>315</v>
      </c>
      <c r="N4066" s="32" t="s">
        <v>81</v>
      </c>
      <c r="O4066" s="1" t="str">
        <f t="shared" si="216"/>
        <v xml:space="preserve"> - </v>
      </c>
      <c r="P4066" t="s">
        <v>66</v>
      </c>
    </row>
    <row r="4067" spans="1:22" hidden="1">
      <c r="A4067" t="s">
        <v>26</v>
      </c>
      <c r="B4067" t="s">
        <v>5244</v>
      </c>
      <c r="C4067" s="34">
        <v>12497</v>
      </c>
      <c r="D4067" t="s">
        <v>227</v>
      </c>
      <c r="E4067" s="32">
        <v>46171</v>
      </c>
      <c r="F4067" s="26">
        <v>46171.385439814818</v>
      </c>
      <c r="G4067" s="12" t="str">
        <f t="shared" si="217"/>
        <v>MAYO</v>
      </c>
      <c r="H4067">
        <v>1036929757</v>
      </c>
      <c r="I4067" t="s">
        <v>228</v>
      </c>
      <c r="J4067" s="41">
        <f t="shared" si="218"/>
        <v>47520</v>
      </c>
      <c r="K4067" s="41">
        <v>0</v>
      </c>
      <c r="L4067" s="41">
        <v>47520</v>
      </c>
      <c r="M4067" t="s">
        <v>54</v>
      </c>
      <c r="O4067" s="1">
        <f t="shared" si="216"/>
        <v>0</v>
      </c>
    </row>
    <row r="4068" spans="1:22" hidden="1">
      <c r="A4068" t="s">
        <v>26</v>
      </c>
      <c r="B4068" t="s">
        <v>5245</v>
      </c>
      <c r="C4068">
        <v>4399785</v>
      </c>
      <c r="D4068" t="s">
        <v>708</v>
      </c>
      <c r="E4068" s="32">
        <v>46171</v>
      </c>
      <c r="F4068" s="26">
        <v>46171.366574074076</v>
      </c>
      <c r="G4068" s="12" t="str">
        <f t="shared" si="217"/>
        <v>MAYO</v>
      </c>
      <c r="H4068">
        <v>900219834</v>
      </c>
      <c r="I4068" t="s">
        <v>739</v>
      </c>
      <c r="J4068" s="41">
        <f t="shared" si="218"/>
        <v>5042.0200000000004</v>
      </c>
      <c r="K4068" s="41">
        <v>957.98</v>
      </c>
      <c r="L4068" s="41">
        <v>6000</v>
      </c>
      <c r="M4068" t="s">
        <v>70</v>
      </c>
      <c r="N4068" s="32">
        <v>46174</v>
      </c>
      <c r="O4068" s="1">
        <f t="shared" si="216"/>
        <v>3</v>
      </c>
      <c r="P4068" t="s">
        <v>3482</v>
      </c>
      <c r="U4068" s="32">
        <v>46177</v>
      </c>
      <c r="V4068" t="s">
        <v>39</v>
      </c>
    </row>
    <row r="4069" spans="1:22" hidden="1">
      <c r="A4069" t="s">
        <v>26</v>
      </c>
      <c r="B4069" t="s">
        <v>5246</v>
      </c>
      <c r="C4069">
        <v>8440</v>
      </c>
      <c r="D4069" t="s">
        <v>2896</v>
      </c>
      <c r="E4069" s="32">
        <v>46171</v>
      </c>
      <c r="F4069" s="26">
        <v>46171.340092592596</v>
      </c>
      <c r="G4069" s="12" t="str">
        <f t="shared" si="217"/>
        <v>MAYO</v>
      </c>
      <c r="H4069">
        <v>901360705</v>
      </c>
      <c r="I4069" t="s">
        <v>877</v>
      </c>
      <c r="J4069" s="41">
        <f t="shared" si="218"/>
        <v>493745.00000000006</v>
      </c>
      <c r="K4069" s="41">
        <v>93811.55</v>
      </c>
      <c r="L4069" s="41">
        <v>587556.55000000005</v>
      </c>
      <c r="M4069" t="s">
        <v>70</v>
      </c>
      <c r="N4069" s="32">
        <v>46174</v>
      </c>
      <c r="O4069" s="1">
        <f t="shared" si="216"/>
        <v>3</v>
      </c>
      <c r="P4069" t="s">
        <v>3482</v>
      </c>
      <c r="U4069" s="32">
        <v>46177</v>
      </c>
      <c r="V4069" t="s">
        <v>39</v>
      </c>
    </row>
    <row r="4070" spans="1:22" hidden="1">
      <c r="A4070" t="s">
        <v>26</v>
      </c>
      <c r="B4070" t="s">
        <v>5247</v>
      </c>
      <c r="C4070">
        <v>608710</v>
      </c>
      <c r="D4070" t="s">
        <v>317</v>
      </c>
      <c r="E4070" s="32">
        <v>46171</v>
      </c>
      <c r="F4070" s="26">
        <v>46171.334837962961</v>
      </c>
      <c r="G4070" s="12" t="str">
        <f t="shared" si="217"/>
        <v>MAYO</v>
      </c>
      <c r="H4070">
        <v>890903939</v>
      </c>
      <c r="I4070" t="s">
        <v>313</v>
      </c>
      <c r="J4070" s="41">
        <f t="shared" si="218"/>
        <v>80100</v>
      </c>
      <c r="K4070" s="41">
        <v>0</v>
      </c>
      <c r="L4070" s="41">
        <v>80100</v>
      </c>
      <c r="M4070" t="s">
        <v>3773</v>
      </c>
      <c r="N4070" s="32">
        <v>46171</v>
      </c>
      <c r="O4070" s="1">
        <f t="shared" si="216"/>
        <v>0</v>
      </c>
      <c r="P4070" t="s">
        <v>3482</v>
      </c>
      <c r="U4070" s="32">
        <v>46174</v>
      </c>
      <c r="V4070" t="s">
        <v>39</v>
      </c>
    </row>
    <row r="4071" spans="1:22" hidden="1">
      <c r="A4071" t="s">
        <v>26</v>
      </c>
      <c r="B4071" t="s">
        <v>5248</v>
      </c>
      <c r="C4071">
        <v>1476</v>
      </c>
      <c r="D4071" t="s">
        <v>489</v>
      </c>
      <c r="E4071" s="32">
        <v>46171</v>
      </c>
      <c r="F4071" s="26">
        <v>46171.310810185183</v>
      </c>
      <c r="G4071" s="12" t="str">
        <f t="shared" si="217"/>
        <v>MAYO</v>
      </c>
      <c r="H4071">
        <v>29347195</v>
      </c>
      <c r="I4071" t="s">
        <v>490</v>
      </c>
      <c r="J4071" s="41">
        <f t="shared" si="218"/>
        <v>960000</v>
      </c>
      <c r="K4071" s="41">
        <v>0</v>
      </c>
      <c r="L4071" s="41">
        <v>960000</v>
      </c>
      <c r="M4071" t="s">
        <v>58</v>
      </c>
      <c r="N4071" s="32">
        <v>46174</v>
      </c>
      <c r="O4071" s="1">
        <f t="shared" si="216"/>
        <v>3</v>
      </c>
      <c r="P4071" t="s">
        <v>3482</v>
      </c>
      <c r="U4071" s="32">
        <v>46175</v>
      </c>
      <c r="V4071" t="s">
        <v>39</v>
      </c>
    </row>
    <row r="4072" spans="1:22" hidden="1">
      <c r="A4072" t="s">
        <v>26</v>
      </c>
      <c r="B4072" t="s">
        <v>5249</v>
      </c>
      <c r="C4072" s="34">
        <v>8378</v>
      </c>
      <c r="D4072" t="s">
        <v>5213</v>
      </c>
      <c r="E4072" s="32">
        <v>46171</v>
      </c>
      <c r="F4072" s="26">
        <v>46171.292951388888</v>
      </c>
      <c r="G4072" s="12" t="str">
        <f t="shared" si="217"/>
        <v>MAYO</v>
      </c>
      <c r="H4072">
        <v>1088263697</v>
      </c>
      <c r="I4072" t="s">
        <v>1128</v>
      </c>
      <c r="J4072" s="41">
        <f t="shared" si="218"/>
        <v>43600</v>
      </c>
      <c r="K4072" s="41">
        <v>0</v>
      </c>
      <c r="L4072" s="41">
        <v>43600</v>
      </c>
      <c r="M4072" t="s">
        <v>54</v>
      </c>
      <c r="O4072" s="1">
        <f t="shared" si="216"/>
        <v>0</v>
      </c>
    </row>
    <row r="4073" spans="1:22" hidden="1">
      <c r="A4073" t="s">
        <v>26</v>
      </c>
      <c r="B4073" t="s">
        <v>5250</v>
      </c>
      <c r="C4073" s="34">
        <v>8377</v>
      </c>
      <c r="D4073" t="s">
        <v>5213</v>
      </c>
      <c r="E4073" s="32">
        <v>46171</v>
      </c>
      <c r="F4073" s="26">
        <v>46171.291168981479</v>
      </c>
      <c r="G4073" s="12" t="str">
        <f t="shared" si="217"/>
        <v>MAYO</v>
      </c>
      <c r="H4073">
        <v>1088263697</v>
      </c>
      <c r="I4073" t="s">
        <v>1128</v>
      </c>
      <c r="J4073" s="41">
        <f t="shared" si="218"/>
        <v>32200</v>
      </c>
      <c r="K4073" s="41">
        <v>0</v>
      </c>
      <c r="L4073" s="41">
        <v>32200</v>
      </c>
      <c r="M4073" t="s">
        <v>54</v>
      </c>
      <c r="O4073" s="1">
        <f t="shared" si="216"/>
        <v>0</v>
      </c>
    </row>
    <row r="4074" spans="1:22" hidden="1">
      <c r="A4074" t="s">
        <v>26</v>
      </c>
      <c r="B4074" t="s">
        <v>5251</v>
      </c>
      <c r="C4074">
        <v>2928430</v>
      </c>
      <c r="D4074" t="s">
        <v>2118</v>
      </c>
      <c r="E4074" s="32">
        <v>46171</v>
      </c>
      <c r="F4074" s="26">
        <v>46171.076643518521</v>
      </c>
      <c r="G4074" s="12" t="str">
        <f t="shared" si="217"/>
        <v>MAYO</v>
      </c>
      <c r="H4074">
        <v>890903939</v>
      </c>
      <c r="I4074" t="s">
        <v>313</v>
      </c>
      <c r="J4074" s="41">
        <f t="shared" si="218"/>
        <v>137500</v>
      </c>
      <c r="K4074" s="41">
        <v>0</v>
      </c>
      <c r="L4074" s="41">
        <v>137500</v>
      </c>
      <c r="M4074" t="s">
        <v>3773</v>
      </c>
      <c r="N4074" s="32">
        <v>46174</v>
      </c>
      <c r="O4074" s="1">
        <f t="shared" si="216"/>
        <v>3</v>
      </c>
      <c r="P4074" t="s">
        <v>3482</v>
      </c>
      <c r="U4074" s="32">
        <v>46177</v>
      </c>
      <c r="V4074" t="s">
        <v>39</v>
      </c>
    </row>
    <row r="4075" spans="1:22" hidden="1">
      <c r="A4075" t="s">
        <v>26</v>
      </c>
      <c r="B4075" t="s">
        <v>5252</v>
      </c>
      <c r="C4075">
        <v>5090280</v>
      </c>
      <c r="D4075" t="s">
        <v>4504</v>
      </c>
      <c r="E4075" s="32">
        <v>46172</v>
      </c>
      <c r="F4075" s="26">
        <v>46172.855069444442</v>
      </c>
      <c r="G4075" s="12" t="str">
        <f t="shared" si="217"/>
        <v>MAYO</v>
      </c>
      <c r="H4075">
        <v>900219834</v>
      </c>
      <c r="I4075" t="s">
        <v>739</v>
      </c>
      <c r="J4075" s="41">
        <f t="shared" si="218"/>
        <v>13500</v>
      </c>
      <c r="K4075" s="41">
        <v>0</v>
      </c>
      <c r="L4075" s="41">
        <v>13500</v>
      </c>
      <c r="M4075" t="s">
        <v>70</v>
      </c>
      <c r="N4075" s="32">
        <v>46174</v>
      </c>
      <c r="O4075" s="1">
        <f t="shared" si="216"/>
        <v>2</v>
      </c>
      <c r="P4075" t="s">
        <v>3482</v>
      </c>
      <c r="U4075" s="32">
        <v>46177</v>
      </c>
      <c r="V4075" t="s">
        <v>39</v>
      </c>
    </row>
    <row r="4076" spans="1:22" hidden="1">
      <c r="A4076" t="s">
        <v>3506</v>
      </c>
      <c r="B4076" t="s">
        <v>5253</v>
      </c>
      <c r="C4076" s="34" t="s">
        <v>5254</v>
      </c>
      <c r="D4076" t="s">
        <v>2896</v>
      </c>
      <c r="E4076" s="32">
        <v>46172</v>
      </c>
      <c r="F4076" s="26">
        <v>46172.814201388886</v>
      </c>
      <c r="G4076" s="12" t="str">
        <f t="shared" si="217"/>
        <v>MAYO</v>
      </c>
      <c r="H4076">
        <v>891800062</v>
      </c>
      <c r="I4076" t="s">
        <v>5255</v>
      </c>
      <c r="J4076" s="41">
        <f t="shared" si="218"/>
        <v>45000</v>
      </c>
      <c r="K4076" s="41">
        <v>0</v>
      </c>
      <c r="L4076" s="41">
        <v>45000</v>
      </c>
      <c r="M4076" t="s">
        <v>54</v>
      </c>
      <c r="O4076" s="1">
        <f t="shared" si="216"/>
        <v>0</v>
      </c>
    </row>
    <row r="4077" spans="1:22" hidden="1">
      <c r="A4077" t="s">
        <v>26</v>
      </c>
      <c r="B4077" t="s">
        <v>5256</v>
      </c>
      <c r="C4077">
        <v>4440784</v>
      </c>
      <c r="D4077" t="s">
        <v>708</v>
      </c>
      <c r="E4077" s="32">
        <v>46172</v>
      </c>
      <c r="F4077" s="26">
        <v>46172.796412037038</v>
      </c>
      <c r="G4077" s="12" t="str">
        <f t="shared" si="217"/>
        <v>MAYO</v>
      </c>
      <c r="H4077">
        <v>900219834</v>
      </c>
      <c r="I4077" t="s">
        <v>739</v>
      </c>
      <c r="J4077" s="41">
        <f t="shared" si="218"/>
        <v>3361.35</v>
      </c>
      <c r="K4077" s="41">
        <v>638.65</v>
      </c>
      <c r="L4077" s="41">
        <v>4000</v>
      </c>
      <c r="M4077" t="s">
        <v>70</v>
      </c>
      <c r="N4077" s="32">
        <v>46177</v>
      </c>
      <c r="O4077" s="1">
        <f t="shared" si="216"/>
        <v>5</v>
      </c>
      <c r="P4077" t="s">
        <v>3482</v>
      </c>
      <c r="U4077" s="32">
        <v>46182</v>
      </c>
      <c r="V4077" t="s">
        <v>39</v>
      </c>
    </row>
    <row r="4078" spans="1:22" hidden="1">
      <c r="A4078" t="s">
        <v>26</v>
      </c>
      <c r="B4078" t="s">
        <v>5257</v>
      </c>
      <c r="C4078">
        <v>4439287</v>
      </c>
      <c r="D4078" t="s">
        <v>708</v>
      </c>
      <c r="E4078" s="32">
        <v>46172</v>
      </c>
      <c r="F4078" s="26">
        <v>46172.770243055558</v>
      </c>
      <c r="G4078" s="12" t="str">
        <f t="shared" si="217"/>
        <v>MAYO</v>
      </c>
      <c r="H4078">
        <v>900219834</v>
      </c>
      <c r="I4078" t="s">
        <v>739</v>
      </c>
      <c r="J4078" s="41">
        <f t="shared" si="218"/>
        <v>13445.380000000001</v>
      </c>
      <c r="K4078" s="41">
        <v>2554.62</v>
      </c>
      <c r="L4078" s="41">
        <v>16000</v>
      </c>
      <c r="M4078" t="s">
        <v>70</v>
      </c>
      <c r="N4078" s="32">
        <v>46177</v>
      </c>
      <c r="O4078" s="1">
        <f t="shared" si="216"/>
        <v>5</v>
      </c>
      <c r="P4078" t="s">
        <v>3482</v>
      </c>
      <c r="U4078" s="32">
        <v>46182</v>
      </c>
      <c r="V4078" t="s">
        <v>39</v>
      </c>
    </row>
    <row r="4079" spans="1:22" hidden="1">
      <c r="A4079" t="s">
        <v>26</v>
      </c>
      <c r="B4079" t="s">
        <v>5258</v>
      </c>
      <c r="C4079">
        <v>5005140</v>
      </c>
      <c r="D4079" t="s">
        <v>4504</v>
      </c>
      <c r="E4079" s="32">
        <v>46172</v>
      </c>
      <c r="F4079" s="26">
        <v>46172.526550925926</v>
      </c>
      <c r="G4079" s="12" t="str">
        <f t="shared" si="217"/>
        <v>MAYO</v>
      </c>
      <c r="H4079">
        <v>900219834</v>
      </c>
      <c r="I4079" t="s">
        <v>739</v>
      </c>
      <c r="J4079" s="41">
        <f t="shared" si="218"/>
        <v>13500</v>
      </c>
      <c r="K4079" s="41">
        <v>0</v>
      </c>
      <c r="L4079" s="41">
        <v>13500</v>
      </c>
      <c r="M4079" t="s">
        <v>70</v>
      </c>
      <c r="N4079" s="32">
        <v>46174</v>
      </c>
      <c r="O4079" s="1">
        <f t="shared" si="216"/>
        <v>2</v>
      </c>
      <c r="P4079" t="s">
        <v>3482</v>
      </c>
      <c r="U4079" s="32">
        <v>46177</v>
      </c>
      <c r="V4079" t="s">
        <v>39</v>
      </c>
    </row>
    <row r="4080" spans="1:22" hidden="1">
      <c r="A4080" t="s">
        <v>26</v>
      </c>
      <c r="B4080" t="s">
        <v>5259</v>
      </c>
      <c r="C4080">
        <v>14810281</v>
      </c>
      <c r="D4080" t="s">
        <v>212</v>
      </c>
      <c r="E4080" s="32">
        <v>46172</v>
      </c>
      <c r="F4080" s="26">
        <v>46172.263993055552</v>
      </c>
      <c r="G4080" s="12" t="str">
        <f t="shared" si="217"/>
        <v>MAYO</v>
      </c>
      <c r="H4080">
        <v>890903407</v>
      </c>
      <c r="I4080" t="s">
        <v>213</v>
      </c>
      <c r="J4080" s="41">
        <f t="shared" si="218"/>
        <v>2634314</v>
      </c>
      <c r="K4080" s="41">
        <v>500519.66</v>
      </c>
      <c r="L4080" s="41">
        <v>3134833.66</v>
      </c>
      <c r="M4080" t="s">
        <v>1349</v>
      </c>
      <c r="N4080" s="32">
        <v>46175</v>
      </c>
      <c r="O4080" s="1">
        <f t="shared" si="216"/>
        <v>3</v>
      </c>
      <c r="P4080" t="s">
        <v>215</v>
      </c>
      <c r="U4080" s="32">
        <v>46177</v>
      </c>
      <c r="V4080" t="s">
        <v>39</v>
      </c>
    </row>
    <row r="4081" spans="1:22" hidden="1">
      <c r="A4081" t="s">
        <v>26</v>
      </c>
      <c r="B4081" t="s">
        <v>5260</v>
      </c>
      <c r="C4081" s="34">
        <v>6712</v>
      </c>
      <c r="D4081" t="s">
        <v>4665</v>
      </c>
      <c r="E4081" s="32">
        <v>46173</v>
      </c>
      <c r="F4081" s="26">
        <v>46173.827824074076</v>
      </c>
      <c r="G4081" s="12" t="str">
        <f t="shared" si="217"/>
        <v>MAYO</v>
      </c>
      <c r="H4081">
        <v>901784030</v>
      </c>
      <c r="I4081" t="s">
        <v>1016</v>
      </c>
      <c r="J4081" s="41">
        <f t="shared" si="218"/>
        <v>52900</v>
      </c>
      <c r="K4081" s="41">
        <v>0</v>
      </c>
      <c r="L4081" s="41">
        <v>52900</v>
      </c>
      <c r="M4081" t="s">
        <v>54</v>
      </c>
      <c r="O4081" s="1">
        <f t="shared" si="216"/>
        <v>0</v>
      </c>
    </row>
    <row r="4082" spans="1:22" hidden="1">
      <c r="A4082" t="s">
        <v>26</v>
      </c>
      <c r="B4082" t="s">
        <v>5261</v>
      </c>
      <c r="C4082">
        <v>4462575</v>
      </c>
      <c r="D4082" t="s">
        <v>708</v>
      </c>
      <c r="E4082" s="32">
        <v>46173</v>
      </c>
      <c r="F4082" s="26">
        <v>46173.817291666666</v>
      </c>
      <c r="G4082" s="12" t="str">
        <f t="shared" si="217"/>
        <v>MAYO</v>
      </c>
      <c r="H4082">
        <v>900219834</v>
      </c>
      <c r="I4082" t="s">
        <v>739</v>
      </c>
      <c r="J4082" s="41">
        <f t="shared" si="218"/>
        <v>5042.0200000000004</v>
      </c>
      <c r="K4082" s="41">
        <v>957.98</v>
      </c>
      <c r="L4082" s="41">
        <v>6000</v>
      </c>
      <c r="M4082" t="s">
        <v>70</v>
      </c>
      <c r="N4082" s="32">
        <v>46176</v>
      </c>
      <c r="O4082" s="1">
        <f t="shared" si="216"/>
        <v>3</v>
      </c>
      <c r="P4082" t="s">
        <v>3482</v>
      </c>
      <c r="U4082" s="32">
        <v>46183</v>
      </c>
      <c r="V4082" t="s">
        <v>39</v>
      </c>
    </row>
    <row r="4083" spans="1:22" hidden="1">
      <c r="A4083" t="s">
        <v>302</v>
      </c>
      <c r="B4083" t="s">
        <v>5262</v>
      </c>
      <c r="C4083" s="34">
        <v>988</v>
      </c>
      <c r="D4083" t="s">
        <v>5263</v>
      </c>
      <c r="E4083" s="32">
        <v>46173</v>
      </c>
      <c r="F4083" s="26">
        <v>46173.697951388887</v>
      </c>
      <c r="G4083" s="12" t="str">
        <f t="shared" si="217"/>
        <v>MAYO</v>
      </c>
      <c r="H4083">
        <v>891408584</v>
      </c>
      <c r="I4083" t="s">
        <v>693</v>
      </c>
      <c r="J4083" s="41">
        <f t="shared" si="218"/>
        <v>22900</v>
      </c>
      <c r="K4083" s="41">
        <v>0</v>
      </c>
      <c r="L4083" s="41">
        <v>22900</v>
      </c>
      <c r="M4083" t="s">
        <v>54</v>
      </c>
      <c r="O4083" s="1">
        <f t="shared" si="216"/>
        <v>0</v>
      </c>
    </row>
    <row r="4084" spans="1:22" hidden="1">
      <c r="A4084" t="s">
        <v>26</v>
      </c>
      <c r="B4084" t="s">
        <v>5264</v>
      </c>
      <c r="C4084">
        <v>79321</v>
      </c>
      <c r="D4084" t="s">
        <v>1113</v>
      </c>
      <c r="E4084" s="32">
        <v>46173</v>
      </c>
      <c r="F4084" s="26">
        <v>46173.478344907409</v>
      </c>
      <c r="G4084" s="12" t="str">
        <f t="shared" si="217"/>
        <v>MAYO</v>
      </c>
      <c r="H4084">
        <v>860029995</v>
      </c>
      <c r="I4084" t="s">
        <v>1114</v>
      </c>
      <c r="J4084" s="41">
        <f t="shared" si="218"/>
        <v>2543791</v>
      </c>
      <c r="K4084" s="41">
        <v>483320</v>
      </c>
      <c r="L4084" s="41">
        <v>3027111</v>
      </c>
      <c r="M4084" t="s">
        <v>58</v>
      </c>
      <c r="N4084" s="32">
        <v>46196</v>
      </c>
      <c r="O4084" s="1">
        <f t="shared" si="216"/>
        <v>23</v>
      </c>
      <c r="P4084" t="s">
        <v>3482</v>
      </c>
      <c r="U4084" s="32">
        <v>46196</v>
      </c>
      <c r="V4084" t="s">
        <v>39</v>
      </c>
    </row>
    <row r="4085" spans="1:22" hidden="1">
      <c r="A4085" t="s">
        <v>26</v>
      </c>
      <c r="B4085" t="s">
        <v>5265</v>
      </c>
      <c r="C4085">
        <v>79320</v>
      </c>
      <c r="D4085" t="s">
        <v>1113</v>
      </c>
      <c r="E4085" s="32">
        <v>46173</v>
      </c>
      <c r="F4085" s="26">
        <v>46173.478321759256</v>
      </c>
      <c r="G4085" s="12" t="str">
        <f t="shared" si="217"/>
        <v>MAYO</v>
      </c>
      <c r="H4085">
        <v>860029995</v>
      </c>
      <c r="I4085" t="s">
        <v>1114</v>
      </c>
      <c r="J4085" s="41">
        <f t="shared" si="218"/>
        <v>232404</v>
      </c>
      <c r="K4085" s="41">
        <v>44157</v>
      </c>
      <c r="L4085" s="41">
        <v>276561</v>
      </c>
      <c r="M4085" t="s">
        <v>58</v>
      </c>
      <c r="N4085" s="32">
        <v>46196</v>
      </c>
      <c r="O4085" s="1">
        <f t="shared" si="216"/>
        <v>23</v>
      </c>
      <c r="P4085" t="s">
        <v>3482</v>
      </c>
      <c r="U4085" s="32">
        <v>46196</v>
      </c>
      <c r="V4085" t="s">
        <v>39</v>
      </c>
    </row>
    <row r="4086" spans="1:22" hidden="1">
      <c r="A4086" t="s">
        <v>26</v>
      </c>
      <c r="B4086" t="s">
        <v>5266</v>
      </c>
      <c r="C4086">
        <v>3565475</v>
      </c>
      <c r="D4086" t="s">
        <v>5267</v>
      </c>
      <c r="E4086" s="32">
        <v>46173</v>
      </c>
      <c r="F4086" s="26">
        <v>46173.388055555559</v>
      </c>
      <c r="G4086" s="12" t="str">
        <f t="shared" si="217"/>
        <v>MAYO</v>
      </c>
      <c r="H4086">
        <v>800242106</v>
      </c>
      <c r="I4086" t="s">
        <v>172</v>
      </c>
      <c r="J4086" s="41">
        <f t="shared" si="218"/>
        <v>145882.35</v>
      </c>
      <c r="K4086" s="41">
        <v>27717.65</v>
      </c>
      <c r="L4086" s="41">
        <v>173600</v>
      </c>
      <c r="M4086" t="s">
        <v>70</v>
      </c>
      <c r="N4086" s="32">
        <v>46175</v>
      </c>
      <c r="O4086" s="1">
        <f t="shared" si="216"/>
        <v>2</v>
      </c>
      <c r="P4086" t="s">
        <v>3482</v>
      </c>
    </row>
    <row r="4087" spans="1:22" hidden="1">
      <c r="A4087" t="s">
        <v>26</v>
      </c>
      <c r="B4087" t="s">
        <v>5268</v>
      </c>
      <c r="C4087">
        <v>292640262</v>
      </c>
      <c r="D4087" t="s">
        <v>914</v>
      </c>
      <c r="E4087" s="32">
        <v>46174</v>
      </c>
      <c r="F4087" s="26">
        <v>46178.668171296296</v>
      </c>
      <c r="G4087" s="12" t="str">
        <f>UPPER(TEXT(E4087, "MMMM"))</f>
        <v>JUNIO</v>
      </c>
      <c r="H4087">
        <v>800153993</v>
      </c>
      <c r="I4087" t="s">
        <v>915</v>
      </c>
      <c r="J4087" s="41">
        <f>L4087-K4087</f>
        <v>9959262.75</v>
      </c>
      <c r="K4087" s="41">
        <v>1547676.25</v>
      </c>
      <c r="L4087" s="41">
        <v>11506939</v>
      </c>
      <c r="M4087" t="s">
        <v>65</v>
      </c>
      <c r="N4087" s="32">
        <v>46185</v>
      </c>
      <c r="O4087" s="1">
        <f>IFERROR(IF(-_xlfn.DAYS(E4087,N4087)&lt;0,0,-_xlfn.DAYS(E4087,N4087)), " - ")</f>
        <v>11</v>
      </c>
      <c r="P4087" t="s">
        <v>3232</v>
      </c>
      <c r="U4087" s="32">
        <v>46190</v>
      </c>
      <c r="V4087" t="s">
        <v>39</v>
      </c>
    </row>
    <row r="4088" spans="1:22" hidden="1">
      <c r="A4088" t="s">
        <v>3506</v>
      </c>
      <c r="B4088" t="s">
        <v>5269</v>
      </c>
      <c r="C4088" s="34" t="s">
        <v>5270</v>
      </c>
      <c r="D4088" t="s">
        <v>2896</v>
      </c>
      <c r="E4088" s="32">
        <v>46174</v>
      </c>
      <c r="F4088" s="26">
        <v>46174.979895833334</v>
      </c>
      <c r="G4088" s="12" t="str">
        <f t="shared" si="217"/>
        <v>JUNIO</v>
      </c>
      <c r="H4088">
        <v>891800045</v>
      </c>
      <c r="I4088" t="s">
        <v>3891</v>
      </c>
      <c r="J4088" s="41">
        <f t="shared" si="218"/>
        <v>47000</v>
      </c>
      <c r="K4088" s="41">
        <v>0</v>
      </c>
      <c r="L4088" s="41">
        <v>47000</v>
      </c>
      <c r="M4088" t="s">
        <v>54</v>
      </c>
      <c r="O4088" s="1">
        <f t="shared" si="216"/>
        <v>0</v>
      </c>
    </row>
    <row r="4089" spans="1:22" hidden="1">
      <c r="A4089" t="s">
        <v>3506</v>
      </c>
      <c r="B4089" t="s">
        <v>5271</v>
      </c>
      <c r="C4089" s="34" t="s">
        <v>5272</v>
      </c>
      <c r="D4089" t="s">
        <v>2896</v>
      </c>
      <c r="E4089" s="32">
        <v>46174</v>
      </c>
      <c r="F4089" s="26">
        <v>46174.979849537034</v>
      </c>
      <c r="G4089" s="12" t="str">
        <f t="shared" si="217"/>
        <v>JUNIO</v>
      </c>
      <c r="H4089">
        <v>891800045</v>
      </c>
      <c r="I4089" t="s">
        <v>3891</v>
      </c>
      <c r="J4089" s="41">
        <f t="shared" si="218"/>
        <v>47000</v>
      </c>
      <c r="K4089" s="41">
        <v>0</v>
      </c>
      <c r="L4089" s="41">
        <v>47000</v>
      </c>
      <c r="M4089" t="s">
        <v>54</v>
      </c>
      <c r="O4089" s="1">
        <f t="shared" si="216"/>
        <v>0</v>
      </c>
    </row>
    <row r="4090" spans="1:22" hidden="1">
      <c r="A4090" t="s">
        <v>26</v>
      </c>
      <c r="B4090" t="s">
        <v>5273</v>
      </c>
      <c r="C4090">
        <v>209</v>
      </c>
      <c r="D4090" t="s">
        <v>648</v>
      </c>
      <c r="E4090" s="32">
        <v>46174</v>
      </c>
      <c r="F4090" s="26">
        <v>46174.912256944444</v>
      </c>
      <c r="G4090" s="12" t="str">
        <f t="shared" si="217"/>
        <v>JUNIO</v>
      </c>
      <c r="H4090">
        <v>15442838</v>
      </c>
      <c r="I4090" t="s">
        <v>649</v>
      </c>
      <c r="J4090" s="41">
        <f t="shared" si="218"/>
        <v>1539200</v>
      </c>
      <c r="K4090" s="41">
        <v>292448</v>
      </c>
      <c r="L4090" s="41">
        <v>1831648</v>
      </c>
      <c r="M4090" t="s">
        <v>58</v>
      </c>
      <c r="N4090" s="32">
        <v>46176</v>
      </c>
      <c r="O4090" s="1">
        <f t="shared" si="216"/>
        <v>2</v>
      </c>
      <c r="P4090" t="s">
        <v>3482</v>
      </c>
      <c r="U4090" s="32">
        <v>46182</v>
      </c>
      <c r="V4090" t="s">
        <v>39</v>
      </c>
    </row>
    <row r="4091" spans="1:22" hidden="1">
      <c r="A4091" t="s">
        <v>26</v>
      </c>
      <c r="B4091" t="s">
        <v>5274</v>
      </c>
      <c r="C4091">
        <v>8273</v>
      </c>
      <c r="D4091" t="s">
        <v>2896</v>
      </c>
      <c r="E4091" s="32">
        <v>46174</v>
      </c>
      <c r="F4091" s="26">
        <v>46174.894270833334</v>
      </c>
      <c r="G4091" s="12" t="str">
        <f t="shared" si="217"/>
        <v>JUNIO</v>
      </c>
      <c r="H4091">
        <v>32150739</v>
      </c>
      <c r="I4091" t="s">
        <v>400</v>
      </c>
      <c r="J4091" s="41">
        <f t="shared" si="218"/>
        <v>258000</v>
      </c>
      <c r="K4091" s="41">
        <v>0</v>
      </c>
      <c r="L4091" s="41">
        <v>258000</v>
      </c>
      <c r="M4091" t="s">
        <v>199</v>
      </c>
      <c r="N4091" s="32">
        <v>46177</v>
      </c>
      <c r="O4091" s="1">
        <f t="shared" si="216"/>
        <v>3</v>
      </c>
      <c r="P4091" t="s">
        <v>3482</v>
      </c>
      <c r="U4091" s="32">
        <v>46182</v>
      </c>
      <c r="V4091" t="s">
        <v>39</v>
      </c>
    </row>
    <row r="4092" spans="1:22" hidden="1">
      <c r="A4092" t="s">
        <v>26</v>
      </c>
      <c r="B4092" t="s">
        <v>5275</v>
      </c>
      <c r="C4092">
        <v>3465055</v>
      </c>
      <c r="D4092" t="s">
        <v>312</v>
      </c>
      <c r="E4092" s="32">
        <v>46174</v>
      </c>
      <c r="F4092" s="26">
        <v>46174.88349537037</v>
      </c>
      <c r="G4092" s="12" t="str">
        <f t="shared" si="217"/>
        <v>JUNIO</v>
      </c>
      <c r="H4092">
        <v>890903939</v>
      </c>
      <c r="I4092" t="s">
        <v>313</v>
      </c>
      <c r="J4092" s="41">
        <f t="shared" si="218"/>
        <v>133500</v>
      </c>
      <c r="K4092" s="41">
        <v>0</v>
      </c>
      <c r="L4092" s="41">
        <v>133500</v>
      </c>
      <c r="M4092" t="s">
        <v>3773</v>
      </c>
      <c r="N4092" s="32">
        <v>46176</v>
      </c>
      <c r="O4092" s="1">
        <f t="shared" si="216"/>
        <v>2</v>
      </c>
      <c r="P4092" t="s">
        <v>3482</v>
      </c>
      <c r="U4092" s="32">
        <v>46184</v>
      </c>
      <c r="V4092" t="s">
        <v>39</v>
      </c>
    </row>
    <row r="4093" spans="1:22" hidden="1">
      <c r="A4093" t="s">
        <v>26</v>
      </c>
      <c r="B4093" t="s">
        <v>5276</v>
      </c>
      <c r="C4093" s="34">
        <v>25149</v>
      </c>
      <c r="D4093" t="s">
        <v>5277</v>
      </c>
      <c r="E4093" s="32">
        <v>46174</v>
      </c>
      <c r="F4093" s="26">
        <v>46174.857361111113</v>
      </c>
      <c r="G4093" s="12" t="str">
        <f t="shared" si="217"/>
        <v>JUNIO</v>
      </c>
      <c r="H4093">
        <v>901247486</v>
      </c>
      <c r="I4093" t="s">
        <v>5278</v>
      </c>
      <c r="J4093" s="41">
        <f t="shared" si="218"/>
        <v>78100</v>
      </c>
      <c r="K4093" s="41">
        <v>0</v>
      </c>
      <c r="L4093" s="41">
        <v>78100</v>
      </c>
      <c r="M4093" t="s">
        <v>54</v>
      </c>
      <c r="O4093" s="1">
        <f t="shared" si="216"/>
        <v>0</v>
      </c>
    </row>
    <row r="4094" spans="1:22" hidden="1">
      <c r="A4094" t="s">
        <v>26</v>
      </c>
      <c r="B4094" t="s">
        <v>5279</v>
      </c>
      <c r="C4094">
        <v>1371</v>
      </c>
      <c r="D4094" t="s">
        <v>435</v>
      </c>
      <c r="E4094" s="32">
        <v>46174</v>
      </c>
      <c r="F4094" s="26">
        <v>46174.794062499997</v>
      </c>
      <c r="G4094" s="12" t="str">
        <f t="shared" si="217"/>
        <v>JUNIO</v>
      </c>
      <c r="H4094">
        <v>900933624</v>
      </c>
      <c r="I4094" t="s">
        <v>436</v>
      </c>
      <c r="J4094" s="41">
        <f t="shared" si="218"/>
        <v>6800000</v>
      </c>
      <c r="K4094" s="41">
        <v>1292000</v>
      </c>
      <c r="L4094" s="41">
        <v>8092000</v>
      </c>
      <c r="M4094" t="s">
        <v>37</v>
      </c>
      <c r="N4094" s="32">
        <v>46203</v>
      </c>
      <c r="O4094" s="1">
        <f t="shared" si="216"/>
        <v>29</v>
      </c>
      <c r="P4094" t="s">
        <v>3482</v>
      </c>
      <c r="U4094" s="32">
        <v>46209</v>
      </c>
      <c r="V4094" t="s">
        <v>39</v>
      </c>
    </row>
    <row r="4095" spans="1:22" hidden="1">
      <c r="A4095" t="s">
        <v>82</v>
      </c>
      <c r="B4095" t="s">
        <v>5280</v>
      </c>
      <c r="C4095" t="s">
        <v>5281</v>
      </c>
      <c r="D4095" t="s">
        <v>2896</v>
      </c>
      <c r="E4095" s="32">
        <v>46174</v>
      </c>
      <c r="F4095" s="26">
        <v>46174.772893518515</v>
      </c>
      <c r="G4095" s="12" t="str">
        <f t="shared" si="217"/>
        <v>JUNIO</v>
      </c>
      <c r="H4095">
        <v>901216882</v>
      </c>
      <c r="I4095" t="s">
        <v>5174</v>
      </c>
      <c r="J4095" s="18">
        <f t="shared" si="218"/>
        <v>300000</v>
      </c>
      <c r="K4095" s="41">
        <v>0</v>
      </c>
      <c r="L4095" s="41">
        <v>300000</v>
      </c>
      <c r="M4095" t="s">
        <v>110</v>
      </c>
      <c r="N4095" s="32" t="s">
        <v>81</v>
      </c>
      <c r="O4095" s="1" t="str">
        <f t="shared" si="216"/>
        <v xml:space="preserve"> - </v>
      </c>
      <c r="P4095" t="s">
        <v>3482</v>
      </c>
    </row>
    <row r="4096" spans="1:22" hidden="1">
      <c r="A4096" t="s">
        <v>26</v>
      </c>
      <c r="B4096" t="s">
        <v>5282</v>
      </c>
      <c r="C4096">
        <v>1486</v>
      </c>
      <c r="D4096" t="s">
        <v>151</v>
      </c>
      <c r="E4096" s="32">
        <v>46174</v>
      </c>
      <c r="F4096" s="26">
        <v>46174.739537037036</v>
      </c>
      <c r="G4096" s="12" t="str">
        <f t="shared" si="217"/>
        <v>JUNIO</v>
      </c>
      <c r="H4096">
        <v>901561580</v>
      </c>
      <c r="I4096" t="s">
        <v>152</v>
      </c>
      <c r="J4096" s="41">
        <f t="shared" si="218"/>
        <v>460000</v>
      </c>
      <c r="K4096" s="41">
        <v>87400</v>
      </c>
      <c r="L4096" s="41">
        <v>547400</v>
      </c>
      <c r="M4096" t="s">
        <v>70</v>
      </c>
      <c r="N4096" s="32">
        <v>46190</v>
      </c>
      <c r="O4096" s="1">
        <f t="shared" si="216"/>
        <v>16</v>
      </c>
      <c r="P4096" t="s">
        <v>3482</v>
      </c>
      <c r="U4096" s="32">
        <v>46195</v>
      </c>
      <c r="V4096" t="s">
        <v>39</v>
      </c>
    </row>
    <row r="4097" spans="1:22" hidden="1">
      <c r="A4097" t="s">
        <v>26</v>
      </c>
      <c r="B4097" t="s">
        <v>5283</v>
      </c>
      <c r="C4097">
        <v>17799</v>
      </c>
      <c r="D4097" t="s">
        <v>518</v>
      </c>
      <c r="E4097" s="32">
        <v>46174</v>
      </c>
      <c r="F4097" s="26">
        <v>46174.724664351852</v>
      </c>
      <c r="G4097" s="12" t="str">
        <f t="shared" si="217"/>
        <v>JUNIO</v>
      </c>
      <c r="H4097">
        <v>830085391</v>
      </c>
      <c r="I4097" t="s">
        <v>519</v>
      </c>
      <c r="J4097" s="41">
        <f t="shared" si="218"/>
        <v>5340000</v>
      </c>
      <c r="K4097" s="41">
        <v>1014600</v>
      </c>
      <c r="L4097" s="41">
        <v>6354600</v>
      </c>
      <c r="M4097" t="s">
        <v>70</v>
      </c>
      <c r="N4097" s="32">
        <v>46184</v>
      </c>
      <c r="O4097" s="1">
        <f t="shared" si="216"/>
        <v>10</v>
      </c>
      <c r="P4097" t="s">
        <v>3482</v>
      </c>
      <c r="U4097" s="32">
        <v>46191</v>
      </c>
      <c r="V4097" t="s">
        <v>39</v>
      </c>
    </row>
    <row r="4098" spans="1:22" hidden="1">
      <c r="A4098" t="s">
        <v>26</v>
      </c>
      <c r="B4098" t="s">
        <v>5284</v>
      </c>
      <c r="C4098">
        <v>58026</v>
      </c>
      <c r="D4098" t="s">
        <v>122</v>
      </c>
      <c r="E4098" s="32">
        <v>46174</v>
      </c>
      <c r="F4098" s="26">
        <v>46174.715821759259</v>
      </c>
      <c r="G4098" s="12" t="str">
        <f t="shared" si="217"/>
        <v>JUNIO</v>
      </c>
      <c r="H4098">
        <v>900650486</v>
      </c>
      <c r="I4098" t="s">
        <v>857</v>
      </c>
      <c r="J4098" s="41">
        <f t="shared" si="218"/>
        <v>9180000</v>
      </c>
      <c r="K4098" s="41">
        <v>0</v>
      </c>
      <c r="L4098" s="41">
        <v>9180000</v>
      </c>
      <c r="M4098" t="s">
        <v>65</v>
      </c>
      <c r="N4098" s="32">
        <v>46175</v>
      </c>
      <c r="O4098" s="1">
        <f t="shared" si="216"/>
        <v>1</v>
      </c>
      <c r="P4098" t="s">
        <v>3482</v>
      </c>
      <c r="U4098" s="32">
        <v>46177</v>
      </c>
      <c r="V4098" t="s">
        <v>39</v>
      </c>
    </row>
    <row r="4099" spans="1:22" hidden="1">
      <c r="A4099" t="s">
        <v>26</v>
      </c>
      <c r="B4099" t="s">
        <v>5285</v>
      </c>
      <c r="C4099">
        <v>58025</v>
      </c>
      <c r="D4099" t="s">
        <v>122</v>
      </c>
      <c r="E4099" s="32">
        <v>46174</v>
      </c>
      <c r="F4099" s="26">
        <v>46174.715671296297</v>
      </c>
      <c r="G4099" s="12" t="str">
        <f t="shared" si="217"/>
        <v>JUNIO</v>
      </c>
      <c r="H4099">
        <v>900650486</v>
      </c>
      <c r="I4099" t="s">
        <v>857</v>
      </c>
      <c r="J4099" s="41">
        <f t="shared" si="218"/>
        <v>9180000</v>
      </c>
      <c r="K4099" s="41">
        <v>0</v>
      </c>
      <c r="L4099" s="41">
        <v>9180000</v>
      </c>
      <c r="M4099" t="s">
        <v>65</v>
      </c>
      <c r="N4099" s="32">
        <v>46175</v>
      </c>
      <c r="O4099" s="1">
        <f t="shared" si="216"/>
        <v>1</v>
      </c>
      <c r="P4099" t="s">
        <v>3482</v>
      </c>
      <c r="U4099" s="32">
        <v>46177</v>
      </c>
      <c r="V4099" t="s">
        <v>39</v>
      </c>
    </row>
    <row r="4100" spans="1:22" hidden="1">
      <c r="A4100" t="s">
        <v>26</v>
      </c>
      <c r="B4100" t="s">
        <v>5286</v>
      </c>
      <c r="C4100">
        <v>58024</v>
      </c>
      <c r="D4100" t="s">
        <v>122</v>
      </c>
      <c r="E4100" s="32">
        <v>46174</v>
      </c>
      <c r="F4100" s="26">
        <v>46174.715520833335</v>
      </c>
      <c r="G4100" s="12" t="str">
        <f t="shared" si="217"/>
        <v>JUNIO</v>
      </c>
      <c r="H4100">
        <v>900650486</v>
      </c>
      <c r="I4100" t="s">
        <v>857</v>
      </c>
      <c r="J4100" s="41">
        <f t="shared" si="218"/>
        <v>726890.76</v>
      </c>
      <c r="K4100" s="41">
        <v>138109.24</v>
      </c>
      <c r="L4100" s="41">
        <v>865000</v>
      </c>
      <c r="M4100" t="s">
        <v>65</v>
      </c>
      <c r="N4100" s="32">
        <v>46175</v>
      </c>
      <c r="O4100" s="1">
        <f t="shared" si="216"/>
        <v>1</v>
      </c>
      <c r="P4100" t="s">
        <v>3482</v>
      </c>
      <c r="U4100" s="32">
        <v>46177</v>
      </c>
      <c r="V4100" t="s">
        <v>39</v>
      </c>
    </row>
    <row r="4101" spans="1:22" hidden="1">
      <c r="A4101" t="s">
        <v>26</v>
      </c>
      <c r="B4101" t="s">
        <v>5287</v>
      </c>
      <c r="C4101">
        <v>13309</v>
      </c>
      <c r="D4101" t="s">
        <v>28</v>
      </c>
      <c r="E4101" s="32">
        <v>46174</v>
      </c>
      <c r="F4101" s="26">
        <v>46174.687199074076</v>
      </c>
      <c r="G4101" s="12" t="str">
        <f t="shared" si="217"/>
        <v>JUNIO</v>
      </c>
      <c r="H4101">
        <v>900420442</v>
      </c>
      <c r="I4101" t="s">
        <v>586</v>
      </c>
      <c r="J4101" s="41">
        <f t="shared" si="218"/>
        <v>550000</v>
      </c>
      <c r="K4101" s="41">
        <v>104500</v>
      </c>
      <c r="L4101" s="41">
        <v>654500</v>
      </c>
      <c r="M4101" t="s">
        <v>37</v>
      </c>
      <c r="N4101" s="32">
        <v>46176</v>
      </c>
      <c r="O4101" s="1">
        <f t="shared" si="216"/>
        <v>2</v>
      </c>
      <c r="P4101" t="s">
        <v>3482</v>
      </c>
      <c r="U4101" s="32">
        <v>46189</v>
      </c>
      <c r="V4101" t="s">
        <v>39</v>
      </c>
    </row>
    <row r="4102" spans="1:22" hidden="1">
      <c r="A4102" t="s">
        <v>26</v>
      </c>
      <c r="B4102" t="s">
        <v>5288</v>
      </c>
      <c r="C4102">
        <v>2961</v>
      </c>
      <c r="D4102" t="s">
        <v>122</v>
      </c>
      <c r="E4102" s="32">
        <v>46174</v>
      </c>
      <c r="F4102" s="26">
        <v>46174.667175925926</v>
      </c>
      <c r="G4102" s="12" t="str">
        <f t="shared" si="217"/>
        <v>JUNIO</v>
      </c>
      <c r="H4102">
        <v>900667734</v>
      </c>
      <c r="I4102" t="s">
        <v>123</v>
      </c>
      <c r="J4102" s="41">
        <f t="shared" si="218"/>
        <v>1047300</v>
      </c>
      <c r="K4102" s="41">
        <v>198987</v>
      </c>
      <c r="L4102" s="41">
        <v>1246287</v>
      </c>
      <c r="M4102" t="s">
        <v>37</v>
      </c>
      <c r="N4102" s="32">
        <v>46176</v>
      </c>
      <c r="O4102" s="1">
        <f t="shared" si="216"/>
        <v>2</v>
      </c>
      <c r="P4102" t="s">
        <v>3482</v>
      </c>
      <c r="U4102" s="32">
        <v>46189</v>
      </c>
      <c r="V4102" t="s">
        <v>39</v>
      </c>
    </row>
    <row r="4103" spans="1:22" hidden="1">
      <c r="A4103" t="s">
        <v>26</v>
      </c>
      <c r="B4103" t="s">
        <v>5289</v>
      </c>
      <c r="C4103">
        <v>5338749</v>
      </c>
      <c r="D4103" t="s">
        <v>4504</v>
      </c>
      <c r="E4103" s="32">
        <v>46174</v>
      </c>
      <c r="F4103" s="26">
        <v>46174.659305555557</v>
      </c>
      <c r="G4103" s="12" t="str">
        <f t="shared" si="217"/>
        <v>JUNIO</v>
      </c>
      <c r="H4103">
        <v>900219834</v>
      </c>
      <c r="I4103" t="s">
        <v>739</v>
      </c>
      <c r="J4103" s="41">
        <f t="shared" si="218"/>
        <v>18500</v>
      </c>
      <c r="K4103" s="41">
        <v>0</v>
      </c>
      <c r="L4103" s="41">
        <v>18500</v>
      </c>
      <c r="M4103" t="s">
        <v>70</v>
      </c>
      <c r="N4103" s="32">
        <v>46175</v>
      </c>
      <c r="O4103" s="1">
        <f t="shared" ref="O4103:O4163" si="219">IFERROR(IF(-_xlfn.DAYS(E4103,N4103)&lt;0,0,-_xlfn.DAYS(E4103,N4103)), " - ")</f>
        <v>1</v>
      </c>
      <c r="P4103" t="s">
        <v>3482</v>
      </c>
      <c r="U4103" s="32">
        <v>46184</v>
      </c>
      <c r="V4103" t="s">
        <v>39</v>
      </c>
    </row>
    <row r="4104" spans="1:22" hidden="1">
      <c r="A4104" t="s">
        <v>26</v>
      </c>
      <c r="B4104" t="s">
        <v>5290</v>
      </c>
      <c r="C4104">
        <v>3138</v>
      </c>
      <c r="D4104" t="s">
        <v>28</v>
      </c>
      <c r="E4104" s="32">
        <v>46174</v>
      </c>
      <c r="F4104" s="26">
        <v>46174.658993055556</v>
      </c>
      <c r="G4104" s="12" t="str">
        <f t="shared" si="217"/>
        <v>JUNIO</v>
      </c>
      <c r="H4104">
        <v>900144364</v>
      </c>
      <c r="I4104" t="s">
        <v>72</v>
      </c>
      <c r="J4104" s="41">
        <f t="shared" si="218"/>
        <v>253200</v>
      </c>
      <c r="K4104" s="41">
        <v>46488</v>
      </c>
      <c r="L4104" s="41">
        <v>299688</v>
      </c>
      <c r="M4104" t="s">
        <v>70</v>
      </c>
      <c r="N4104" s="32">
        <v>46175</v>
      </c>
      <c r="O4104" s="1">
        <f t="shared" si="219"/>
        <v>1</v>
      </c>
      <c r="P4104" t="s">
        <v>3482</v>
      </c>
      <c r="U4104" s="32">
        <v>46177</v>
      </c>
      <c r="V4104" t="s">
        <v>39</v>
      </c>
    </row>
    <row r="4105" spans="1:22" hidden="1">
      <c r="A4105" t="s">
        <v>26</v>
      </c>
      <c r="B4105" t="s">
        <v>5291</v>
      </c>
      <c r="C4105">
        <v>32274</v>
      </c>
      <c r="D4105" t="s">
        <v>618</v>
      </c>
      <c r="E4105" s="32">
        <v>46174</v>
      </c>
      <c r="F4105" s="26">
        <v>46174.658043981479</v>
      </c>
      <c r="G4105" s="12" t="str">
        <f t="shared" si="217"/>
        <v>JUNIO</v>
      </c>
      <c r="H4105">
        <v>900322890</v>
      </c>
      <c r="I4105" t="s">
        <v>619</v>
      </c>
      <c r="J4105" s="41">
        <f t="shared" si="218"/>
        <v>3032400</v>
      </c>
      <c r="K4105" s="41">
        <v>576156</v>
      </c>
      <c r="L4105" s="41">
        <v>3608556</v>
      </c>
      <c r="M4105" t="s">
        <v>70</v>
      </c>
      <c r="N4105" s="32">
        <v>46178</v>
      </c>
      <c r="O4105" s="1">
        <f t="shared" si="219"/>
        <v>4</v>
      </c>
      <c r="P4105" t="s">
        <v>3482</v>
      </c>
      <c r="U4105" s="32">
        <v>46191</v>
      </c>
      <c r="V4105" t="s">
        <v>39</v>
      </c>
    </row>
    <row r="4106" spans="1:22" hidden="1">
      <c r="A4106" t="s">
        <v>26</v>
      </c>
      <c r="B4106" t="s">
        <v>5292</v>
      </c>
      <c r="C4106">
        <v>2433755</v>
      </c>
      <c r="D4106" t="s">
        <v>5293</v>
      </c>
      <c r="E4106" s="32">
        <v>46174</v>
      </c>
      <c r="F4106" s="26">
        <v>46174.647650462961</v>
      </c>
      <c r="G4106" s="12" t="str">
        <f t="shared" si="217"/>
        <v>JUNIO</v>
      </c>
      <c r="H4106">
        <v>901147181</v>
      </c>
      <c r="I4106" t="s">
        <v>5294</v>
      </c>
      <c r="J4106" s="41">
        <f t="shared" si="218"/>
        <v>264400</v>
      </c>
      <c r="K4106" s="41">
        <v>0</v>
      </c>
      <c r="L4106" s="41">
        <v>264400</v>
      </c>
      <c r="M4106" t="s">
        <v>70</v>
      </c>
      <c r="N4106" s="32">
        <v>46178</v>
      </c>
      <c r="O4106" s="1">
        <f t="shared" si="219"/>
        <v>4</v>
      </c>
      <c r="P4106" t="s">
        <v>3482</v>
      </c>
      <c r="U4106" s="32">
        <v>46184</v>
      </c>
      <c r="V4106" t="s">
        <v>39</v>
      </c>
    </row>
    <row r="4107" spans="1:22" hidden="1">
      <c r="A4107" t="s">
        <v>26</v>
      </c>
      <c r="B4107" t="s">
        <v>5295</v>
      </c>
      <c r="C4107">
        <v>3137</v>
      </c>
      <c r="D4107" t="s">
        <v>28</v>
      </c>
      <c r="E4107" s="32">
        <v>46174</v>
      </c>
      <c r="F4107" s="26">
        <v>46174.642002314817</v>
      </c>
      <c r="G4107" s="12" t="str">
        <f t="shared" si="217"/>
        <v>JUNIO</v>
      </c>
      <c r="H4107">
        <v>900144364</v>
      </c>
      <c r="I4107" t="s">
        <v>72</v>
      </c>
      <c r="J4107" s="41">
        <f t="shared" si="218"/>
        <v>1170300</v>
      </c>
      <c r="K4107" s="41">
        <v>222357</v>
      </c>
      <c r="L4107" s="41">
        <v>1392657</v>
      </c>
      <c r="M4107" t="s">
        <v>70</v>
      </c>
      <c r="N4107" s="32">
        <v>46175</v>
      </c>
      <c r="O4107" s="1">
        <f t="shared" si="219"/>
        <v>1</v>
      </c>
      <c r="P4107" t="s">
        <v>3482</v>
      </c>
      <c r="U4107" s="32">
        <v>46177</v>
      </c>
      <c r="V4107" t="s">
        <v>39</v>
      </c>
    </row>
    <row r="4108" spans="1:22" hidden="1">
      <c r="A4108" t="s">
        <v>26</v>
      </c>
      <c r="B4108" t="s">
        <v>5296</v>
      </c>
      <c r="C4108">
        <v>1935</v>
      </c>
      <c r="D4108" t="s">
        <v>438</v>
      </c>
      <c r="E4108" s="32">
        <v>46174</v>
      </c>
      <c r="F4108" s="26">
        <v>46174.63490740741</v>
      </c>
      <c r="G4108" s="12" t="str">
        <f t="shared" si="217"/>
        <v>JUNIO</v>
      </c>
      <c r="H4108">
        <v>900497895</v>
      </c>
      <c r="I4108" t="s">
        <v>439</v>
      </c>
      <c r="J4108" s="41">
        <f t="shared" si="218"/>
        <v>4500000</v>
      </c>
      <c r="K4108" s="41">
        <v>855000</v>
      </c>
      <c r="L4108" s="41">
        <v>5355000</v>
      </c>
      <c r="M4108" t="s">
        <v>37</v>
      </c>
      <c r="N4108" s="32">
        <v>46175</v>
      </c>
      <c r="O4108" s="1">
        <f t="shared" si="219"/>
        <v>1</v>
      </c>
      <c r="P4108" t="s">
        <v>3482</v>
      </c>
      <c r="U4108" s="32">
        <v>46189</v>
      </c>
      <c r="V4108" t="s">
        <v>39</v>
      </c>
    </row>
    <row r="4109" spans="1:22" hidden="1">
      <c r="A4109" t="s">
        <v>26</v>
      </c>
      <c r="B4109" t="s">
        <v>5297</v>
      </c>
      <c r="C4109">
        <v>31027</v>
      </c>
      <c r="D4109" t="s">
        <v>28</v>
      </c>
      <c r="E4109" s="32">
        <v>46174</v>
      </c>
      <c r="F4109" s="26">
        <v>46174.633101851854</v>
      </c>
      <c r="G4109" s="12" t="str">
        <f t="shared" si="217"/>
        <v>JUNIO</v>
      </c>
      <c r="H4109">
        <v>901048954</v>
      </c>
      <c r="I4109" t="s">
        <v>1911</v>
      </c>
      <c r="J4109" s="41">
        <f t="shared" si="218"/>
        <v>552500</v>
      </c>
      <c r="K4109" s="41">
        <v>0</v>
      </c>
      <c r="L4109" s="41">
        <v>552500</v>
      </c>
      <c r="M4109" t="s">
        <v>37</v>
      </c>
      <c r="N4109" s="32">
        <v>46176</v>
      </c>
      <c r="O4109" s="1">
        <f t="shared" si="219"/>
        <v>2</v>
      </c>
      <c r="P4109" t="s">
        <v>3482</v>
      </c>
      <c r="U4109" s="32">
        <v>46177</v>
      </c>
      <c r="V4109" t="s">
        <v>39</v>
      </c>
    </row>
    <row r="4110" spans="1:22" hidden="1">
      <c r="A4110" t="s">
        <v>26</v>
      </c>
      <c r="B4110" t="s">
        <v>5298</v>
      </c>
      <c r="C4110">
        <v>358752</v>
      </c>
      <c r="D4110" t="s">
        <v>336</v>
      </c>
      <c r="E4110" s="32">
        <v>46174</v>
      </c>
      <c r="F4110" s="26">
        <v>46174.6247337963</v>
      </c>
      <c r="G4110" s="12" t="str">
        <f t="shared" si="217"/>
        <v>JUNIO</v>
      </c>
      <c r="H4110">
        <v>800049074</v>
      </c>
      <c r="I4110" t="s">
        <v>337</v>
      </c>
      <c r="J4110" s="41">
        <f t="shared" si="218"/>
        <v>112280</v>
      </c>
      <c r="K4110" s="41">
        <v>21333</v>
      </c>
      <c r="L4110" s="41">
        <v>133613</v>
      </c>
      <c r="M4110" t="s">
        <v>70</v>
      </c>
      <c r="N4110" s="32">
        <v>46176</v>
      </c>
      <c r="O4110" s="1">
        <f t="shared" si="219"/>
        <v>2</v>
      </c>
      <c r="P4110" t="s">
        <v>3482</v>
      </c>
      <c r="U4110" s="32">
        <v>46177</v>
      </c>
      <c r="V4110" t="s">
        <v>39</v>
      </c>
    </row>
    <row r="4111" spans="1:22" hidden="1">
      <c r="A4111" t="s">
        <v>26</v>
      </c>
      <c r="B4111" t="s">
        <v>5299</v>
      </c>
      <c r="C4111">
        <v>1878</v>
      </c>
      <c r="D4111" t="s">
        <v>28</v>
      </c>
      <c r="E4111" s="32">
        <v>46174</v>
      </c>
      <c r="F4111" s="26">
        <v>46174.608657407407</v>
      </c>
      <c r="G4111" s="12" t="str">
        <f t="shared" si="217"/>
        <v>JUNIO</v>
      </c>
      <c r="H4111">
        <v>900490873</v>
      </c>
      <c r="I4111" t="s">
        <v>1891</v>
      </c>
      <c r="J4111" s="41">
        <f t="shared" si="218"/>
        <v>3165300</v>
      </c>
      <c r="K4111" s="41">
        <v>601407</v>
      </c>
      <c r="L4111" s="41">
        <v>3766707</v>
      </c>
      <c r="M4111" t="s">
        <v>37</v>
      </c>
      <c r="N4111" s="32">
        <v>46176</v>
      </c>
      <c r="O4111" s="1">
        <f t="shared" si="219"/>
        <v>2</v>
      </c>
      <c r="P4111" t="s">
        <v>3482</v>
      </c>
      <c r="U4111" s="32">
        <v>46189</v>
      </c>
      <c r="V4111" t="s">
        <v>39</v>
      </c>
    </row>
    <row r="4112" spans="1:22" hidden="1">
      <c r="A4112" t="s">
        <v>26</v>
      </c>
      <c r="B4112" t="s">
        <v>5300</v>
      </c>
      <c r="C4112">
        <v>1877</v>
      </c>
      <c r="D4112" t="s">
        <v>28</v>
      </c>
      <c r="E4112" s="32">
        <v>46174</v>
      </c>
      <c r="F4112" s="26">
        <v>46174.605474537035</v>
      </c>
      <c r="G4112" s="12" t="str">
        <f t="shared" si="217"/>
        <v>JUNIO</v>
      </c>
      <c r="H4112">
        <v>900490873</v>
      </c>
      <c r="I4112" t="s">
        <v>1891</v>
      </c>
      <c r="J4112" s="41">
        <f t="shared" si="218"/>
        <v>3423900</v>
      </c>
      <c r="K4112" s="41">
        <v>650541</v>
      </c>
      <c r="L4112" s="41">
        <v>4074441</v>
      </c>
      <c r="M4112" t="s">
        <v>37</v>
      </c>
      <c r="N4112" s="32">
        <v>46176</v>
      </c>
      <c r="O4112" s="1">
        <f t="shared" si="219"/>
        <v>2</v>
      </c>
      <c r="P4112" t="s">
        <v>3482</v>
      </c>
      <c r="U4112" s="32">
        <v>46189</v>
      </c>
      <c r="V4112" t="s">
        <v>39</v>
      </c>
    </row>
    <row r="4113" spans="1:22" hidden="1">
      <c r="A4113" t="s">
        <v>26</v>
      </c>
      <c r="B4113" t="s">
        <v>5301</v>
      </c>
      <c r="C4113">
        <v>837</v>
      </c>
      <c r="D4113" t="s">
        <v>28</v>
      </c>
      <c r="E4113" s="32">
        <v>46174</v>
      </c>
      <c r="F4113" s="26">
        <v>46174.58866898148</v>
      </c>
      <c r="G4113" s="12" t="str">
        <f t="shared" si="217"/>
        <v>JUNIO</v>
      </c>
      <c r="H4113">
        <v>71660004</v>
      </c>
      <c r="I4113" t="s">
        <v>266</v>
      </c>
      <c r="J4113" s="41">
        <f t="shared" si="218"/>
        <v>81000</v>
      </c>
      <c r="K4113" s="41">
        <v>0</v>
      </c>
      <c r="L4113" s="41">
        <v>81000</v>
      </c>
      <c r="M4113" t="s">
        <v>70</v>
      </c>
      <c r="N4113" s="32">
        <v>46176</v>
      </c>
      <c r="O4113" s="1">
        <f t="shared" si="219"/>
        <v>2</v>
      </c>
      <c r="P4113" t="s">
        <v>3482</v>
      </c>
      <c r="U4113" s="32">
        <v>46189</v>
      </c>
      <c r="V4113" t="s">
        <v>39</v>
      </c>
    </row>
    <row r="4114" spans="1:22" hidden="1">
      <c r="A4114" t="s">
        <v>26</v>
      </c>
      <c r="B4114" t="s">
        <v>5302</v>
      </c>
      <c r="C4114">
        <v>836</v>
      </c>
      <c r="D4114" t="s">
        <v>28</v>
      </c>
      <c r="E4114" s="32">
        <v>46174</v>
      </c>
      <c r="F4114" s="26">
        <v>46174.587789351855</v>
      </c>
      <c r="G4114" s="12" t="str">
        <f t="shared" si="217"/>
        <v>JUNIO</v>
      </c>
      <c r="H4114">
        <v>71660004</v>
      </c>
      <c r="I4114" t="s">
        <v>266</v>
      </c>
      <c r="J4114" s="41">
        <f t="shared" si="218"/>
        <v>81000</v>
      </c>
      <c r="K4114" s="41">
        <v>0</v>
      </c>
      <c r="L4114" s="41">
        <v>81000</v>
      </c>
      <c r="M4114" t="s">
        <v>70</v>
      </c>
      <c r="N4114" s="32">
        <v>46176</v>
      </c>
      <c r="O4114" s="1">
        <f t="shared" si="219"/>
        <v>2</v>
      </c>
      <c r="P4114" t="s">
        <v>3482</v>
      </c>
      <c r="U4114" s="32">
        <v>46177</v>
      </c>
      <c r="V4114" t="s">
        <v>39</v>
      </c>
    </row>
    <row r="4115" spans="1:22" hidden="1">
      <c r="A4115" t="s">
        <v>26</v>
      </c>
      <c r="B4115" t="s">
        <v>5303</v>
      </c>
      <c r="C4115">
        <v>5738</v>
      </c>
      <c r="D4115" t="s">
        <v>722</v>
      </c>
      <c r="E4115" s="32">
        <v>46174</v>
      </c>
      <c r="F4115" s="26">
        <v>46174.578101851854</v>
      </c>
      <c r="G4115" s="12" t="str">
        <f t="shared" si="217"/>
        <v>JUNIO</v>
      </c>
      <c r="H4115">
        <v>890904603</v>
      </c>
      <c r="I4115" t="s">
        <v>723</v>
      </c>
      <c r="J4115" s="41">
        <f t="shared" si="218"/>
        <v>2208480</v>
      </c>
      <c r="K4115" s="41">
        <v>419611</v>
      </c>
      <c r="L4115" s="41">
        <v>2628091</v>
      </c>
      <c r="M4115" t="s">
        <v>70</v>
      </c>
      <c r="N4115" s="32">
        <v>46175</v>
      </c>
      <c r="O4115" s="1">
        <f t="shared" si="219"/>
        <v>1</v>
      </c>
      <c r="P4115" t="s">
        <v>3482</v>
      </c>
      <c r="U4115" s="32">
        <v>46177</v>
      </c>
      <c r="V4115" t="s">
        <v>39</v>
      </c>
    </row>
    <row r="4116" spans="1:22" hidden="1">
      <c r="A4116" t="s">
        <v>26</v>
      </c>
      <c r="B4116" t="s">
        <v>5304</v>
      </c>
      <c r="C4116">
        <v>78702</v>
      </c>
      <c r="D4116" t="s">
        <v>355</v>
      </c>
      <c r="E4116" s="32">
        <v>46174</v>
      </c>
      <c r="F4116" s="26">
        <v>46174.57236111111</v>
      </c>
      <c r="G4116" s="12" t="str">
        <f t="shared" si="217"/>
        <v>JUNIO</v>
      </c>
      <c r="H4116">
        <v>800204486</v>
      </c>
      <c r="I4116" t="s">
        <v>851</v>
      </c>
      <c r="J4116" s="41">
        <f t="shared" si="218"/>
        <v>3102757</v>
      </c>
      <c r="K4116" s="41">
        <v>589523.82999999996</v>
      </c>
      <c r="L4116" s="41">
        <v>3692280.83</v>
      </c>
      <c r="M4116" t="s">
        <v>70</v>
      </c>
      <c r="N4116" s="32">
        <v>46176</v>
      </c>
      <c r="O4116" s="1">
        <f t="shared" si="219"/>
        <v>2</v>
      </c>
      <c r="P4116" t="s">
        <v>3482</v>
      </c>
      <c r="U4116" s="32">
        <v>46189</v>
      </c>
      <c r="V4116" t="s">
        <v>39</v>
      </c>
    </row>
    <row r="4117" spans="1:22" hidden="1">
      <c r="A4117" t="s">
        <v>26</v>
      </c>
      <c r="B4117" t="s">
        <v>5305</v>
      </c>
      <c r="C4117">
        <v>8444</v>
      </c>
      <c r="D4117" t="s">
        <v>2896</v>
      </c>
      <c r="E4117" s="32">
        <v>46174</v>
      </c>
      <c r="F4117" s="26">
        <v>46174.571493055555</v>
      </c>
      <c r="G4117" s="12" t="str">
        <f t="shared" si="217"/>
        <v>JUNIO</v>
      </c>
      <c r="H4117">
        <v>901360705</v>
      </c>
      <c r="I4117" t="s">
        <v>877</v>
      </c>
      <c r="J4117" s="41">
        <f t="shared" si="218"/>
        <v>1591675</v>
      </c>
      <c r="K4117" s="41">
        <v>302418.25</v>
      </c>
      <c r="L4117" s="41">
        <v>1894093.25</v>
      </c>
      <c r="M4117" t="s">
        <v>70</v>
      </c>
      <c r="N4117" s="32">
        <v>46183</v>
      </c>
      <c r="O4117" s="1">
        <f t="shared" si="219"/>
        <v>9</v>
      </c>
      <c r="P4117" t="s">
        <v>3482</v>
      </c>
      <c r="U4117" s="32">
        <v>46191</v>
      </c>
      <c r="V4117" t="s">
        <v>39</v>
      </c>
    </row>
    <row r="4118" spans="1:22" hidden="1">
      <c r="A4118" t="s">
        <v>26</v>
      </c>
      <c r="B4118" t="s">
        <v>5306</v>
      </c>
      <c r="C4118">
        <v>10614</v>
      </c>
      <c r="D4118" t="s">
        <v>1500</v>
      </c>
      <c r="E4118" s="32">
        <v>46174</v>
      </c>
      <c r="F4118" s="26">
        <v>46174.562743055554</v>
      </c>
      <c r="G4118" s="12" t="str">
        <f t="shared" si="217"/>
        <v>JUNIO</v>
      </c>
      <c r="H4118">
        <v>900655384</v>
      </c>
      <c r="I4118" t="s">
        <v>1501</v>
      </c>
      <c r="J4118" s="41">
        <f t="shared" si="218"/>
        <v>46129920</v>
      </c>
      <c r="K4118" s="41">
        <v>8764684.8000000007</v>
      </c>
      <c r="L4118" s="41">
        <v>54894604.799999997</v>
      </c>
      <c r="M4118" t="s">
        <v>3773</v>
      </c>
      <c r="N4118" s="32">
        <v>46182</v>
      </c>
      <c r="O4118" s="1">
        <f t="shared" si="219"/>
        <v>8</v>
      </c>
      <c r="P4118" t="s">
        <v>3482</v>
      </c>
      <c r="U4118" s="32">
        <v>46184</v>
      </c>
      <c r="V4118" t="s">
        <v>39</v>
      </c>
    </row>
    <row r="4119" spans="1:22" hidden="1">
      <c r="A4119" t="s">
        <v>26</v>
      </c>
      <c r="B4119" t="s">
        <v>5307</v>
      </c>
      <c r="C4119">
        <v>8443</v>
      </c>
      <c r="D4119" t="s">
        <v>2896</v>
      </c>
      <c r="E4119" s="32">
        <v>46174</v>
      </c>
      <c r="F4119" s="26">
        <v>46174.561018518521</v>
      </c>
      <c r="G4119" s="12" t="str">
        <f t="shared" si="217"/>
        <v>JUNIO</v>
      </c>
      <c r="H4119">
        <v>901360705</v>
      </c>
      <c r="I4119" t="s">
        <v>877</v>
      </c>
      <c r="J4119" s="41">
        <f t="shared" si="218"/>
        <v>135920</v>
      </c>
      <c r="K4119" s="41">
        <v>25824.799999999999</v>
      </c>
      <c r="L4119" s="41">
        <v>161744.79999999999</v>
      </c>
      <c r="M4119" t="s">
        <v>70</v>
      </c>
      <c r="N4119" s="32">
        <v>46177</v>
      </c>
      <c r="O4119" s="1">
        <f t="shared" si="219"/>
        <v>3</v>
      </c>
      <c r="P4119" t="s">
        <v>3482</v>
      </c>
      <c r="U4119" s="32">
        <v>46182</v>
      </c>
      <c r="V4119" t="s">
        <v>39</v>
      </c>
    </row>
    <row r="4120" spans="1:22" hidden="1">
      <c r="A4120" t="s">
        <v>26</v>
      </c>
      <c r="B4120" t="s">
        <v>5308</v>
      </c>
      <c r="C4120" s="34">
        <v>12511</v>
      </c>
      <c r="D4120" t="s">
        <v>227</v>
      </c>
      <c r="E4120" s="32">
        <v>46174</v>
      </c>
      <c r="F4120" s="26">
        <v>46174.556956018518</v>
      </c>
      <c r="G4120" s="12" t="str">
        <f t="shared" si="217"/>
        <v>JUNIO</v>
      </c>
      <c r="H4120">
        <v>1036929757</v>
      </c>
      <c r="I4120" t="s">
        <v>228</v>
      </c>
      <c r="J4120" s="41">
        <f t="shared" si="218"/>
        <v>20520</v>
      </c>
      <c r="K4120" s="41">
        <v>0</v>
      </c>
      <c r="L4120" s="41">
        <v>20520</v>
      </c>
      <c r="M4120" t="s">
        <v>54</v>
      </c>
      <c r="O4120" s="1">
        <f t="shared" si="219"/>
        <v>0</v>
      </c>
    </row>
    <row r="4121" spans="1:22" hidden="1">
      <c r="A4121" t="s">
        <v>26</v>
      </c>
      <c r="B4121" t="s">
        <v>5309</v>
      </c>
      <c r="C4121">
        <v>12697</v>
      </c>
      <c r="D4121" t="s">
        <v>698</v>
      </c>
      <c r="E4121" s="32">
        <v>46174</v>
      </c>
      <c r="F4121" s="26">
        <v>46174.556805555556</v>
      </c>
      <c r="G4121" s="12" t="str">
        <f t="shared" si="217"/>
        <v>JUNIO</v>
      </c>
      <c r="H4121">
        <v>901221454</v>
      </c>
      <c r="I4121" t="s">
        <v>896</v>
      </c>
      <c r="J4121" s="41">
        <f t="shared" si="218"/>
        <v>900000</v>
      </c>
      <c r="K4121" s="41">
        <v>171000</v>
      </c>
      <c r="L4121" s="41">
        <v>1071000</v>
      </c>
      <c r="M4121" t="s">
        <v>264</v>
      </c>
      <c r="N4121" s="32">
        <v>46176</v>
      </c>
      <c r="O4121" s="1">
        <f t="shared" si="219"/>
        <v>2</v>
      </c>
      <c r="P4121" t="s">
        <v>3482</v>
      </c>
      <c r="U4121" s="32">
        <v>46189</v>
      </c>
      <c r="V4121" t="s">
        <v>39</v>
      </c>
    </row>
    <row r="4122" spans="1:22" hidden="1">
      <c r="A4122" t="s">
        <v>26</v>
      </c>
      <c r="B4122" t="s">
        <v>5310</v>
      </c>
      <c r="C4122">
        <v>15486757</v>
      </c>
      <c r="D4122" t="s">
        <v>2224</v>
      </c>
      <c r="E4122" s="32">
        <v>46174</v>
      </c>
      <c r="F4122" s="26">
        <v>46174.540081018517</v>
      </c>
      <c r="G4122" s="12" t="str">
        <f t="shared" ref="G4122:G4163" si="220">UPPER(TEXT(E4122, "MMMM"))</f>
        <v>JUNIO</v>
      </c>
      <c r="H4122">
        <v>860002180</v>
      </c>
      <c r="I4122" t="s">
        <v>2225</v>
      </c>
      <c r="J4122" s="41">
        <f t="shared" ref="J4122:J4163" si="221">L4122-K4122</f>
        <v>2517500</v>
      </c>
      <c r="K4122" s="41">
        <v>478325</v>
      </c>
      <c r="L4122" s="41">
        <v>2995825</v>
      </c>
      <c r="M4122" t="s">
        <v>1349</v>
      </c>
      <c r="N4122" s="32">
        <v>46175</v>
      </c>
      <c r="O4122" s="1">
        <f t="shared" si="219"/>
        <v>1</v>
      </c>
      <c r="P4122" t="s">
        <v>215</v>
      </c>
      <c r="U4122" s="32">
        <v>46177</v>
      </c>
      <c r="V4122" t="s">
        <v>39</v>
      </c>
    </row>
    <row r="4123" spans="1:22" hidden="1">
      <c r="A4123" t="s">
        <v>26</v>
      </c>
      <c r="B4123" t="s">
        <v>5311</v>
      </c>
      <c r="C4123">
        <v>273235</v>
      </c>
      <c r="D4123" t="s">
        <v>1070</v>
      </c>
      <c r="E4123" s="32">
        <v>46174</v>
      </c>
      <c r="F4123" s="26">
        <v>46174.534918981481</v>
      </c>
      <c r="G4123" s="12" t="str">
        <f t="shared" si="220"/>
        <v>JUNIO</v>
      </c>
      <c r="H4123">
        <v>890907841</v>
      </c>
      <c r="I4123" t="s">
        <v>1071</v>
      </c>
      <c r="J4123" s="41">
        <f t="shared" si="221"/>
        <v>48164</v>
      </c>
      <c r="K4123" s="41">
        <v>9151</v>
      </c>
      <c r="L4123" s="41">
        <v>57315</v>
      </c>
      <c r="M4123" t="s">
        <v>37</v>
      </c>
      <c r="N4123" s="32">
        <v>46176</v>
      </c>
      <c r="O4123" s="1">
        <f t="shared" si="219"/>
        <v>2</v>
      </c>
      <c r="P4123" t="s">
        <v>3482</v>
      </c>
      <c r="U4123" s="32">
        <v>46189</v>
      </c>
      <c r="V4123" t="s">
        <v>39</v>
      </c>
    </row>
    <row r="4124" spans="1:22" hidden="1">
      <c r="A4124" t="s">
        <v>26</v>
      </c>
      <c r="B4124" t="s">
        <v>5312</v>
      </c>
      <c r="C4124" s="34">
        <v>15798</v>
      </c>
      <c r="D4124" t="s">
        <v>4710</v>
      </c>
      <c r="E4124" s="32">
        <v>46174</v>
      </c>
      <c r="F4124" s="26">
        <v>46174.530381944445</v>
      </c>
      <c r="G4124" s="12" t="str">
        <f t="shared" si="220"/>
        <v>JUNIO</v>
      </c>
      <c r="H4124">
        <v>901354070</v>
      </c>
      <c r="I4124" t="s">
        <v>4711</v>
      </c>
      <c r="J4124" s="41">
        <f t="shared" si="221"/>
        <v>106600</v>
      </c>
      <c r="K4124" s="41">
        <v>0</v>
      </c>
      <c r="L4124" s="41">
        <v>106600</v>
      </c>
      <c r="M4124" t="s">
        <v>54</v>
      </c>
      <c r="O4124" s="1">
        <f t="shared" si="219"/>
        <v>0</v>
      </c>
    </row>
    <row r="4125" spans="1:22" hidden="1">
      <c r="A4125" t="s">
        <v>26</v>
      </c>
      <c r="B4125" t="s">
        <v>5313</v>
      </c>
      <c r="C4125" s="34">
        <v>15797</v>
      </c>
      <c r="D4125" t="s">
        <v>4710</v>
      </c>
      <c r="E4125" s="32">
        <v>46174</v>
      </c>
      <c r="F4125" s="26">
        <v>46174.529398148145</v>
      </c>
      <c r="G4125" s="12" t="str">
        <f t="shared" si="220"/>
        <v>JUNIO</v>
      </c>
      <c r="H4125">
        <v>901354070</v>
      </c>
      <c r="I4125" t="s">
        <v>4711</v>
      </c>
      <c r="J4125" s="41">
        <f t="shared" si="221"/>
        <v>54800</v>
      </c>
      <c r="K4125" s="41">
        <v>0</v>
      </c>
      <c r="L4125" s="41">
        <v>54800</v>
      </c>
      <c r="M4125" t="s">
        <v>54</v>
      </c>
      <c r="O4125" s="1">
        <f t="shared" si="219"/>
        <v>0</v>
      </c>
    </row>
    <row r="4126" spans="1:22" hidden="1">
      <c r="A4126" t="s">
        <v>26</v>
      </c>
      <c r="B4126" t="s">
        <v>5314</v>
      </c>
      <c r="C4126">
        <v>1926</v>
      </c>
      <c r="D4126" t="s">
        <v>28</v>
      </c>
      <c r="E4126" s="32">
        <v>46174</v>
      </c>
      <c r="F4126" s="26">
        <v>46174.515555555554</v>
      </c>
      <c r="G4126" s="12" t="str">
        <f t="shared" si="220"/>
        <v>JUNIO</v>
      </c>
      <c r="H4126">
        <v>900031940</v>
      </c>
      <c r="I4126" t="s">
        <v>4484</v>
      </c>
      <c r="J4126" s="41">
        <f t="shared" si="221"/>
        <v>4007275</v>
      </c>
      <c r="K4126" s="41">
        <v>761382.25</v>
      </c>
      <c r="L4126" s="41">
        <v>4768657.25</v>
      </c>
      <c r="M4126" t="s">
        <v>37</v>
      </c>
      <c r="N4126" s="32">
        <v>46176</v>
      </c>
      <c r="O4126" s="1">
        <f t="shared" si="219"/>
        <v>2</v>
      </c>
      <c r="P4126" t="s">
        <v>3482</v>
      </c>
      <c r="U4126" s="32">
        <v>46189</v>
      </c>
      <c r="V4126" t="s">
        <v>39</v>
      </c>
    </row>
    <row r="4127" spans="1:22" hidden="1">
      <c r="A4127" t="s">
        <v>26</v>
      </c>
      <c r="B4127" t="s">
        <v>5315</v>
      </c>
      <c r="C4127">
        <v>834</v>
      </c>
      <c r="D4127" t="s">
        <v>28</v>
      </c>
      <c r="E4127" s="32">
        <v>46174</v>
      </c>
      <c r="F4127" s="26">
        <v>46174.513865740744</v>
      </c>
      <c r="G4127" s="12" t="str">
        <f t="shared" si="220"/>
        <v>JUNIO</v>
      </c>
      <c r="H4127">
        <v>71660004</v>
      </c>
      <c r="I4127" t="s">
        <v>266</v>
      </c>
      <c r="J4127" s="41">
        <f t="shared" si="221"/>
        <v>64000</v>
      </c>
      <c r="K4127" s="41">
        <v>0</v>
      </c>
      <c r="L4127" s="41">
        <v>64000</v>
      </c>
      <c r="M4127" t="s">
        <v>70</v>
      </c>
      <c r="N4127" s="32">
        <v>46175</v>
      </c>
      <c r="O4127" s="1">
        <f t="shared" si="219"/>
        <v>1</v>
      </c>
      <c r="P4127" t="s">
        <v>3482</v>
      </c>
      <c r="U4127" s="32">
        <v>46189</v>
      </c>
      <c r="V4127" t="s">
        <v>39</v>
      </c>
    </row>
    <row r="4128" spans="1:22" hidden="1">
      <c r="A4128" t="s">
        <v>26</v>
      </c>
      <c r="B4128" t="s">
        <v>5316</v>
      </c>
      <c r="C4128">
        <v>833</v>
      </c>
      <c r="D4128" t="s">
        <v>28</v>
      </c>
      <c r="E4128" s="32">
        <v>46174</v>
      </c>
      <c r="F4128" s="26">
        <v>46174.512696759259</v>
      </c>
      <c r="G4128" s="12" t="str">
        <f t="shared" si="220"/>
        <v>JUNIO</v>
      </c>
      <c r="H4128">
        <v>71660004</v>
      </c>
      <c r="I4128" t="s">
        <v>266</v>
      </c>
      <c r="J4128" s="41">
        <f t="shared" si="221"/>
        <v>4000</v>
      </c>
      <c r="K4128" s="41">
        <v>0</v>
      </c>
      <c r="L4128" s="41">
        <v>4000</v>
      </c>
      <c r="M4128" t="s">
        <v>70</v>
      </c>
      <c r="N4128" s="32">
        <v>46175</v>
      </c>
      <c r="O4128" s="1">
        <f t="shared" si="219"/>
        <v>1</v>
      </c>
      <c r="P4128" t="s">
        <v>3482</v>
      </c>
      <c r="U4128" s="32">
        <v>46189</v>
      </c>
      <c r="V4128" t="s">
        <v>39</v>
      </c>
    </row>
    <row r="4129" spans="1:22" hidden="1">
      <c r="A4129" t="s">
        <v>26</v>
      </c>
      <c r="B4129" t="s">
        <v>5317</v>
      </c>
      <c r="C4129">
        <v>832</v>
      </c>
      <c r="D4129" t="s">
        <v>28</v>
      </c>
      <c r="E4129" s="32">
        <v>46174</v>
      </c>
      <c r="F4129" s="26">
        <v>46174.511307870373</v>
      </c>
      <c r="G4129" s="12" t="str">
        <f t="shared" si="220"/>
        <v>JUNIO</v>
      </c>
      <c r="H4129">
        <v>71660004</v>
      </c>
      <c r="I4129" t="s">
        <v>266</v>
      </c>
      <c r="J4129" s="41">
        <f t="shared" si="221"/>
        <v>24000</v>
      </c>
      <c r="K4129" s="41">
        <v>0</v>
      </c>
      <c r="L4129" s="41">
        <v>24000</v>
      </c>
      <c r="M4129" t="s">
        <v>70</v>
      </c>
      <c r="N4129" s="32">
        <v>46175</v>
      </c>
      <c r="O4129" s="1">
        <f t="shared" si="219"/>
        <v>1</v>
      </c>
      <c r="P4129" t="s">
        <v>3482</v>
      </c>
      <c r="U4129" s="32">
        <v>46177</v>
      </c>
      <c r="V4129" t="s">
        <v>39</v>
      </c>
    </row>
    <row r="4130" spans="1:22" hidden="1">
      <c r="A4130" t="s">
        <v>26</v>
      </c>
      <c r="B4130" t="s">
        <v>5318</v>
      </c>
      <c r="C4130">
        <v>7305</v>
      </c>
      <c r="D4130" t="s">
        <v>371</v>
      </c>
      <c r="E4130" s="32">
        <v>46174</v>
      </c>
      <c r="F4130" s="26">
        <v>46174.510243055556</v>
      </c>
      <c r="G4130" s="12" t="str">
        <f t="shared" si="220"/>
        <v>JUNIO</v>
      </c>
      <c r="H4130">
        <v>800106404</v>
      </c>
      <c r="I4130" t="s">
        <v>369</v>
      </c>
      <c r="J4130" s="41">
        <f t="shared" si="221"/>
        <v>728376</v>
      </c>
      <c r="K4130" s="41">
        <v>0</v>
      </c>
      <c r="L4130" s="41">
        <v>728376</v>
      </c>
      <c r="M4130" t="s">
        <v>128</v>
      </c>
      <c r="N4130" s="32">
        <v>46175</v>
      </c>
      <c r="O4130" s="1">
        <f t="shared" si="219"/>
        <v>1</v>
      </c>
      <c r="P4130" t="s">
        <v>2466</v>
      </c>
      <c r="U4130" s="32">
        <v>46184</v>
      </c>
      <c r="V4130" t="s">
        <v>39</v>
      </c>
    </row>
    <row r="4131" spans="1:22" hidden="1">
      <c r="A4131" t="s">
        <v>26</v>
      </c>
      <c r="B4131" t="s">
        <v>5319</v>
      </c>
      <c r="C4131">
        <v>342</v>
      </c>
      <c r="D4131" t="s">
        <v>708</v>
      </c>
      <c r="E4131" s="32">
        <v>46174</v>
      </c>
      <c r="F4131" s="26">
        <v>46174.500439814816</v>
      </c>
      <c r="G4131" s="12" t="str">
        <f t="shared" si="220"/>
        <v>JUNIO</v>
      </c>
      <c r="H4131">
        <v>900484386</v>
      </c>
      <c r="I4131" t="s">
        <v>709</v>
      </c>
      <c r="J4131" s="41">
        <f t="shared" si="221"/>
        <v>29216568</v>
      </c>
      <c r="K4131" s="41">
        <v>5551147.9199999999</v>
      </c>
      <c r="L4131" s="41">
        <v>34767715.920000002</v>
      </c>
      <c r="M4131" t="s">
        <v>195</v>
      </c>
      <c r="N4131" s="32">
        <v>46174</v>
      </c>
      <c r="O4131" s="1">
        <f t="shared" si="219"/>
        <v>0</v>
      </c>
      <c r="P4131" t="s">
        <v>479</v>
      </c>
      <c r="U4131" s="32">
        <v>46175</v>
      </c>
      <c r="V4131" t="s">
        <v>39</v>
      </c>
    </row>
    <row r="4132" spans="1:22" hidden="1">
      <c r="A4132" t="s">
        <v>26</v>
      </c>
      <c r="B4132" t="s">
        <v>5320</v>
      </c>
      <c r="C4132">
        <v>13298</v>
      </c>
      <c r="D4132" t="s">
        <v>28</v>
      </c>
      <c r="E4132" s="32">
        <v>46174</v>
      </c>
      <c r="F4132" s="26">
        <v>46174.494386574072</v>
      </c>
      <c r="G4132" s="12" t="str">
        <f t="shared" si="220"/>
        <v>JUNIO</v>
      </c>
      <c r="H4132">
        <v>900420442</v>
      </c>
      <c r="I4132" t="s">
        <v>586</v>
      </c>
      <c r="J4132" s="41">
        <f t="shared" si="221"/>
        <v>155500</v>
      </c>
      <c r="K4132" s="41">
        <v>29545</v>
      </c>
      <c r="L4132" s="41">
        <v>185045</v>
      </c>
      <c r="M4132" t="s">
        <v>37</v>
      </c>
      <c r="N4132" s="32">
        <v>46203</v>
      </c>
      <c r="O4132" s="1">
        <f t="shared" si="219"/>
        <v>29</v>
      </c>
      <c r="P4132" t="s">
        <v>3482</v>
      </c>
      <c r="U4132" s="32">
        <v>46209</v>
      </c>
      <c r="V4132" t="s">
        <v>39</v>
      </c>
    </row>
    <row r="4133" spans="1:22" hidden="1">
      <c r="A4133" t="s">
        <v>26</v>
      </c>
      <c r="B4133" t="s">
        <v>5321</v>
      </c>
      <c r="C4133">
        <v>1206</v>
      </c>
      <c r="D4133" t="s">
        <v>28</v>
      </c>
      <c r="E4133" s="32">
        <v>46174</v>
      </c>
      <c r="F4133" s="26">
        <v>46174.485625000001</v>
      </c>
      <c r="G4133" s="12" t="str">
        <f t="shared" si="220"/>
        <v>JUNIO</v>
      </c>
      <c r="H4133">
        <v>811007030</v>
      </c>
      <c r="I4133" t="s">
        <v>903</v>
      </c>
      <c r="J4133" s="41">
        <f t="shared" si="221"/>
        <v>2271800</v>
      </c>
      <c r="K4133" s="41">
        <v>431642</v>
      </c>
      <c r="L4133" s="41">
        <v>2703442</v>
      </c>
      <c r="M4133" t="s">
        <v>70</v>
      </c>
      <c r="N4133" s="32">
        <v>46175</v>
      </c>
      <c r="O4133" s="1">
        <f t="shared" si="219"/>
        <v>1</v>
      </c>
      <c r="P4133" t="s">
        <v>3482</v>
      </c>
      <c r="U4133" s="32">
        <v>46177</v>
      </c>
      <c r="V4133" t="s">
        <v>39</v>
      </c>
    </row>
    <row r="4134" spans="1:22" hidden="1">
      <c r="A4134" t="s">
        <v>26</v>
      </c>
      <c r="B4134" t="s">
        <v>5322</v>
      </c>
      <c r="C4134">
        <v>115</v>
      </c>
      <c r="D4134" t="s">
        <v>521</v>
      </c>
      <c r="E4134" s="32">
        <v>46174</v>
      </c>
      <c r="F4134" s="26">
        <v>46174.471307870372</v>
      </c>
      <c r="G4134" s="12" t="str">
        <f t="shared" si="220"/>
        <v>JUNIO</v>
      </c>
      <c r="H4134">
        <v>901693444</v>
      </c>
      <c r="I4134" t="s">
        <v>522</v>
      </c>
      <c r="J4134" s="41">
        <f t="shared" si="221"/>
        <v>36388544</v>
      </c>
      <c r="K4134" s="41">
        <v>6913823.3600000003</v>
      </c>
      <c r="L4134" s="41">
        <v>43302367.359999999</v>
      </c>
      <c r="M4134" t="s">
        <v>195</v>
      </c>
      <c r="N4134" s="32">
        <v>46174</v>
      </c>
      <c r="O4134" s="1">
        <f t="shared" si="219"/>
        <v>0</v>
      </c>
      <c r="P4134" t="s">
        <v>479</v>
      </c>
      <c r="U4134" s="32">
        <v>46175</v>
      </c>
      <c r="V4134" t="s">
        <v>39</v>
      </c>
    </row>
    <row r="4135" spans="1:22" hidden="1">
      <c r="A4135" t="s">
        <v>26</v>
      </c>
      <c r="B4135" t="s">
        <v>5323</v>
      </c>
      <c r="C4135">
        <v>1922</v>
      </c>
      <c r="D4135" t="s">
        <v>28</v>
      </c>
      <c r="E4135" s="32">
        <v>46174</v>
      </c>
      <c r="F4135" s="26">
        <v>46174.46670138889</v>
      </c>
      <c r="G4135" s="12" t="str">
        <f t="shared" si="220"/>
        <v>JUNIO</v>
      </c>
      <c r="H4135">
        <v>900031940</v>
      </c>
      <c r="I4135" t="s">
        <v>4484</v>
      </c>
      <c r="J4135" s="41">
        <f t="shared" si="221"/>
        <v>16704000</v>
      </c>
      <c r="K4135" s="41">
        <v>3173760</v>
      </c>
      <c r="L4135" s="41">
        <v>19877760</v>
      </c>
      <c r="M4135" t="s">
        <v>37</v>
      </c>
      <c r="N4135" s="32">
        <v>46176</v>
      </c>
      <c r="O4135" s="1">
        <f t="shared" si="219"/>
        <v>2</v>
      </c>
      <c r="P4135" t="s">
        <v>3482</v>
      </c>
      <c r="U4135" s="32">
        <v>46196</v>
      </c>
      <c r="V4135" t="s">
        <v>39</v>
      </c>
    </row>
    <row r="4136" spans="1:22" hidden="1">
      <c r="A4136" t="s">
        <v>26</v>
      </c>
      <c r="B4136" t="s">
        <v>5324</v>
      </c>
      <c r="C4136">
        <v>38855</v>
      </c>
      <c r="D4136" t="s">
        <v>698</v>
      </c>
      <c r="E4136" s="32">
        <v>46174</v>
      </c>
      <c r="F4136" s="26">
        <v>46174.451145833336</v>
      </c>
      <c r="G4136" s="12" t="str">
        <f t="shared" si="220"/>
        <v>JUNIO</v>
      </c>
      <c r="H4136">
        <v>900229913</v>
      </c>
      <c r="I4136" t="s">
        <v>699</v>
      </c>
      <c r="J4136" s="41">
        <f t="shared" si="221"/>
        <v>684505.8</v>
      </c>
      <c r="K4136" s="41">
        <v>120026.84</v>
      </c>
      <c r="L4136" s="41">
        <v>804532.64</v>
      </c>
      <c r="M4136" t="s">
        <v>70</v>
      </c>
      <c r="N4136" s="32">
        <v>46175</v>
      </c>
      <c r="O4136" s="1">
        <f t="shared" si="219"/>
        <v>1</v>
      </c>
      <c r="P4136" t="s">
        <v>3482</v>
      </c>
      <c r="U4136" s="32">
        <v>46189</v>
      </c>
      <c r="V4136" t="s">
        <v>39</v>
      </c>
    </row>
    <row r="4137" spans="1:22" hidden="1">
      <c r="A4137" t="s">
        <v>26</v>
      </c>
      <c r="B4137" t="s">
        <v>5325</v>
      </c>
      <c r="C4137">
        <v>371</v>
      </c>
      <c r="D4137" t="s">
        <v>28</v>
      </c>
      <c r="E4137" s="32">
        <v>46174</v>
      </c>
      <c r="F4137" s="26">
        <v>46174.44872685185</v>
      </c>
      <c r="G4137" s="12" t="str">
        <f t="shared" si="220"/>
        <v>JUNIO</v>
      </c>
      <c r="H4137">
        <v>901703752</v>
      </c>
      <c r="I4137" t="s">
        <v>1117</v>
      </c>
      <c r="J4137" s="41">
        <f t="shared" si="221"/>
        <v>14946000</v>
      </c>
      <c r="K4137" s="41">
        <v>2839740</v>
      </c>
      <c r="L4137" s="41">
        <v>17785740</v>
      </c>
      <c r="M4137" t="s">
        <v>195</v>
      </c>
      <c r="N4137" s="32">
        <v>46174</v>
      </c>
      <c r="O4137" s="1">
        <f t="shared" si="219"/>
        <v>0</v>
      </c>
      <c r="P4137" t="s">
        <v>479</v>
      </c>
      <c r="U4137" s="32">
        <v>46175</v>
      </c>
      <c r="V4137" t="s">
        <v>39</v>
      </c>
    </row>
    <row r="4138" spans="1:22" hidden="1">
      <c r="A4138" t="s">
        <v>26</v>
      </c>
      <c r="B4138" t="s">
        <v>5326</v>
      </c>
      <c r="C4138">
        <v>23364</v>
      </c>
      <c r="D4138" t="s">
        <v>28</v>
      </c>
      <c r="E4138" s="32">
        <v>46174</v>
      </c>
      <c r="F4138" s="26">
        <v>46174.447453703702</v>
      </c>
      <c r="G4138" s="12" t="str">
        <f t="shared" si="220"/>
        <v>JUNIO</v>
      </c>
      <c r="H4138">
        <v>900083323</v>
      </c>
      <c r="I4138" t="s">
        <v>1103</v>
      </c>
      <c r="J4138" s="41">
        <f t="shared" si="221"/>
        <v>10645841</v>
      </c>
      <c r="K4138" s="41">
        <v>1848510</v>
      </c>
      <c r="L4138" s="41">
        <v>12494351</v>
      </c>
      <c r="M4138" t="s">
        <v>195</v>
      </c>
      <c r="N4138" s="32">
        <v>46174</v>
      </c>
      <c r="O4138" s="1">
        <f t="shared" si="219"/>
        <v>0</v>
      </c>
      <c r="P4138" t="s">
        <v>479</v>
      </c>
      <c r="U4138" s="32">
        <v>46175</v>
      </c>
      <c r="V4138" t="s">
        <v>39</v>
      </c>
    </row>
    <row r="4139" spans="1:22" hidden="1">
      <c r="A4139" t="s">
        <v>26</v>
      </c>
      <c r="B4139" t="s">
        <v>5327</v>
      </c>
      <c r="C4139">
        <v>23363</v>
      </c>
      <c r="D4139" t="s">
        <v>28</v>
      </c>
      <c r="E4139" s="32">
        <v>46174</v>
      </c>
      <c r="F4139" s="26">
        <v>46174.447268518517</v>
      </c>
      <c r="G4139" s="12" t="str">
        <f t="shared" si="220"/>
        <v>JUNIO</v>
      </c>
      <c r="H4139">
        <v>900083323</v>
      </c>
      <c r="I4139" t="s">
        <v>1103</v>
      </c>
      <c r="J4139" s="41">
        <f t="shared" si="221"/>
        <v>10645841</v>
      </c>
      <c r="K4139" s="41">
        <v>1848510</v>
      </c>
      <c r="L4139" s="41">
        <v>12494351</v>
      </c>
      <c r="M4139" t="s">
        <v>195</v>
      </c>
      <c r="N4139" s="32">
        <v>46174</v>
      </c>
      <c r="O4139" s="1">
        <f t="shared" si="219"/>
        <v>0</v>
      </c>
      <c r="P4139" t="s">
        <v>479</v>
      </c>
      <c r="U4139" s="32">
        <v>46175</v>
      </c>
      <c r="V4139" t="s">
        <v>39</v>
      </c>
    </row>
    <row r="4140" spans="1:22" hidden="1">
      <c r="A4140" t="s">
        <v>26</v>
      </c>
      <c r="B4140" t="s">
        <v>5328</v>
      </c>
      <c r="C4140">
        <v>23299</v>
      </c>
      <c r="D4140" t="s">
        <v>28</v>
      </c>
      <c r="E4140" s="32">
        <v>46174</v>
      </c>
      <c r="F4140" s="26">
        <v>46174.434710648151</v>
      </c>
      <c r="G4140" s="12" t="str">
        <f t="shared" si="220"/>
        <v>JUNIO</v>
      </c>
      <c r="H4140">
        <v>900083323</v>
      </c>
      <c r="I4140" t="s">
        <v>1103</v>
      </c>
      <c r="J4140" s="41">
        <f t="shared" si="221"/>
        <v>8950640</v>
      </c>
      <c r="K4140" s="41">
        <v>1540482</v>
      </c>
      <c r="L4140" s="41">
        <v>10491122</v>
      </c>
      <c r="M4140" t="s">
        <v>195</v>
      </c>
      <c r="N4140" s="32">
        <v>46174</v>
      </c>
      <c r="O4140" s="1">
        <f t="shared" si="219"/>
        <v>0</v>
      </c>
      <c r="P4140" t="s">
        <v>479</v>
      </c>
      <c r="U4140" s="32">
        <v>46175</v>
      </c>
      <c r="V4140" t="s">
        <v>39</v>
      </c>
    </row>
    <row r="4141" spans="1:22" hidden="1">
      <c r="A4141" t="s">
        <v>26</v>
      </c>
      <c r="B4141" t="s">
        <v>5329</v>
      </c>
      <c r="C4141">
        <v>23300</v>
      </c>
      <c r="D4141" t="s">
        <v>28</v>
      </c>
      <c r="E4141" s="32">
        <v>46174</v>
      </c>
      <c r="F4141" s="26">
        <v>46174.434884259259</v>
      </c>
      <c r="G4141" s="12" t="str">
        <f t="shared" si="220"/>
        <v>JUNIO</v>
      </c>
      <c r="H4141">
        <v>900083323</v>
      </c>
      <c r="I4141" t="s">
        <v>1103</v>
      </c>
      <c r="J4141" s="41">
        <f t="shared" si="221"/>
        <v>8950640</v>
      </c>
      <c r="K4141" s="41">
        <v>1540482</v>
      </c>
      <c r="L4141" s="41">
        <v>10491122</v>
      </c>
      <c r="M4141" t="s">
        <v>195</v>
      </c>
      <c r="N4141" s="32">
        <v>46174</v>
      </c>
      <c r="O4141" s="1">
        <f t="shared" si="219"/>
        <v>0</v>
      </c>
      <c r="P4141" t="s">
        <v>479</v>
      </c>
      <c r="U4141" s="32">
        <v>46175</v>
      </c>
      <c r="V4141" t="s">
        <v>39</v>
      </c>
    </row>
    <row r="4142" spans="1:22" hidden="1">
      <c r="A4142" t="s">
        <v>26</v>
      </c>
      <c r="B4142" t="s">
        <v>5330</v>
      </c>
      <c r="C4142">
        <v>181511</v>
      </c>
      <c r="D4142" t="s">
        <v>1083</v>
      </c>
      <c r="E4142" s="32">
        <v>46174</v>
      </c>
      <c r="F4142" s="26">
        <v>46174.408865740741</v>
      </c>
      <c r="G4142" s="12" t="str">
        <f t="shared" si="220"/>
        <v>JUNIO</v>
      </c>
      <c r="H4142">
        <v>860000018</v>
      </c>
      <c r="I4142" t="s">
        <v>1084</v>
      </c>
      <c r="J4142" s="41">
        <f t="shared" si="221"/>
        <v>2160000</v>
      </c>
      <c r="K4142" s="41">
        <v>410400</v>
      </c>
      <c r="L4142" s="41">
        <v>2570400</v>
      </c>
      <c r="M4142" t="s">
        <v>70</v>
      </c>
      <c r="N4142" s="32">
        <v>46174</v>
      </c>
      <c r="O4142" s="1">
        <f t="shared" si="219"/>
        <v>0</v>
      </c>
      <c r="P4142" t="s">
        <v>3482</v>
      </c>
      <c r="U4142" s="32">
        <v>46177</v>
      </c>
      <c r="V4142" t="s">
        <v>39</v>
      </c>
    </row>
    <row r="4143" spans="1:22" hidden="1">
      <c r="A4143" t="s">
        <v>26</v>
      </c>
      <c r="B4143" t="s">
        <v>5331</v>
      </c>
      <c r="C4143">
        <v>739796</v>
      </c>
      <c r="D4143" t="s">
        <v>817</v>
      </c>
      <c r="E4143" s="32">
        <v>46174</v>
      </c>
      <c r="F4143" s="26">
        <v>46174.407592592594</v>
      </c>
      <c r="G4143" s="12" t="str">
        <f t="shared" si="220"/>
        <v>JUNIO</v>
      </c>
      <c r="H4143">
        <v>890915475</v>
      </c>
      <c r="I4143" t="s">
        <v>818</v>
      </c>
      <c r="J4143" s="41">
        <f t="shared" si="221"/>
        <v>1152187</v>
      </c>
      <c r="K4143" s="41">
        <v>218915.53</v>
      </c>
      <c r="L4143" s="41">
        <v>1371102.53</v>
      </c>
      <c r="M4143" t="s">
        <v>70</v>
      </c>
      <c r="N4143" s="32">
        <v>46176</v>
      </c>
      <c r="O4143" s="1">
        <f t="shared" si="219"/>
        <v>2</v>
      </c>
      <c r="P4143" t="s">
        <v>3482</v>
      </c>
      <c r="U4143" s="32">
        <v>46189</v>
      </c>
      <c r="V4143" t="s">
        <v>39</v>
      </c>
    </row>
    <row r="4144" spans="1:22" hidden="1">
      <c r="A4144" t="s">
        <v>26</v>
      </c>
      <c r="B4144" t="s">
        <v>5332</v>
      </c>
      <c r="C4144">
        <v>23256</v>
      </c>
      <c r="D4144" t="s">
        <v>28</v>
      </c>
      <c r="E4144" s="32">
        <v>46174</v>
      </c>
      <c r="F4144" s="26">
        <v>46174.42695601852</v>
      </c>
      <c r="G4144" s="12" t="str">
        <f t="shared" si="220"/>
        <v>JUNIO</v>
      </c>
      <c r="H4144">
        <v>900083323</v>
      </c>
      <c r="I4144" t="s">
        <v>1103</v>
      </c>
      <c r="J4144" s="41">
        <f t="shared" si="221"/>
        <v>8961500</v>
      </c>
      <c r="K4144" s="41">
        <v>1702685</v>
      </c>
      <c r="L4144" s="41">
        <v>10664185</v>
      </c>
      <c r="M4144" t="s">
        <v>195</v>
      </c>
      <c r="N4144" s="32">
        <v>46174</v>
      </c>
      <c r="O4144" s="1">
        <f t="shared" si="219"/>
        <v>0</v>
      </c>
      <c r="P4144" t="s">
        <v>479</v>
      </c>
      <c r="U4144" s="32">
        <v>46175</v>
      </c>
      <c r="V4144" t="s">
        <v>39</v>
      </c>
    </row>
    <row r="4145" spans="1:22" hidden="1">
      <c r="A4145" t="s">
        <v>26</v>
      </c>
      <c r="B4145" t="s">
        <v>5333</v>
      </c>
      <c r="C4145">
        <v>23251</v>
      </c>
      <c r="D4145" t="s">
        <v>28</v>
      </c>
      <c r="E4145" s="32">
        <v>46174</v>
      </c>
      <c r="F4145" s="26">
        <v>46174.426377314812</v>
      </c>
      <c r="G4145" s="12" t="str">
        <f t="shared" si="220"/>
        <v>JUNIO</v>
      </c>
      <c r="H4145">
        <v>900083323</v>
      </c>
      <c r="I4145" t="s">
        <v>1103</v>
      </c>
      <c r="J4145" s="41">
        <f t="shared" si="221"/>
        <v>18283539</v>
      </c>
      <c r="K4145" s="41">
        <v>2943005</v>
      </c>
      <c r="L4145" s="41">
        <v>21226544</v>
      </c>
      <c r="M4145" t="s">
        <v>195</v>
      </c>
      <c r="N4145" s="32">
        <v>46174</v>
      </c>
      <c r="O4145" s="1">
        <f t="shared" si="219"/>
        <v>0</v>
      </c>
      <c r="P4145" t="s">
        <v>479</v>
      </c>
      <c r="U4145" s="32">
        <v>46175</v>
      </c>
      <c r="V4145" t="s">
        <v>39</v>
      </c>
    </row>
    <row r="4146" spans="1:22" hidden="1">
      <c r="A4146" t="s">
        <v>26</v>
      </c>
      <c r="B4146" t="s">
        <v>5334</v>
      </c>
      <c r="C4146">
        <v>23255</v>
      </c>
      <c r="D4146" t="s">
        <v>28</v>
      </c>
      <c r="E4146" s="32">
        <v>46174</v>
      </c>
      <c r="F4146" s="26">
        <v>46174.426770833335</v>
      </c>
      <c r="G4146" s="12" t="str">
        <f t="shared" si="220"/>
        <v>JUNIO</v>
      </c>
      <c r="H4146">
        <v>900083323</v>
      </c>
      <c r="I4146" t="s">
        <v>1103</v>
      </c>
      <c r="J4146" s="41">
        <f t="shared" si="221"/>
        <v>8961500</v>
      </c>
      <c r="K4146" s="41">
        <v>1702685</v>
      </c>
      <c r="L4146" s="41">
        <v>10664185</v>
      </c>
      <c r="M4146" t="s">
        <v>195</v>
      </c>
      <c r="N4146" s="32">
        <v>46174</v>
      </c>
      <c r="O4146" s="1">
        <f t="shared" si="219"/>
        <v>0</v>
      </c>
      <c r="P4146" t="s">
        <v>479</v>
      </c>
      <c r="U4146" s="32">
        <v>46175</v>
      </c>
      <c r="V4146" t="s">
        <v>39</v>
      </c>
    </row>
    <row r="4147" spans="1:22" hidden="1">
      <c r="A4147" t="s">
        <v>26</v>
      </c>
      <c r="B4147" t="s">
        <v>5335</v>
      </c>
      <c r="C4147">
        <v>21816</v>
      </c>
      <c r="D4147" t="s">
        <v>2896</v>
      </c>
      <c r="E4147" s="32">
        <v>46174</v>
      </c>
      <c r="F4147" s="26">
        <v>46174.422523148147</v>
      </c>
      <c r="G4147" s="12" t="str">
        <f t="shared" si="220"/>
        <v>JUNIO</v>
      </c>
      <c r="H4147">
        <v>900377874</v>
      </c>
      <c r="I4147" t="s">
        <v>1081</v>
      </c>
      <c r="J4147" s="41">
        <f t="shared" si="221"/>
        <v>2249600</v>
      </c>
      <c r="K4147" s="41">
        <v>427424</v>
      </c>
      <c r="L4147" s="41">
        <v>2677024</v>
      </c>
      <c r="M4147" t="s">
        <v>58</v>
      </c>
      <c r="N4147" s="32">
        <v>46184</v>
      </c>
      <c r="O4147" s="1">
        <f t="shared" si="219"/>
        <v>10</v>
      </c>
      <c r="P4147" t="s">
        <v>3482</v>
      </c>
      <c r="U4147" s="32">
        <v>46189</v>
      </c>
      <c r="V4147" t="s">
        <v>39</v>
      </c>
    </row>
    <row r="4148" spans="1:22" hidden="1">
      <c r="A4148" t="s">
        <v>26</v>
      </c>
      <c r="B4148" t="s">
        <v>5336</v>
      </c>
      <c r="C4148">
        <v>58064</v>
      </c>
      <c r="D4148" t="s">
        <v>122</v>
      </c>
      <c r="E4148" s="32">
        <v>46174</v>
      </c>
      <c r="F4148" s="26">
        <v>46174.401620370372</v>
      </c>
      <c r="G4148" s="12" t="str">
        <f t="shared" si="220"/>
        <v>JUNIO</v>
      </c>
      <c r="H4148">
        <v>900650486</v>
      </c>
      <c r="I4148" t="s">
        <v>857</v>
      </c>
      <c r="J4148" s="41">
        <f t="shared" si="221"/>
        <v>2595000</v>
      </c>
      <c r="K4148" s="41">
        <v>0</v>
      </c>
      <c r="L4148" s="41">
        <v>2595000</v>
      </c>
      <c r="M4148" t="s">
        <v>65</v>
      </c>
      <c r="N4148" s="32">
        <v>46175</v>
      </c>
      <c r="O4148" s="1">
        <f t="shared" si="219"/>
        <v>1</v>
      </c>
      <c r="P4148" t="s">
        <v>3482</v>
      </c>
      <c r="U4148" s="32">
        <v>46177</v>
      </c>
      <c r="V4148" t="s">
        <v>39</v>
      </c>
    </row>
    <row r="4149" spans="1:22" hidden="1">
      <c r="A4149" t="s">
        <v>26</v>
      </c>
      <c r="B4149" t="s">
        <v>5337</v>
      </c>
      <c r="C4149">
        <v>58063</v>
      </c>
      <c r="D4149" t="s">
        <v>122</v>
      </c>
      <c r="E4149" s="32">
        <v>46174</v>
      </c>
      <c r="F4149" s="26">
        <v>46174.398148148146</v>
      </c>
      <c r="G4149" s="12" t="str">
        <f t="shared" si="220"/>
        <v>JUNIO</v>
      </c>
      <c r="H4149">
        <v>900650486</v>
      </c>
      <c r="I4149" t="s">
        <v>857</v>
      </c>
      <c r="J4149" s="41">
        <f t="shared" si="221"/>
        <v>2595000</v>
      </c>
      <c r="K4149" s="41">
        <v>0</v>
      </c>
      <c r="L4149" s="41">
        <v>2595000</v>
      </c>
      <c r="M4149" t="s">
        <v>65</v>
      </c>
      <c r="N4149" s="32">
        <v>46175</v>
      </c>
      <c r="O4149" s="1">
        <f t="shared" si="219"/>
        <v>1</v>
      </c>
      <c r="P4149" t="s">
        <v>3482</v>
      </c>
      <c r="U4149" s="32">
        <v>46177</v>
      </c>
      <c r="V4149" t="s">
        <v>39</v>
      </c>
    </row>
    <row r="4150" spans="1:22" hidden="1">
      <c r="A4150" t="s">
        <v>26</v>
      </c>
      <c r="B4150" t="s">
        <v>5338</v>
      </c>
      <c r="C4150">
        <v>209465</v>
      </c>
      <c r="D4150" t="s">
        <v>28</v>
      </c>
      <c r="E4150" s="32">
        <v>46174</v>
      </c>
      <c r="F4150" s="26">
        <v>46174.394629629627</v>
      </c>
      <c r="G4150" s="12" t="str">
        <f t="shared" si="220"/>
        <v>JUNIO</v>
      </c>
      <c r="H4150">
        <v>800180675</v>
      </c>
      <c r="I4150" t="s">
        <v>596</v>
      </c>
      <c r="J4150" s="41">
        <f t="shared" si="221"/>
        <v>1965813</v>
      </c>
      <c r="K4150" s="41">
        <v>0</v>
      </c>
      <c r="L4150" s="41">
        <v>1965813</v>
      </c>
      <c r="M4150" t="s">
        <v>195</v>
      </c>
      <c r="N4150" s="32">
        <v>46174</v>
      </c>
      <c r="O4150" s="1">
        <f t="shared" si="219"/>
        <v>0</v>
      </c>
      <c r="P4150" t="s">
        <v>479</v>
      </c>
      <c r="U4150" s="32">
        <v>46175</v>
      </c>
      <c r="V4150" t="s">
        <v>39</v>
      </c>
    </row>
    <row r="4151" spans="1:22" hidden="1">
      <c r="A4151" t="s">
        <v>26</v>
      </c>
      <c r="B4151" t="s">
        <v>5339</v>
      </c>
      <c r="C4151">
        <v>104</v>
      </c>
      <c r="D4151" t="s">
        <v>455</v>
      </c>
      <c r="E4151" s="32">
        <v>46174</v>
      </c>
      <c r="F4151" s="26">
        <v>46174.389826388891</v>
      </c>
      <c r="G4151" s="12" t="str">
        <f t="shared" si="220"/>
        <v>JUNIO</v>
      </c>
      <c r="H4151">
        <v>42790604</v>
      </c>
      <c r="I4151" t="s">
        <v>456</v>
      </c>
      <c r="J4151" s="41">
        <f t="shared" si="221"/>
        <v>16479495</v>
      </c>
      <c r="K4151" s="41">
        <v>3131104.05</v>
      </c>
      <c r="L4151" s="41">
        <v>19610599.050000001</v>
      </c>
      <c r="M4151" t="s">
        <v>195</v>
      </c>
      <c r="N4151" s="32">
        <v>46174</v>
      </c>
      <c r="O4151" s="1">
        <f t="shared" si="219"/>
        <v>0</v>
      </c>
      <c r="P4151" t="s">
        <v>479</v>
      </c>
      <c r="U4151" s="32">
        <v>46175</v>
      </c>
      <c r="V4151" t="s">
        <v>39</v>
      </c>
    </row>
    <row r="4152" spans="1:22" hidden="1">
      <c r="A4152" t="s">
        <v>26</v>
      </c>
      <c r="B4152" t="s">
        <v>5340</v>
      </c>
      <c r="C4152" s="34">
        <v>103343</v>
      </c>
      <c r="D4152" t="s">
        <v>5341</v>
      </c>
      <c r="E4152" s="32">
        <v>46174</v>
      </c>
      <c r="F4152" s="26">
        <v>46174.363252314812</v>
      </c>
      <c r="G4152" s="12" t="str">
        <f t="shared" si="220"/>
        <v>JUNIO</v>
      </c>
      <c r="H4152">
        <v>900236520</v>
      </c>
      <c r="I4152" t="s">
        <v>4767</v>
      </c>
      <c r="J4152" s="41">
        <f t="shared" si="221"/>
        <v>20516</v>
      </c>
      <c r="K4152" s="41">
        <v>1884</v>
      </c>
      <c r="L4152" s="41">
        <v>22400</v>
      </c>
      <c r="M4152" t="s">
        <v>54</v>
      </c>
      <c r="O4152" s="1">
        <f t="shared" si="219"/>
        <v>0</v>
      </c>
    </row>
    <row r="4153" spans="1:22" hidden="1">
      <c r="A4153" t="s">
        <v>26</v>
      </c>
      <c r="B4153" t="s">
        <v>5342</v>
      </c>
      <c r="C4153">
        <v>181462</v>
      </c>
      <c r="D4153" t="s">
        <v>1083</v>
      </c>
      <c r="E4153" s="32">
        <v>46174</v>
      </c>
      <c r="F4153" s="26">
        <v>46174.358159722222</v>
      </c>
      <c r="G4153" s="12" t="str">
        <f t="shared" si="220"/>
        <v>JUNIO</v>
      </c>
      <c r="H4153">
        <v>860000018</v>
      </c>
      <c r="I4153" t="s">
        <v>1084</v>
      </c>
      <c r="J4153" s="41">
        <f t="shared" si="221"/>
        <v>47740</v>
      </c>
      <c r="K4153" s="41">
        <v>7125</v>
      </c>
      <c r="L4153" s="41">
        <v>54865</v>
      </c>
      <c r="M4153" t="s">
        <v>70</v>
      </c>
      <c r="N4153" s="32">
        <v>46174</v>
      </c>
      <c r="O4153" s="1">
        <f t="shared" si="219"/>
        <v>0</v>
      </c>
      <c r="P4153" t="s">
        <v>3482</v>
      </c>
      <c r="U4153" s="32">
        <v>46184</v>
      </c>
      <c r="V4153" t="s">
        <v>39</v>
      </c>
    </row>
    <row r="4154" spans="1:22" hidden="1">
      <c r="A4154" t="s">
        <v>26</v>
      </c>
      <c r="B4154" t="s">
        <v>5343</v>
      </c>
      <c r="C4154" s="34">
        <v>8477</v>
      </c>
      <c r="D4154" t="s">
        <v>5213</v>
      </c>
      <c r="E4154" s="32">
        <v>46174</v>
      </c>
      <c r="F4154" s="26">
        <v>46174.296296296299</v>
      </c>
      <c r="G4154" s="12" t="str">
        <f t="shared" si="220"/>
        <v>JUNIO</v>
      </c>
      <c r="H4154">
        <v>1088263697</v>
      </c>
      <c r="I4154" t="s">
        <v>1128</v>
      </c>
      <c r="J4154" s="41">
        <f t="shared" si="221"/>
        <v>134000</v>
      </c>
      <c r="K4154" s="41">
        <v>0</v>
      </c>
      <c r="L4154" s="41">
        <v>134000</v>
      </c>
      <c r="M4154" t="s">
        <v>54</v>
      </c>
      <c r="O4154" s="1">
        <f t="shared" si="219"/>
        <v>0</v>
      </c>
    </row>
    <row r="4155" spans="1:22" hidden="1">
      <c r="A4155" t="s">
        <v>26</v>
      </c>
      <c r="B4155" t="s">
        <v>5344</v>
      </c>
      <c r="C4155">
        <v>358574</v>
      </c>
      <c r="D4155" t="s">
        <v>336</v>
      </c>
      <c r="E4155" s="32">
        <v>46174</v>
      </c>
      <c r="F4155" s="26">
        <v>46174.288217592592</v>
      </c>
      <c r="G4155" s="12" t="str">
        <f t="shared" si="220"/>
        <v>JUNIO</v>
      </c>
      <c r="H4155">
        <v>800049074</v>
      </c>
      <c r="I4155" t="s">
        <v>337</v>
      </c>
      <c r="J4155" s="41">
        <f t="shared" si="221"/>
        <v>1265865</v>
      </c>
      <c r="K4155" s="41">
        <v>229531</v>
      </c>
      <c r="L4155" s="41">
        <v>1495396</v>
      </c>
      <c r="M4155" t="s">
        <v>70</v>
      </c>
      <c r="N4155" s="32">
        <v>46175</v>
      </c>
      <c r="O4155" s="1">
        <f t="shared" si="219"/>
        <v>1</v>
      </c>
      <c r="P4155" t="s">
        <v>3482</v>
      </c>
      <c r="U4155" s="32">
        <v>46177</v>
      </c>
      <c r="V4155" t="s">
        <v>39</v>
      </c>
    </row>
    <row r="4156" spans="1:22" hidden="1">
      <c r="A4156" t="s">
        <v>26</v>
      </c>
      <c r="B4156" t="s">
        <v>5345</v>
      </c>
      <c r="C4156">
        <v>358573</v>
      </c>
      <c r="D4156" t="s">
        <v>336</v>
      </c>
      <c r="E4156" s="32">
        <v>46174</v>
      </c>
      <c r="F4156" s="26">
        <v>46174.288194444445</v>
      </c>
      <c r="G4156" s="12" t="str">
        <f t="shared" si="220"/>
        <v>JUNIO</v>
      </c>
      <c r="H4156">
        <v>800049074</v>
      </c>
      <c r="I4156" t="s">
        <v>337</v>
      </c>
      <c r="J4156" s="41">
        <f t="shared" si="221"/>
        <v>742787</v>
      </c>
      <c r="K4156" s="41">
        <v>46420</v>
      </c>
      <c r="L4156" s="41">
        <v>789207</v>
      </c>
      <c r="M4156" t="s">
        <v>70</v>
      </c>
      <c r="N4156" s="32">
        <v>46175</v>
      </c>
      <c r="O4156" s="1">
        <f t="shared" si="219"/>
        <v>1</v>
      </c>
      <c r="P4156" t="s">
        <v>3482</v>
      </c>
      <c r="U4156" s="32">
        <v>46177</v>
      </c>
      <c r="V4156" t="s">
        <v>39</v>
      </c>
    </row>
    <row r="4157" spans="1:22" hidden="1">
      <c r="A4157" t="s">
        <v>26</v>
      </c>
      <c r="B4157" t="s">
        <v>5346</v>
      </c>
      <c r="C4157">
        <v>38835</v>
      </c>
      <c r="D4157" t="s">
        <v>698</v>
      </c>
      <c r="E4157" s="32">
        <v>46174</v>
      </c>
      <c r="F4157" s="26">
        <v>46174.283206018517</v>
      </c>
      <c r="G4157" s="12" t="str">
        <f t="shared" si="220"/>
        <v>JUNIO</v>
      </c>
      <c r="H4157">
        <v>900229913</v>
      </c>
      <c r="I4157" t="s">
        <v>699</v>
      </c>
      <c r="J4157" s="41">
        <f t="shared" si="221"/>
        <v>758944.38</v>
      </c>
      <c r="K4157" s="41">
        <v>105373.23</v>
      </c>
      <c r="L4157" s="41">
        <v>864317.61</v>
      </c>
      <c r="M4157" t="s">
        <v>70</v>
      </c>
      <c r="N4157" s="32">
        <v>46175</v>
      </c>
      <c r="O4157" s="1">
        <f t="shared" si="219"/>
        <v>1</v>
      </c>
      <c r="P4157" t="s">
        <v>3482</v>
      </c>
      <c r="U4157" s="32">
        <v>46177</v>
      </c>
      <c r="V4157" t="s">
        <v>39</v>
      </c>
    </row>
    <row r="4158" spans="1:22" hidden="1">
      <c r="A4158" t="s">
        <v>26</v>
      </c>
      <c r="B4158" t="s">
        <v>5347</v>
      </c>
      <c r="C4158">
        <v>739674</v>
      </c>
      <c r="D4158" t="s">
        <v>817</v>
      </c>
      <c r="E4158" s="32">
        <v>46174</v>
      </c>
      <c r="F4158" s="26">
        <v>46174.279965277776</v>
      </c>
      <c r="G4158" s="12" t="str">
        <f t="shared" si="220"/>
        <v>JUNIO</v>
      </c>
      <c r="H4158">
        <v>890915475</v>
      </c>
      <c r="I4158" t="s">
        <v>818</v>
      </c>
      <c r="J4158" s="41">
        <f t="shared" si="221"/>
        <v>96286</v>
      </c>
      <c r="K4158" s="41">
        <v>18294.34</v>
      </c>
      <c r="L4158" s="41">
        <v>114580.34</v>
      </c>
      <c r="M4158" t="s">
        <v>70</v>
      </c>
      <c r="N4158" s="32">
        <v>46175</v>
      </c>
      <c r="O4158" s="1">
        <f t="shared" si="219"/>
        <v>1</v>
      </c>
      <c r="P4158" t="s">
        <v>3482</v>
      </c>
      <c r="U4158" s="32">
        <v>46177</v>
      </c>
      <c r="V4158" t="s">
        <v>39</v>
      </c>
    </row>
    <row r="4159" spans="1:22" hidden="1">
      <c r="A4159" t="s">
        <v>26</v>
      </c>
      <c r="B4159" t="s">
        <v>5348</v>
      </c>
      <c r="C4159">
        <v>739670</v>
      </c>
      <c r="D4159" t="s">
        <v>817</v>
      </c>
      <c r="E4159" s="32">
        <v>46174</v>
      </c>
      <c r="F4159" s="26">
        <v>46174.27815972222</v>
      </c>
      <c r="G4159" s="12" t="str">
        <f t="shared" si="220"/>
        <v>JUNIO</v>
      </c>
      <c r="H4159">
        <v>890915475</v>
      </c>
      <c r="I4159" t="s">
        <v>818</v>
      </c>
      <c r="J4159" s="41">
        <f t="shared" si="221"/>
        <v>96286</v>
      </c>
      <c r="K4159" s="41">
        <v>18294.34</v>
      </c>
      <c r="L4159" s="41">
        <v>114580.34</v>
      </c>
      <c r="M4159" t="s">
        <v>70</v>
      </c>
      <c r="N4159" s="32">
        <v>46175</v>
      </c>
      <c r="O4159" s="1">
        <f t="shared" si="219"/>
        <v>1</v>
      </c>
      <c r="P4159" t="s">
        <v>3482</v>
      </c>
      <c r="U4159" s="32">
        <v>46177</v>
      </c>
      <c r="V4159" t="s">
        <v>39</v>
      </c>
    </row>
    <row r="4160" spans="1:22" hidden="1">
      <c r="A4160" t="s">
        <v>26</v>
      </c>
      <c r="B4160" t="s">
        <v>5349</v>
      </c>
      <c r="C4160">
        <v>5243144</v>
      </c>
      <c r="D4160" t="s">
        <v>4504</v>
      </c>
      <c r="E4160" s="32">
        <v>46174</v>
      </c>
      <c r="F4160" s="26">
        <v>46174.254525462966</v>
      </c>
      <c r="G4160" s="12" t="str">
        <f t="shared" si="220"/>
        <v>JUNIO</v>
      </c>
      <c r="H4160">
        <v>900219834</v>
      </c>
      <c r="I4160" t="s">
        <v>739</v>
      </c>
      <c r="J4160" s="41">
        <f t="shared" si="221"/>
        <v>18500</v>
      </c>
      <c r="K4160" s="41">
        <v>0</v>
      </c>
      <c r="L4160" s="41">
        <v>18500</v>
      </c>
      <c r="M4160" t="s">
        <v>70</v>
      </c>
      <c r="N4160" s="32">
        <v>46174</v>
      </c>
      <c r="O4160" s="1">
        <f t="shared" si="219"/>
        <v>0</v>
      </c>
      <c r="P4160" t="s">
        <v>3482</v>
      </c>
      <c r="U4160" s="32">
        <v>46184</v>
      </c>
      <c r="V4160" t="s">
        <v>39</v>
      </c>
    </row>
    <row r="4161" spans="1:22" hidden="1">
      <c r="A4161" t="s">
        <v>26</v>
      </c>
      <c r="B4161" t="s">
        <v>5350</v>
      </c>
      <c r="C4161">
        <v>83418</v>
      </c>
      <c r="D4161" t="s">
        <v>3302</v>
      </c>
      <c r="E4161" s="32">
        <v>46174</v>
      </c>
      <c r="F4161" s="26">
        <v>46174.248993055553</v>
      </c>
      <c r="G4161" s="12" t="str">
        <f t="shared" si="220"/>
        <v>JUNIO</v>
      </c>
      <c r="H4161">
        <v>890937010</v>
      </c>
      <c r="I4161" t="s">
        <v>992</v>
      </c>
      <c r="J4161" s="41">
        <f t="shared" si="221"/>
        <v>439500</v>
      </c>
      <c r="K4161" s="41">
        <v>83505</v>
      </c>
      <c r="L4161" s="41">
        <v>523005</v>
      </c>
      <c r="M4161" t="s">
        <v>37</v>
      </c>
      <c r="N4161" s="32">
        <v>46175</v>
      </c>
      <c r="O4161" s="1">
        <f t="shared" si="219"/>
        <v>1</v>
      </c>
      <c r="P4161" t="s">
        <v>3482</v>
      </c>
      <c r="U4161" s="32">
        <v>46189</v>
      </c>
      <c r="V4161" t="s">
        <v>39</v>
      </c>
    </row>
    <row r="4162" spans="1:22" hidden="1">
      <c r="A4162" t="s">
        <v>26</v>
      </c>
      <c r="B4162" t="s">
        <v>5351</v>
      </c>
      <c r="C4162">
        <v>50994</v>
      </c>
      <c r="D4162" t="s">
        <v>843</v>
      </c>
      <c r="E4162" s="32">
        <v>46174</v>
      </c>
      <c r="F4162" s="26">
        <v>46174.21733796296</v>
      </c>
      <c r="G4162" s="12" t="str">
        <f t="shared" si="220"/>
        <v>JUNIO</v>
      </c>
      <c r="H4162">
        <v>900610585</v>
      </c>
      <c r="I4162" t="s">
        <v>844</v>
      </c>
      <c r="J4162" s="41">
        <f t="shared" si="221"/>
        <v>7896577</v>
      </c>
      <c r="K4162" s="41">
        <v>206945</v>
      </c>
      <c r="L4162" s="41">
        <v>8103522</v>
      </c>
      <c r="M4162" t="s">
        <v>70</v>
      </c>
      <c r="N4162" s="32">
        <v>46176</v>
      </c>
      <c r="O4162" s="1">
        <f t="shared" si="219"/>
        <v>2</v>
      </c>
      <c r="P4162" t="s">
        <v>3482</v>
      </c>
      <c r="U4162" s="32">
        <v>46182</v>
      </c>
      <c r="V4162" t="s">
        <v>39</v>
      </c>
    </row>
    <row r="4163" spans="1:22" hidden="1">
      <c r="A4163" t="s">
        <v>26</v>
      </c>
      <c r="B4163" t="s">
        <v>5352</v>
      </c>
      <c r="C4163">
        <v>4667</v>
      </c>
      <c r="D4163" t="s">
        <v>246</v>
      </c>
      <c r="E4163" s="32">
        <v>46174</v>
      </c>
      <c r="F4163" s="26">
        <v>46174.139432870368</v>
      </c>
      <c r="G4163" s="12" t="str">
        <f t="shared" si="220"/>
        <v>JUNIO</v>
      </c>
      <c r="H4163">
        <v>901609691</v>
      </c>
      <c r="I4163" t="s">
        <v>247</v>
      </c>
      <c r="J4163" s="41">
        <f t="shared" si="221"/>
        <v>829600</v>
      </c>
      <c r="K4163" s="41">
        <v>157624</v>
      </c>
      <c r="L4163" s="41">
        <v>987224</v>
      </c>
      <c r="M4163" t="s">
        <v>195</v>
      </c>
      <c r="N4163" s="32">
        <v>46174</v>
      </c>
      <c r="O4163" s="1">
        <f t="shared" si="219"/>
        <v>0</v>
      </c>
      <c r="P4163" t="s">
        <v>479</v>
      </c>
      <c r="U4163" s="32">
        <v>46175</v>
      </c>
      <c r="V4163" t="s">
        <v>39</v>
      </c>
    </row>
    <row r="4164" spans="1:22" hidden="1">
      <c r="A4164" t="s">
        <v>26</v>
      </c>
      <c r="B4164" t="s">
        <v>5353</v>
      </c>
      <c r="C4164">
        <v>8292</v>
      </c>
      <c r="D4164" t="s">
        <v>2896</v>
      </c>
      <c r="E4164" s="32">
        <v>46175</v>
      </c>
      <c r="F4164" s="26">
        <v>46175.909953703704</v>
      </c>
      <c r="G4164" s="12" t="str">
        <f t="shared" ref="G4164:G4195" si="222">UPPER(TEXT(E4164, "MMMM"))</f>
        <v>JUNIO</v>
      </c>
      <c r="H4164">
        <v>32150739</v>
      </c>
      <c r="I4164" t="s">
        <v>400</v>
      </c>
      <c r="J4164" s="41">
        <f t="shared" ref="J4164:J4195" si="223">L4164-K4164</f>
        <v>600500</v>
      </c>
      <c r="K4164" s="41">
        <v>0</v>
      </c>
      <c r="L4164" s="41">
        <v>600500</v>
      </c>
      <c r="M4164" t="s">
        <v>199</v>
      </c>
      <c r="N4164" s="32">
        <v>46177</v>
      </c>
      <c r="O4164" s="1">
        <f t="shared" ref="O4164:O4195" si="224">IFERROR(IF(-_xlfn.DAYS(E4164,N4164)&lt;0,0,-_xlfn.DAYS(E4164,N4164)), " - ")</f>
        <v>2</v>
      </c>
      <c r="P4164" t="s">
        <v>3482</v>
      </c>
      <c r="U4164" s="32">
        <v>46182</v>
      </c>
      <c r="V4164" t="s">
        <v>39</v>
      </c>
    </row>
    <row r="4165" spans="1:22" hidden="1">
      <c r="A4165" t="s">
        <v>26</v>
      </c>
      <c r="B4165" t="s">
        <v>5354</v>
      </c>
      <c r="C4165" s="34">
        <v>28823</v>
      </c>
      <c r="D4165" t="s">
        <v>5355</v>
      </c>
      <c r="E4165" s="32">
        <v>46175</v>
      </c>
      <c r="F4165" s="26">
        <v>46175.909166666665</v>
      </c>
      <c r="G4165" s="12" t="str">
        <f t="shared" si="222"/>
        <v>JUNIO</v>
      </c>
      <c r="H4165">
        <v>901809887</v>
      </c>
      <c r="I4165" t="s">
        <v>5356</v>
      </c>
      <c r="J4165" s="41">
        <f t="shared" si="223"/>
        <v>115000</v>
      </c>
      <c r="K4165" s="41">
        <v>0</v>
      </c>
      <c r="L4165" s="41">
        <v>115000</v>
      </c>
      <c r="M4165" t="s">
        <v>54</v>
      </c>
      <c r="O4165" s="1">
        <f t="shared" si="224"/>
        <v>0</v>
      </c>
    </row>
    <row r="4166" spans="1:22" hidden="1">
      <c r="A4166" t="s">
        <v>26</v>
      </c>
      <c r="B4166" t="s">
        <v>5357</v>
      </c>
      <c r="C4166" s="34">
        <v>21310</v>
      </c>
      <c r="D4166" t="s">
        <v>28</v>
      </c>
      <c r="E4166" s="32">
        <v>46175</v>
      </c>
      <c r="F4166" s="26">
        <v>46175.856585648151</v>
      </c>
      <c r="G4166" s="12" t="str">
        <f t="shared" si="222"/>
        <v>JUNIO</v>
      </c>
      <c r="H4166">
        <v>901421388</v>
      </c>
      <c r="I4166" t="s">
        <v>5358</v>
      </c>
      <c r="J4166" s="41">
        <f t="shared" si="223"/>
        <v>25000</v>
      </c>
      <c r="K4166" s="41">
        <v>0</v>
      </c>
      <c r="L4166" s="41">
        <v>25000</v>
      </c>
      <c r="M4166" t="s">
        <v>54</v>
      </c>
      <c r="O4166" s="1">
        <f t="shared" si="224"/>
        <v>0</v>
      </c>
    </row>
    <row r="4167" spans="1:22" hidden="1">
      <c r="A4167" t="s">
        <v>26</v>
      </c>
      <c r="B4167" t="s">
        <v>5359</v>
      </c>
      <c r="C4167">
        <v>123940</v>
      </c>
      <c r="D4167" t="s">
        <v>28</v>
      </c>
      <c r="E4167" s="32">
        <v>46175</v>
      </c>
      <c r="F4167" s="26">
        <v>46175.825624999998</v>
      </c>
      <c r="G4167" s="12" t="str">
        <f t="shared" si="222"/>
        <v>JUNIO</v>
      </c>
      <c r="H4167">
        <v>830000818</v>
      </c>
      <c r="I4167" t="s">
        <v>901</v>
      </c>
      <c r="J4167" s="41">
        <f t="shared" si="223"/>
        <v>10000000</v>
      </c>
      <c r="K4167" s="41">
        <v>1900000</v>
      </c>
      <c r="L4167" s="41">
        <v>11900000</v>
      </c>
      <c r="M4167" t="s">
        <v>195</v>
      </c>
      <c r="N4167" s="32">
        <v>46176</v>
      </c>
      <c r="O4167" s="1">
        <f t="shared" si="224"/>
        <v>1</v>
      </c>
      <c r="P4167" t="s">
        <v>479</v>
      </c>
      <c r="U4167" s="32">
        <v>46177</v>
      </c>
      <c r="V4167" t="s">
        <v>39</v>
      </c>
    </row>
    <row r="4168" spans="1:22" hidden="1">
      <c r="A4168" t="s">
        <v>26</v>
      </c>
      <c r="B4168" t="s">
        <v>5360</v>
      </c>
      <c r="C4168" s="34">
        <v>261105</v>
      </c>
      <c r="D4168" t="s">
        <v>2339</v>
      </c>
      <c r="E4168" s="32">
        <v>46175</v>
      </c>
      <c r="F4168" s="26">
        <v>46175.806979166664</v>
      </c>
      <c r="G4168" s="12" t="str">
        <f t="shared" si="222"/>
        <v>JUNIO</v>
      </c>
      <c r="H4168">
        <v>860076919</v>
      </c>
      <c r="I4168" t="s">
        <v>2340</v>
      </c>
      <c r="J4168" s="41">
        <f t="shared" si="223"/>
        <v>50300</v>
      </c>
      <c r="K4168" s="41">
        <v>0</v>
      </c>
      <c r="L4168" s="41">
        <v>50300</v>
      </c>
      <c r="M4168" t="s">
        <v>54</v>
      </c>
      <c r="O4168" s="1">
        <f t="shared" si="224"/>
        <v>0</v>
      </c>
    </row>
    <row r="4169" spans="1:22" hidden="1">
      <c r="A4169" t="s">
        <v>26</v>
      </c>
      <c r="B4169" t="s">
        <v>5361</v>
      </c>
      <c r="C4169">
        <v>13320</v>
      </c>
      <c r="D4169" t="s">
        <v>28</v>
      </c>
      <c r="E4169" s="32">
        <v>46175</v>
      </c>
      <c r="F4169" s="26">
        <v>46175.750486111108</v>
      </c>
      <c r="G4169" s="12" t="str">
        <f t="shared" si="222"/>
        <v>JUNIO</v>
      </c>
      <c r="H4169">
        <v>900420442</v>
      </c>
      <c r="I4169" t="s">
        <v>586</v>
      </c>
      <c r="J4169" s="41">
        <f t="shared" si="223"/>
        <v>939300</v>
      </c>
      <c r="K4169" s="41">
        <v>178467</v>
      </c>
      <c r="L4169" s="41">
        <v>1117767</v>
      </c>
      <c r="M4169" t="s">
        <v>37</v>
      </c>
      <c r="N4169" s="32">
        <v>46177</v>
      </c>
      <c r="O4169" s="1">
        <f t="shared" si="224"/>
        <v>2</v>
      </c>
      <c r="P4169" t="s">
        <v>3482</v>
      </c>
      <c r="U4169" s="32">
        <v>46189</v>
      </c>
      <c r="V4169" t="s">
        <v>39</v>
      </c>
    </row>
    <row r="4170" spans="1:22" hidden="1">
      <c r="A4170" t="s">
        <v>26</v>
      </c>
      <c r="B4170" t="s">
        <v>5362</v>
      </c>
      <c r="C4170">
        <v>435284</v>
      </c>
      <c r="D4170" t="s">
        <v>662</v>
      </c>
      <c r="E4170" s="32">
        <v>46175</v>
      </c>
      <c r="F4170" s="26">
        <v>46175.741030092591</v>
      </c>
      <c r="G4170" s="12" t="str">
        <f t="shared" si="222"/>
        <v>JUNIO</v>
      </c>
      <c r="H4170">
        <v>900053978</v>
      </c>
      <c r="I4170" t="s">
        <v>663</v>
      </c>
      <c r="J4170" s="41">
        <f t="shared" si="223"/>
        <v>61400</v>
      </c>
      <c r="K4170" s="41">
        <v>0</v>
      </c>
      <c r="L4170" s="41">
        <v>61400</v>
      </c>
      <c r="M4170" t="s">
        <v>70</v>
      </c>
      <c r="N4170" s="32">
        <v>46176</v>
      </c>
      <c r="O4170" s="1">
        <f t="shared" si="224"/>
        <v>1</v>
      </c>
      <c r="P4170" t="s">
        <v>3482</v>
      </c>
      <c r="U4170" s="32">
        <v>46182</v>
      </c>
      <c r="V4170" t="s">
        <v>39</v>
      </c>
    </row>
    <row r="4171" spans="1:22" hidden="1">
      <c r="A4171" t="s">
        <v>26</v>
      </c>
      <c r="B4171" t="s">
        <v>5363</v>
      </c>
      <c r="C4171">
        <v>181840</v>
      </c>
      <c r="D4171" t="s">
        <v>1083</v>
      </c>
      <c r="E4171" s="32">
        <v>46175</v>
      </c>
      <c r="F4171" s="26">
        <v>46175.721493055556</v>
      </c>
      <c r="G4171" s="12" t="str">
        <f t="shared" si="222"/>
        <v>JUNIO</v>
      </c>
      <c r="H4171">
        <v>860000018</v>
      </c>
      <c r="I4171" t="s">
        <v>1084</v>
      </c>
      <c r="J4171" s="41">
        <f t="shared" si="223"/>
        <v>160000</v>
      </c>
      <c r="K4171" s="41">
        <v>0</v>
      </c>
      <c r="L4171" s="41">
        <v>160000</v>
      </c>
      <c r="M4171" t="s">
        <v>70</v>
      </c>
      <c r="N4171" s="32">
        <v>46176</v>
      </c>
      <c r="O4171" s="1">
        <f t="shared" si="224"/>
        <v>1</v>
      </c>
      <c r="P4171" t="s">
        <v>3482</v>
      </c>
      <c r="U4171" s="32">
        <v>46184</v>
      </c>
      <c r="V4171" t="s">
        <v>39</v>
      </c>
    </row>
    <row r="4172" spans="1:22" hidden="1">
      <c r="A4172" t="s">
        <v>26</v>
      </c>
      <c r="B4172" t="s">
        <v>5364</v>
      </c>
      <c r="C4172">
        <v>43516</v>
      </c>
      <c r="D4172" t="s">
        <v>236</v>
      </c>
      <c r="E4172" s="32">
        <v>46175</v>
      </c>
      <c r="F4172" s="26">
        <v>46175.711041666669</v>
      </c>
      <c r="G4172" s="12" t="str">
        <f t="shared" si="222"/>
        <v>JUNIO</v>
      </c>
      <c r="H4172">
        <v>890938952</v>
      </c>
      <c r="I4172" t="s">
        <v>237</v>
      </c>
      <c r="J4172" s="41">
        <f t="shared" si="223"/>
        <v>8757480</v>
      </c>
      <c r="K4172" s="41">
        <v>1663921.2</v>
      </c>
      <c r="L4172" s="41">
        <v>10421401.199999999</v>
      </c>
      <c r="M4172" t="s">
        <v>58</v>
      </c>
      <c r="N4172" s="32">
        <v>46178</v>
      </c>
      <c r="O4172" s="1">
        <f t="shared" si="224"/>
        <v>3</v>
      </c>
      <c r="P4172" t="s">
        <v>3482</v>
      </c>
      <c r="U4172" s="32">
        <v>46182</v>
      </c>
      <c r="V4172" t="s">
        <v>39</v>
      </c>
    </row>
    <row r="4173" spans="1:22" hidden="1">
      <c r="A4173" t="s">
        <v>26</v>
      </c>
      <c r="B4173" t="s">
        <v>5365</v>
      </c>
      <c r="C4173">
        <v>10126</v>
      </c>
      <c r="D4173" t="s">
        <v>328</v>
      </c>
      <c r="E4173" s="32">
        <v>46175</v>
      </c>
      <c r="F4173" s="26">
        <v>46175.708668981482</v>
      </c>
      <c r="G4173" s="12" t="str">
        <f t="shared" si="222"/>
        <v>JUNIO</v>
      </c>
      <c r="H4173">
        <v>830054539</v>
      </c>
      <c r="I4173" t="s">
        <v>329</v>
      </c>
      <c r="J4173" s="41">
        <f t="shared" si="223"/>
        <v>20000000</v>
      </c>
      <c r="K4173" s="41">
        <v>3800000</v>
      </c>
      <c r="L4173" s="41">
        <v>23800000</v>
      </c>
      <c r="M4173" t="s">
        <v>214</v>
      </c>
      <c r="N4173" s="32">
        <v>46176</v>
      </c>
      <c r="O4173" s="1">
        <f t="shared" si="224"/>
        <v>1</v>
      </c>
      <c r="P4173" t="s">
        <v>215</v>
      </c>
      <c r="U4173" s="32">
        <v>46177</v>
      </c>
      <c r="V4173" t="s">
        <v>39</v>
      </c>
    </row>
    <row r="4174" spans="1:22" hidden="1">
      <c r="A4174" t="s">
        <v>26</v>
      </c>
      <c r="B4174" t="s">
        <v>5366</v>
      </c>
      <c r="C4174" s="34">
        <v>1366</v>
      </c>
      <c r="D4174" t="s">
        <v>2382</v>
      </c>
      <c r="E4174" s="32">
        <v>46175</v>
      </c>
      <c r="F4174" s="26">
        <v>46175.703587962962</v>
      </c>
      <c r="G4174" s="12" t="str">
        <f t="shared" si="222"/>
        <v>JUNIO</v>
      </c>
      <c r="H4174">
        <v>901181072</v>
      </c>
      <c r="I4174" t="s">
        <v>5367</v>
      </c>
      <c r="J4174" s="41">
        <f t="shared" si="223"/>
        <v>16000</v>
      </c>
      <c r="K4174" s="41">
        <v>1280</v>
      </c>
      <c r="L4174" s="41">
        <v>17280</v>
      </c>
      <c r="M4174" t="s">
        <v>54</v>
      </c>
      <c r="O4174" s="1">
        <f t="shared" si="224"/>
        <v>0</v>
      </c>
    </row>
    <row r="4175" spans="1:22" hidden="1">
      <c r="A4175" t="s">
        <v>26</v>
      </c>
      <c r="B4175" t="s">
        <v>5368</v>
      </c>
      <c r="C4175">
        <v>401</v>
      </c>
      <c r="D4175" t="s">
        <v>144</v>
      </c>
      <c r="E4175" s="32">
        <v>46175</v>
      </c>
      <c r="F4175" s="26">
        <v>46175.7033912037</v>
      </c>
      <c r="G4175" s="12" t="str">
        <f t="shared" si="222"/>
        <v>JUNIO</v>
      </c>
      <c r="H4175">
        <v>900484392</v>
      </c>
      <c r="I4175" t="s">
        <v>194</v>
      </c>
      <c r="J4175" s="41">
        <f t="shared" si="223"/>
        <v>29216568</v>
      </c>
      <c r="K4175" s="41">
        <v>5551147.9199999999</v>
      </c>
      <c r="L4175" s="41">
        <v>34767715.920000002</v>
      </c>
      <c r="M4175" t="s">
        <v>195</v>
      </c>
      <c r="N4175" s="32">
        <v>46175</v>
      </c>
      <c r="O4175" s="1">
        <f t="shared" si="224"/>
        <v>0</v>
      </c>
      <c r="P4175" t="s">
        <v>479</v>
      </c>
      <c r="U4175" s="32">
        <v>46177</v>
      </c>
      <c r="V4175" s="1" t="s">
        <v>39</v>
      </c>
    </row>
    <row r="4176" spans="1:22" hidden="1">
      <c r="A4176" t="s">
        <v>26</v>
      </c>
      <c r="B4176" t="s">
        <v>5369</v>
      </c>
      <c r="C4176">
        <v>2380</v>
      </c>
      <c r="D4176" t="s">
        <v>832</v>
      </c>
      <c r="E4176" s="32">
        <v>46175</v>
      </c>
      <c r="F4176" s="26">
        <v>46175.700578703705</v>
      </c>
      <c r="G4176" s="12" t="str">
        <f t="shared" si="222"/>
        <v>JUNIO</v>
      </c>
      <c r="H4176">
        <v>800046913</v>
      </c>
      <c r="I4176" t="s">
        <v>4858</v>
      </c>
      <c r="J4176" s="41">
        <f t="shared" si="223"/>
        <v>2472268.89</v>
      </c>
      <c r="K4176" s="41">
        <v>469731.11</v>
      </c>
      <c r="L4176" s="41">
        <v>2942000</v>
      </c>
      <c r="M4176" t="s">
        <v>70</v>
      </c>
      <c r="N4176" s="32">
        <v>46177</v>
      </c>
      <c r="O4176" s="1">
        <f t="shared" si="224"/>
        <v>2</v>
      </c>
      <c r="P4176" t="s">
        <v>3482</v>
      </c>
      <c r="U4176" s="32">
        <v>46189</v>
      </c>
      <c r="V4176" t="s">
        <v>39</v>
      </c>
    </row>
    <row r="4177" spans="1:22" hidden="1">
      <c r="A4177" t="s">
        <v>26</v>
      </c>
      <c r="B4177" t="s">
        <v>5370</v>
      </c>
      <c r="C4177">
        <v>1022228</v>
      </c>
      <c r="D4177" t="s">
        <v>138</v>
      </c>
      <c r="E4177" s="32">
        <v>46175</v>
      </c>
      <c r="F4177" s="26">
        <v>46175.699456018519</v>
      </c>
      <c r="G4177" s="12" t="str">
        <f t="shared" si="222"/>
        <v>JUNIO</v>
      </c>
      <c r="H4177">
        <v>860016640</v>
      </c>
      <c r="I4177" t="s">
        <v>139</v>
      </c>
      <c r="J4177" s="41">
        <f t="shared" si="223"/>
        <v>774557</v>
      </c>
      <c r="K4177" s="41">
        <v>0</v>
      </c>
      <c r="L4177" s="41">
        <v>774557</v>
      </c>
      <c r="M4177" t="s">
        <v>3773</v>
      </c>
      <c r="N4177" s="32">
        <v>46176</v>
      </c>
      <c r="O4177" s="1">
        <f t="shared" si="224"/>
        <v>1</v>
      </c>
      <c r="P4177" t="s">
        <v>3482</v>
      </c>
      <c r="U4177" s="32">
        <v>46182</v>
      </c>
      <c r="V4177" t="s">
        <v>39</v>
      </c>
    </row>
    <row r="4178" spans="1:22" hidden="1">
      <c r="A4178" t="s">
        <v>26</v>
      </c>
      <c r="B4178" t="s">
        <v>5371</v>
      </c>
      <c r="C4178">
        <v>20296</v>
      </c>
      <c r="D4178" t="s">
        <v>28</v>
      </c>
      <c r="E4178" s="32">
        <v>46175</v>
      </c>
      <c r="F4178" s="26">
        <v>46175.697858796295</v>
      </c>
      <c r="G4178" s="12" t="str">
        <f t="shared" si="222"/>
        <v>JUNIO</v>
      </c>
      <c r="H4178">
        <v>890903388</v>
      </c>
      <c r="I4178" t="s">
        <v>943</v>
      </c>
      <c r="J4178" s="41">
        <f t="shared" si="223"/>
        <v>1699072</v>
      </c>
      <c r="K4178" s="41">
        <v>322823.67999999999</v>
      </c>
      <c r="L4178" s="41">
        <v>2021895.68</v>
      </c>
      <c r="M4178" t="s">
        <v>195</v>
      </c>
      <c r="N4178" s="32">
        <v>46175</v>
      </c>
      <c r="O4178" s="1">
        <f t="shared" si="224"/>
        <v>0</v>
      </c>
      <c r="P4178" t="s">
        <v>479</v>
      </c>
      <c r="U4178" s="32">
        <v>46177</v>
      </c>
      <c r="V4178" t="s">
        <v>39</v>
      </c>
    </row>
    <row r="4179" spans="1:22" hidden="1">
      <c r="A4179" t="s">
        <v>26</v>
      </c>
      <c r="B4179" t="s">
        <v>5372</v>
      </c>
      <c r="C4179">
        <v>33932</v>
      </c>
      <c r="D4179" t="s">
        <v>3875</v>
      </c>
      <c r="E4179" s="32">
        <v>46175</v>
      </c>
      <c r="F4179" s="26">
        <v>46175.697384259256</v>
      </c>
      <c r="G4179" s="12" t="str">
        <f t="shared" si="222"/>
        <v>JUNIO</v>
      </c>
      <c r="H4179">
        <v>9522660</v>
      </c>
      <c r="I4179" t="s">
        <v>377</v>
      </c>
      <c r="J4179" s="41">
        <f t="shared" si="223"/>
        <v>847058.82</v>
      </c>
      <c r="K4179" s="41">
        <v>160941.17000000001</v>
      </c>
      <c r="L4179" s="41">
        <v>1007999.99</v>
      </c>
      <c r="M4179" t="s">
        <v>37</v>
      </c>
      <c r="N4179" s="32">
        <v>46177</v>
      </c>
      <c r="O4179" s="1">
        <f t="shared" si="224"/>
        <v>2</v>
      </c>
      <c r="P4179" t="s">
        <v>3482</v>
      </c>
      <c r="U4179" s="32">
        <v>46189</v>
      </c>
      <c r="V4179" t="s">
        <v>39</v>
      </c>
    </row>
    <row r="4180" spans="1:22" hidden="1">
      <c r="A4180" t="s">
        <v>26</v>
      </c>
      <c r="B4180" t="s">
        <v>5373</v>
      </c>
      <c r="C4180">
        <v>358972</v>
      </c>
      <c r="D4180" t="s">
        <v>336</v>
      </c>
      <c r="E4180" s="32">
        <v>46175</v>
      </c>
      <c r="F4180" s="26">
        <v>46175.693807870368</v>
      </c>
      <c r="G4180" s="12" t="str">
        <f t="shared" si="222"/>
        <v>JUNIO</v>
      </c>
      <c r="H4180">
        <v>800049074</v>
      </c>
      <c r="I4180" t="s">
        <v>337</v>
      </c>
      <c r="J4180" s="41">
        <f t="shared" si="223"/>
        <v>688174</v>
      </c>
      <c r="K4180" s="41">
        <v>130753</v>
      </c>
      <c r="L4180" s="41">
        <v>818927</v>
      </c>
      <c r="M4180" t="s">
        <v>70</v>
      </c>
      <c r="N4180" s="32">
        <v>46178</v>
      </c>
      <c r="O4180" s="1">
        <f t="shared" si="224"/>
        <v>3</v>
      </c>
      <c r="P4180" t="s">
        <v>3482</v>
      </c>
      <c r="U4180" s="32">
        <v>46191</v>
      </c>
      <c r="V4180" t="s">
        <v>39</v>
      </c>
    </row>
    <row r="4181" spans="1:22" hidden="1">
      <c r="A4181" t="s">
        <v>26</v>
      </c>
      <c r="B4181" t="s">
        <v>5374</v>
      </c>
      <c r="C4181">
        <v>575</v>
      </c>
      <c r="D4181" t="s">
        <v>795</v>
      </c>
      <c r="E4181" s="32">
        <v>46175</v>
      </c>
      <c r="F4181" s="26">
        <v>46175.693506944444</v>
      </c>
      <c r="G4181" s="12" t="str">
        <f t="shared" si="222"/>
        <v>JUNIO</v>
      </c>
      <c r="H4181">
        <v>900062992</v>
      </c>
      <c r="I4181" t="s">
        <v>796</v>
      </c>
      <c r="J4181" s="41">
        <f t="shared" si="223"/>
        <v>1342647</v>
      </c>
      <c r="K4181" s="41">
        <v>255103</v>
      </c>
      <c r="L4181" s="41">
        <v>1597750</v>
      </c>
      <c r="M4181" t="s">
        <v>70</v>
      </c>
      <c r="N4181" s="32">
        <v>46178</v>
      </c>
      <c r="O4181" s="1">
        <f t="shared" si="224"/>
        <v>3</v>
      </c>
      <c r="P4181" t="s">
        <v>3482</v>
      </c>
      <c r="U4181" s="32">
        <v>46191</v>
      </c>
      <c r="V4181" t="s">
        <v>39</v>
      </c>
    </row>
    <row r="4182" spans="1:22" hidden="1">
      <c r="A4182" t="s">
        <v>26</v>
      </c>
      <c r="B4182" t="s">
        <v>5375</v>
      </c>
      <c r="C4182">
        <v>574</v>
      </c>
      <c r="D4182" t="s">
        <v>795</v>
      </c>
      <c r="E4182" s="32">
        <v>46175</v>
      </c>
      <c r="F4182" s="26">
        <v>46175.693333333336</v>
      </c>
      <c r="G4182" s="12" t="str">
        <f t="shared" si="222"/>
        <v>JUNIO</v>
      </c>
      <c r="H4182">
        <v>900062992</v>
      </c>
      <c r="I4182" t="s">
        <v>796</v>
      </c>
      <c r="J4182" s="41">
        <f t="shared" si="223"/>
        <v>1074118</v>
      </c>
      <c r="K4182" s="41">
        <v>204082</v>
      </c>
      <c r="L4182" s="41">
        <v>1278200</v>
      </c>
      <c r="M4182" t="s">
        <v>70</v>
      </c>
      <c r="N4182" s="32">
        <v>46178</v>
      </c>
      <c r="O4182" s="1">
        <f t="shared" si="224"/>
        <v>3</v>
      </c>
      <c r="P4182" t="s">
        <v>3482</v>
      </c>
      <c r="U4182" s="32">
        <v>46191</v>
      </c>
      <c r="V4182" t="s">
        <v>39</v>
      </c>
    </row>
    <row r="4183" spans="1:22" hidden="1">
      <c r="A4183" t="s">
        <v>26</v>
      </c>
      <c r="B4183" t="s">
        <v>5376</v>
      </c>
      <c r="C4183">
        <v>1937</v>
      </c>
      <c r="D4183" t="s">
        <v>438</v>
      </c>
      <c r="E4183" s="32">
        <v>46175</v>
      </c>
      <c r="F4183" s="26">
        <v>46175.677812499998</v>
      </c>
      <c r="G4183" s="12" t="str">
        <f t="shared" si="222"/>
        <v>JUNIO</v>
      </c>
      <c r="H4183">
        <v>900497895</v>
      </c>
      <c r="I4183" t="s">
        <v>439</v>
      </c>
      <c r="J4183" s="41">
        <f t="shared" si="223"/>
        <v>2550000</v>
      </c>
      <c r="K4183" s="41">
        <v>484500</v>
      </c>
      <c r="L4183" s="41">
        <v>3034500</v>
      </c>
      <c r="M4183" t="s">
        <v>37</v>
      </c>
      <c r="N4183" s="32">
        <v>46177</v>
      </c>
      <c r="O4183" s="1">
        <f t="shared" si="224"/>
        <v>2</v>
      </c>
      <c r="P4183" t="s">
        <v>3482</v>
      </c>
      <c r="U4183" s="32">
        <v>46189</v>
      </c>
      <c r="V4183" t="s">
        <v>39</v>
      </c>
    </row>
    <row r="4184" spans="1:22" hidden="1">
      <c r="A4184" t="s">
        <v>26</v>
      </c>
      <c r="B4184" t="s">
        <v>5377</v>
      </c>
      <c r="C4184">
        <v>5268</v>
      </c>
      <c r="D4184" t="s">
        <v>539</v>
      </c>
      <c r="E4184" s="32">
        <v>46175</v>
      </c>
      <c r="F4184" s="26">
        <v>46175.676342592589</v>
      </c>
      <c r="G4184" s="12" t="str">
        <f t="shared" si="222"/>
        <v>JUNIO</v>
      </c>
      <c r="H4184">
        <v>901042685</v>
      </c>
      <c r="I4184" t="s">
        <v>540</v>
      </c>
      <c r="J4184" s="41">
        <f t="shared" si="223"/>
        <v>2170835</v>
      </c>
      <c r="K4184" s="41">
        <v>0</v>
      </c>
      <c r="L4184" s="41">
        <v>2170835</v>
      </c>
      <c r="M4184" t="s">
        <v>65</v>
      </c>
      <c r="N4184" s="32">
        <v>46203</v>
      </c>
      <c r="O4184" s="1">
        <f t="shared" si="224"/>
        <v>28</v>
      </c>
      <c r="P4184" t="s">
        <v>3339</v>
      </c>
      <c r="U4184" s="32">
        <v>46204</v>
      </c>
      <c r="V4184" t="s">
        <v>39</v>
      </c>
    </row>
    <row r="4185" spans="1:22" hidden="1">
      <c r="A4185" t="s">
        <v>26</v>
      </c>
      <c r="B4185" t="s">
        <v>5378</v>
      </c>
      <c r="C4185">
        <v>105142</v>
      </c>
      <c r="D4185" t="s">
        <v>458</v>
      </c>
      <c r="E4185" s="32">
        <v>46175</v>
      </c>
      <c r="F4185" s="26">
        <v>46175.664178240739</v>
      </c>
      <c r="G4185" s="12" t="str">
        <f t="shared" si="222"/>
        <v>JUNIO</v>
      </c>
      <c r="H4185">
        <v>890929497</v>
      </c>
      <c r="I4185" t="s">
        <v>459</v>
      </c>
      <c r="J4185" s="41">
        <f t="shared" si="223"/>
        <v>383566</v>
      </c>
      <c r="K4185" s="41">
        <v>72878</v>
      </c>
      <c r="L4185" s="41">
        <v>456444</v>
      </c>
      <c r="M4185" t="s">
        <v>70</v>
      </c>
      <c r="N4185" s="32">
        <v>46182</v>
      </c>
      <c r="O4185" s="1">
        <f t="shared" si="224"/>
        <v>7</v>
      </c>
      <c r="P4185" t="s">
        <v>3482</v>
      </c>
      <c r="U4185" s="32">
        <v>46191</v>
      </c>
      <c r="V4185" t="s">
        <v>39</v>
      </c>
    </row>
    <row r="4186" spans="1:22" hidden="1">
      <c r="A4186" t="s">
        <v>26</v>
      </c>
      <c r="B4186" t="s">
        <v>5379</v>
      </c>
      <c r="C4186">
        <v>105135</v>
      </c>
      <c r="D4186" t="s">
        <v>458</v>
      </c>
      <c r="E4186" s="32">
        <v>46175</v>
      </c>
      <c r="F4186" s="26">
        <v>46175.658831018518</v>
      </c>
      <c r="G4186" s="12" t="str">
        <f t="shared" si="222"/>
        <v>JUNIO</v>
      </c>
      <c r="H4186">
        <v>890929497</v>
      </c>
      <c r="I4186" t="s">
        <v>459</v>
      </c>
      <c r="J4186" s="41">
        <f t="shared" si="223"/>
        <v>1287857</v>
      </c>
      <c r="K4186" s="41">
        <v>244693</v>
      </c>
      <c r="L4186" s="41">
        <v>1532550</v>
      </c>
      <c r="M4186" t="s">
        <v>70</v>
      </c>
      <c r="N4186" s="32">
        <v>46177</v>
      </c>
      <c r="O4186" s="1">
        <f t="shared" si="224"/>
        <v>2</v>
      </c>
      <c r="P4186" t="s">
        <v>3482</v>
      </c>
      <c r="U4186" s="32">
        <v>46189</v>
      </c>
      <c r="V4186" t="s">
        <v>39</v>
      </c>
    </row>
    <row r="4187" spans="1:22" hidden="1">
      <c r="A4187" t="s">
        <v>26</v>
      </c>
      <c r="B4187" t="s">
        <v>5380</v>
      </c>
      <c r="C4187">
        <v>5</v>
      </c>
      <c r="D4187" t="s">
        <v>2958</v>
      </c>
      <c r="E4187" s="32">
        <v>46175</v>
      </c>
      <c r="F4187" s="26">
        <v>46175.640949074077</v>
      </c>
      <c r="G4187" s="12" t="str">
        <f t="shared" si="222"/>
        <v>JUNIO</v>
      </c>
      <c r="H4187">
        <v>902036303</v>
      </c>
      <c r="I4187" t="s">
        <v>2959</v>
      </c>
      <c r="J4187" s="41">
        <f t="shared" si="223"/>
        <v>40000000</v>
      </c>
      <c r="K4187" s="41">
        <v>7600000</v>
      </c>
      <c r="L4187" s="41">
        <v>47600000</v>
      </c>
      <c r="M4187" t="s">
        <v>195</v>
      </c>
      <c r="N4187" s="32">
        <v>46175</v>
      </c>
      <c r="O4187" s="1">
        <f t="shared" si="224"/>
        <v>0</v>
      </c>
      <c r="P4187" t="s">
        <v>479</v>
      </c>
      <c r="U4187" s="32">
        <v>46177</v>
      </c>
      <c r="V4187" t="s">
        <v>39</v>
      </c>
    </row>
    <row r="4188" spans="1:22" hidden="1">
      <c r="A4188" t="s">
        <v>700</v>
      </c>
      <c r="B4188" t="s">
        <v>5381</v>
      </c>
      <c r="C4188" s="34">
        <v>3410</v>
      </c>
      <c r="D4188" t="s">
        <v>5382</v>
      </c>
      <c r="E4188" s="32">
        <v>46175</v>
      </c>
      <c r="F4188" s="26">
        <v>46175.631712962961</v>
      </c>
      <c r="G4188" s="12" t="str">
        <f t="shared" si="222"/>
        <v>JUNIO</v>
      </c>
      <c r="H4188">
        <v>901930329</v>
      </c>
      <c r="I4188" t="s">
        <v>5383</v>
      </c>
      <c r="J4188" s="41">
        <f t="shared" si="223"/>
        <v>32800</v>
      </c>
      <c r="K4188" s="41">
        <v>0</v>
      </c>
      <c r="L4188" s="41">
        <v>32800</v>
      </c>
      <c r="M4188" t="s">
        <v>54</v>
      </c>
      <c r="O4188" s="1">
        <f t="shared" si="224"/>
        <v>0</v>
      </c>
    </row>
    <row r="4189" spans="1:22" hidden="1">
      <c r="A4189" t="s">
        <v>700</v>
      </c>
      <c r="B4189" t="s">
        <v>5384</v>
      </c>
      <c r="C4189">
        <v>3409</v>
      </c>
      <c r="D4189" t="s">
        <v>5382</v>
      </c>
      <c r="E4189" s="32">
        <v>46175</v>
      </c>
      <c r="F4189" s="26">
        <v>46175.631736111114</v>
      </c>
      <c r="G4189" s="12" t="str">
        <f t="shared" si="222"/>
        <v>JUNIO</v>
      </c>
      <c r="H4189">
        <v>901930329</v>
      </c>
      <c r="I4189" t="s">
        <v>5383</v>
      </c>
      <c r="J4189" s="41">
        <f t="shared" si="223"/>
        <v>65600</v>
      </c>
      <c r="K4189" s="41">
        <v>0</v>
      </c>
      <c r="L4189" s="41">
        <v>65600</v>
      </c>
      <c r="M4189" t="s">
        <v>54</v>
      </c>
      <c r="O4189" s="1">
        <f t="shared" si="224"/>
        <v>0</v>
      </c>
    </row>
    <row r="4190" spans="1:22" hidden="1">
      <c r="A4190" t="s">
        <v>26</v>
      </c>
      <c r="B4190" t="s">
        <v>5385</v>
      </c>
      <c r="C4190">
        <v>10211</v>
      </c>
      <c r="D4190" t="s">
        <v>719</v>
      </c>
      <c r="E4190" s="32">
        <v>46175</v>
      </c>
      <c r="F4190" s="26">
        <v>46175.624120370368</v>
      </c>
      <c r="G4190" s="12" t="str">
        <f t="shared" si="222"/>
        <v>JUNIO</v>
      </c>
      <c r="H4190">
        <v>891800044</v>
      </c>
      <c r="I4190" t="s">
        <v>910</v>
      </c>
      <c r="J4190" s="41">
        <f t="shared" si="223"/>
        <v>1050000</v>
      </c>
      <c r="K4190" s="41">
        <v>0</v>
      </c>
      <c r="L4190" s="41">
        <v>1050000</v>
      </c>
      <c r="M4190" t="s">
        <v>58</v>
      </c>
      <c r="N4190" s="32">
        <v>46177</v>
      </c>
      <c r="O4190" s="1">
        <f t="shared" si="224"/>
        <v>2</v>
      </c>
      <c r="P4190" t="s">
        <v>3482</v>
      </c>
      <c r="U4190" s="32">
        <v>46182</v>
      </c>
      <c r="V4190" t="s">
        <v>39</v>
      </c>
    </row>
    <row r="4191" spans="1:22" hidden="1">
      <c r="A4191" t="s">
        <v>26</v>
      </c>
      <c r="B4191" t="s">
        <v>5386</v>
      </c>
      <c r="C4191">
        <v>358912</v>
      </c>
      <c r="D4191" t="s">
        <v>336</v>
      </c>
      <c r="E4191" s="32">
        <v>46175</v>
      </c>
      <c r="F4191" s="26">
        <v>46175.620729166665</v>
      </c>
      <c r="G4191" s="12" t="str">
        <f t="shared" si="222"/>
        <v>JUNIO</v>
      </c>
      <c r="H4191">
        <v>800049074</v>
      </c>
      <c r="I4191" t="s">
        <v>337</v>
      </c>
      <c r="J4191" s="41">
        <f t="shared" si="223"/>
        <v>110544</v>
      </c>
      <c r="K4191" s="41">
        <v>21003</v>
      </c>
      <c r="L4191" s="41">
        <v>131547</v>
      </c>
      <c r="M4191" t="s">
        <v>70</v>
      </c>
      <c r="N4191" s="32">
        <v>46177</v>
      </c>
      <c r="O4191" s="1">
        <f t="shared" si="224"/>
        <v>2</v>
      </c>
      <c r="P4191" t="s">
        <v>3482</v>
      </c>
      <c r="U4191" s="32">
        <v>46189</v>
      </c>
      <c r="V4191" t="s">
        <v>39</v>
      </c>
    </row>
    <row r="4192" spans="1:22" hidden="1">
      <c r="A4192" t="s">
        <v>26</v>
      </c>
      <c r="B4192" t="s">
        <v>5387</v>
      </c>
      <c r="C4192">
        <v>740188</v>
      </c>
      <c r="D4192" t="s">
        <v>817</v>
      </c>
      <c r="E4192" s="32">
        <v>46175</v>
      </c>
      <c r="F4192" s="26">
        <v>46175.6015625</v>
      </c>
      <c r="G4192" s="12" t="str">
        <f t="shared" si="222"/>
        <v>JUNIO</v>
      </c>
      <c r="H4192">
        <v>890915475</v>
      </c>
      <c r="I4192" t="s">
        <v>818</v>
      </c>
      <c r="J4192" s="41">
        <f t="shared" si="223"/>
        <v>734184</v>
      </c>
      <c r="K4192" s="41">
        <v>139494.96</v>
      </c>
      <c r="L4192" s="41">
        <v>873678.96</v>
      </c>
      <c r="M4192" t="s">
        <v>70</v>
      </c>
      <c r="N4192" s="32">
        <v>46178</v>
      </c>
      <c r="O4192" s="1">
        <f t="shared" si="224"/>
        <v>3</v>
      </c>
      <c r="P4192" t="s">
        <v>3482</v>
      </c>
      <c r="U4192" s="32">
        <v>46191</v>
      </c>
      <c r="V4192" t="s">
        <v>39</v>
      </c>
    </row>
    <row r="4193" spans="1:22" hidden="1">
      <c r="A4193" t="s">
        <v>26</v>
      </c>
      <c r="B4193" t="s">
        <v>5388</v>
      </c>
      <c r="C4193">
        <v>5768</v>
      </c>
      <c r="D4193" t="s">
        <v>722</v>
      </c>
      <c r="E4193" s="32">
        <v>46175</v>
      </c>
      <c r="F4193" s="26">
        <v>46175.591180555559</v>
      </c>
      <c r="G4193" s="12" t="str">
        <f t="shared" si="222"/>
        <v>JUNIO</v>
      </c>
      <c r="H4193">
        <v>890904603</v>
      </c>
      <c r="I4193" t="s">
        <v>723</v>
      </c>
      <c r="J4193" s="41">
        <f t="shared" si="223"/>
        <v>1242270</v>
      </c>
      <c r="K4193" s="41">
        <v>236031</v>
      </c>
      <c r="L4193" s="41">
        <v>1478301</v>
      </c>
      <c r="M4193" t="s">
        <v>70</v>
      </c>
      <c r="N4193" s="32">
        <v>46176</v>
      </c>
      <c r="O4193" s="1">
        <f t="shared" si="224"/>
        <v>1</v>
      </c>
      <c r="P4193" t="s">
        <v>3482</v>
      </c>
      <c r="U4193" s="32">
        <v>46189</v>
      </c>
      <c r="V4193" t="s">
        <v>39</v>
      </c>
    </row>
    <row r="4194" spans="1:22" hidden="1">
      <c r="A4194" t="s">
        <v>26</v>
      </c>
      <c r="B4194" t="s">
        <v>5389</v>
      </c>
      <c r="C4194">
        <v>358846</v>
      </c>
      <c r="D4194" t="s">
        <v>336</v>
      </c>
      <c r="E4194" s="32">
        <v>46175</v>
      </c>
      <c r="F4194" s="26">
        <v>46175.563483796293</v>
      </c>
      <c r="G4194" s="12" t="str">
        <f t="shared" si="222"/>
        <v>JUNIO</v>
      </c>
      <c r="H4194">
        <v>800049074</v>
      </c>
      <c r="I4194" t="s">
        <v>337</v>
      </c>
      <c r="J4194" s="41">
        <f t="shared" si="223"/>
        <v>216132</v>
      </c>
      <c r="K4194" s="41">
        <v>39313</v>
      </c>
      <c r="L4194" s="41">
        <v>255445</v>
      </c>
      <c r="M4194" t="s">
        <v>70</v>
      </c>
      <c r="N4194" s="32">
        <v>46182</v>
      </c>
      <c r="O4194" s="1">
        <f t="shared" si="224"/>
        <v>7</v>
      </c>
      <c r="P4194" t="s">
        <v>3482</v>
      </c>
      <c r="U4194" s="32">
        <v>46191</v>
      </c>
      <c r="V4194" t="s">
        <v>39</v>
      </c>
    </row>
    <row r="4195" spans="1:22" hidden="1">
      <c r="A4195" t="s">
        <v>26</v>
      </c>
      <c r="B4195" t="s">
        <v>5390</v>
      </c>
      <c r="C4195">
        <v>7040</v>
      </c>
      <c r="D4195" t="s">
        <v>5391</v>
      </c>
      <c r="E4195" s="32">
        <v>46175</v>
      </c>
      <c r="F4195" s="26">
        <v>46175.563368055555</v>
      </c>
      <c r="G4195" s="12" t="str">
        <f t="shared" si="222"/>
        <v>JUNIO</v>
      </c>
      <c r="H4195">
        <v>901299432</v>
      </c>
      <c r="I4195" t="s">
        <v>5392</v>
      </c>
      <c r="J4195" s="41">
        <f t="shared" si="223"/>
        <v>53500</v>
      </c>
      <c r="K4195" s="41">
        <v>0</v>
      </c>
      <c r="L4195" s="41">
        <v>53500</v>
      </c>
      <c r="M4195" t="s">
        <v>54</v>
      </c>
      <c r="O4195" s="1">
        <f t="shared" si="224"/>
        <v>0</v>
      </c>
    </row>
    <row r="4196" spans="1:22" hidden="1">
      <c r="A4196" t="s">
        <v>26</v>
      </c>
      <c r="B4196" t="s">
        <v>5393</v>
      </c>
      <c r="C4196">
        <v>3140</v>
      </c>
      <c r="D4196" t="s">
        <v>28</v>
      </c>
      <c r="E4196" s="32">
        <v>46175</v>
      </c>
      <c r="F4196" s="26">
        <v>46175.529594907406</v>
      </c>
      <c r="G4196" s="12" t="str">
        <f t="shared" ref="G4196:G4220" si="225">UPPER(TEXT(E4196, "MMMM"))</f>
        <v>JUNIO</v>
      </c>
      <c r="H4196">
        <v>900144364</v>
      </c>
      <c r="I4196" t="s">
        <v>72</v>
      </c>
      <c r="J4196" s="41">
        <f t="shared" ref="J4196:J4220" si="226">L4196-K4196</f>
        <v>7015800</v>
      </c>
      <c r="K4196" s="41">
        <v>1333002</v>
      </c>
      <c r="L4196" s="41">
        <v>8348802</v>
      </c>
      <c r="M4196" t="s">
        <v>110</v>
      </c>
      <c r="N4196" s="32" t="s">
        <v>81</v>
      </c>
      <c r="O4196" s="1" t="str">
        <f t="shared" ref="O4196:O4220" si="227">IFERROR(IF(-_xlfn.DAYS(E4196,N4196)&lt;0,0,-_xlfn.DAYS(E4196,N4196)), " - ")</f>
        <v xml:space="preserve"> - </v>
      </c>
      <c r="P4196" t="s">
        <v>3482</v>
      </c>
    </row>
    <row r="4197" spans="1:22" hidden="1">
      <c r="A4197" t="s">
        <v>26</v>
      </c>
      <c r="B4197" t="s">
        <v>5394</v>
      </c>
      <c r="C4197">
        <v>8452</v>
      </c>
      <c r="D4197" t="s">
        <v>2896</v>
      </c>
      <c r="E4197" s="32">
        <v>46175</v>
      </c>
      <c r="F4197" s="26">
        <v>46175.529467592591</v>
      </c>
      <c r="G4197" s="12" t="str">
        <f t="shared" si="225"/>
        <v>JUNIO</v>
      </c>
      <c r="H4197">
        <v>901360705</v>
      </c>
      <c r="I4197" t="s">
        <v>877</v>
      </c>
      <c r="J4197" s="41">
        <f t="shared" si="226"/>
        <v>14850</v>
      </c>
      <c r="K4197" s="41">
        <v>2821.5</v>
      </c>
      <c r="L4197" s="41">
        <v>17671.5</v>
      </c>
      <c r="M4197" t="s">
        <v>70</v>
      </c>
      <c r="N4197" s="32">
        <v>46177</v>
      </c>
      <c r="O4197" s="1">
        <f t="shared" si="227"/>
        <v>2</v>
      </c>
      <c r="P4197" t="s">
        <v>3482</v>
      </c>
      <c r="U4197" s="32">
        <v>46182</v>
      </c>
      <c r="V4197" t="s">
        <v>39</v>
      </c>
    </row>
    <row r="4198" spans="1:22" hidden="1">
      <c r="A4198" t="s">
        <v>26</v>
      </c>
      <c r="B4198" t="s">
        <v>5395</v>
      </c>
      <c r="C4198">
        <v>13716</v>
      </c>
      <c r="D4198" t="s">
        <v>3209</v>
      </c>
      <c r="E4198" s="32">
        <v>46175</v>
      </c>
      <c r="F4198" s="26">
        <v>46175.529421296298</v>
      </c>
      <c r="G4198" s="12" t="str">
        <f t="shared" si="225"/>
        <v>JUNIO</v>
      </c>
      <c r="H4198">
        <v>811033997</v>
      </c>
      <c r="I4198" t="s">
        <v>981</v>
      </c>
      <c r="J4198" s="41">
        <f t="shared" si="226"/>
        <v>439502.17000000004</v>
      </c>
      <c r="K4198" s="41">
        <v>83505.41</v>
      </c>
      <c r="L4198" s="41">
        <v>523007.58</v>
      </c>
      <c r="M4198" t="s">
        <v>37</v>
      </c>
      <c r="N4198" s="32">
        <v>46177</v>
      </c>
      <c r="O4198" s="1">
        <f t="shared" si="227"/>
        <v>2</v>
      </c>
      <c r="P4198" t="s">
        <v>3482</v>
      </c>
      <c r="U4198" s="32">
        <v>46189</v>
      </c>
      <c r="V4198" t="s">
        <v>39</v>
      </c>
    </row>
    <row r="4199" spans="1:22" hidden="1">
      <c r="A4199" t="s">
        <v>82</v>
      </c>
      <c r="B4199" t="s">
        <v>5396</v>
      </c>
      <c r="C4199">
        <v>261</v>
      </c>
      <c r="D4199" t="s">
        <v>84</v>
      </c>
      <c r="E4199" s="32">
        <v>46175</v>
      </c>
      <c r="F4199" s="26">
        <v>46175.521261574075</v>
      </c>
      <c r="G4199" s="12" t="str">
        <f t="shared" si="225"/>
        <v>JUNIO</v>
      </c>
      <c r="H4199">
        <v>900144364</v>
      </c>
      <c r="I4199" t="s">
        <v>72</v>
      </c>
      <c r="J4199" s="41">
        <f t="shared" si="226"/>
        <v>9605400</v>
      </c>
      <c r="K4199" s="41">
        <v>1825026</v>
      </c>
      <c r="L4199" s="41">
        <v>11430426</v>
      </c>
      <c r="M4199" t="s">
        <v>110</v>
      </c>
      <c r="N4199" s="32" t="s">
        <v>81</v>
      </c>
      <c r="O4199" s="1" t="str">
        <f t="shared" si="227"/>
        <v xml:space="preserve"> - </v>
      </c>
      <c r="P4199" t="s">
        <v>3482</v>
      </c>
    </row>
    <row r="4200" spans="1:22" hidden="1">
      <c r="A4200" t="s">
        <v>26</v>
      </c>
      <c r="B4200" t="s">
        <v>5397</v>
      </c>
      <c r="C4200">
        <v>48778</v>
      </c>
      <c r="D4200" t="s">
        <v>3922</v>
      </c>
      <c r="E4200" s="32">
        <v>46175</v>
      </c>
      <c r="F4200" s="26">
        <v>46175.504317129627</v>
      </c>
      <c r="G4200" s="12" t="str">
        <f t="shared" si="225"/>
        <v>JUNIO</v>
      </c>
      <c r="H4200">
        <v>88147614</v>
      </c>
      <c r="I4200" t="s">
        <v>956</v>
      </c>
      <c r="J4200" s="41">
        <f t="shared" si="226"/>
        <v>50000</v>
      </c>
      <c r="K4200" s="41">
        <v>0</v>
      </c>
      <c r="L4200" s="41">
        <v>50000</v>
      </c>
      <c r="M4200" t="s">
        <v>54</v>
      </c>
      <c r="O4200" s="1">
        <f t="shared" si="227"/>
        <v>0</v>
      </c>
    </row>
    <row r="4201" spans="1:22" hidden="1">
      <c r="A4201" t="s">
        <v>26</v>
      </c>
      <c r="B4201" t="s">
        <v>5398</v>
      </c>
      <c r="C4201" s="34">
        <v>48775</v>
      </c>
      <c r="D4201" t="s">
        <v>3922</v>
      </c>
      <c r="E4201" s="32">
        <v>46175</v>
      </c>
      <c r="F4201" s="26">
        <v>46175.502303240741</v>
      </c>
      <c r="G4201" s="12" t="str">
        <f t="shared" si="225"/>
        <v>JUNIO</v>
      </c>
      <c r="H4201">
        <v>88147614</v>
      </c>
      <c r="I4201" t="s">
        <v>956</v>
      </c>
      <c r="J4201" s="41">
        <f t="shared" si="226"/>
        <v>150000</v>
      </c>
      <c r="K4201" s="41">
        <v>0</v>
      </c>
      <c r="L4201" s="41">
        <v>150000</v>
      </c>
      <c r="M4201" t="s">
        <v>54</v>
      </c>
      <c r="O4201" s="1">
        <f t="shared" si="227"/>
        <v>0</v>
      </c>
    </row>
    <row r="4202" spans="1:22" hidden="1">
      <c r="A4202" t="s">
        <v>26</v>
      </c>
      <c r="B4202" t="s">
        <v>5399</v>
      </c>
      <c r="C4202">
        <v>15306</v>
      </c>
      <c r="D4202" t="s">
        <v>28</v>
      </c>
      <c r="E4202" s="32">
        <v>46175</v>
      </c>
      <c r="F4202" s="26">
        <v>46175.491342592592</v>
      </c>
      <c r="G4202" s="12" t="str">
        <f t="shared" si="225"/>
        <v>JUNIO</v>
      </c>
      <c r="H4202">
        <v>8160370</v>
      </c>
      <c r="I4202" t="s">
        <v>529</v>
      </c>
      <c r="J4202" s="41">
        <f t="shared" si="226"/>
        <v>1674300</v>
      </c>
      <c r="K4202" s="41">
        <v>318117</v>
      </c>
      <c r="L4202" s="41">
        <v>1992417</v>
      </c>
      <c r="M4202" t="s">
        <v>65</v>
      </c>
      <c r="N4202" s="32">
        <v>46176</v>
      </c>
      <c r="O4202" s="1">
        <f t="shared" si="227"/>
        <v>1</v>
      </c>
      <c r="P4202" t="s">
        <v>3482</v>
      </c>
      <c r="U4202" s="32">
        <v>46146</v>
      </c>
      <c r="V4202" t="s">
        <v>39</v>
      </c>
    </row>
    <row r="4203" spans="1:22" hidden="1">
      <c r="A4203" t="s">
        <v>26</v>
      </c>
      <c r="B4203" t="s">
        <v>5400</v>
      </c>
      <c r="C4203">
        <v>15305</v>
      </c>
      <c r="D4203" t="s">
        <v>28</v>
      </c>
      <c r="E4203" s="32">
        <v>46175</v>
      </c>
      <c r="F4203" s="26">
        <v>46175.489317129628</v>
      </c>
      <c r="G4203" s="12" t="str">
        <f t="shared" si="225"/>
        <v>JUNIO</v>
      </c>
      <c r="H4203">
        <v>8160370</v>
      </c>
      <c r="I4203" t="s">
        <v>529</v>
      </c>
      <c r="J4203" s="41">
        <f t="shared" si="226"/>
        <v>1674300</v>
      </c>
      <c r="K4203" s="41">
        <v>318117</v>
      </c>
      <c r="L4203" s="41">
        <v>1992417</v>
      </c>
      <c r="M4203" t="s">
        <v>65</v>
      </c>
      <c r="N4203" s="32">
        <v>46176</v>
      </c>
      <c r="O4203" s="1">
        <f t="shared" si="227"/>
        <v>1</v>
      </c>
      <c r="P4203" t="s">
        <v>3482</v>
      </c>
      <c r="U4203" s="32">
        <v>46177</v>
      </c>
      <c r="V4203" t="s">
        <v>39</v>
      </c>
    </row>
    <row r="4204" spans="1:22" hidden="1">
      <c r="A4204" t="s">
        <v>26</v>
      </c>
      <c r="B4204" t="s">
        <v>5401</v>
      </c>
      <c r="C4204">
        <v>31035</v>
      </c>
      <c r="D4204" t="s">
        <v>698</v>
      </c>
      <c r="E4204" s="32">
        <v>46175</v>
      </c>
      <c r="F4204" s="26">
        <v>46175.476435185185</v>
      </c>
      <c r="G4204" s="12" t="str">
        <f t="shared" si="225"/>
        <v>JUNIO</v>
      </c>
      <c r="H4204">
        <v>900636260</v>
      </c>
      <c r="I4204" t="s">
        <v>1038</v>
      </c>
      <c r="J4204" s="41">
        <f t="shared" si="226"/>
        <v>1743850</v>
      </c>
      <c r="K4204" s="41">
        <v>0</v>
      </c>
      <c r="L4204" s="41">
        <v>1743850</v>
      </c>
      <c r="M4204" t="s">
        <v>195</v>
      </c>
      <c r="N4204" s="32">
        <v>46175</v>
      </c>
      <c r="O4204" s="1">
        <f t="shared" si="227"/>
        <v>0</v>
      </c>
      <c r="P4204" t="s">
        <v>479</v>
      </c>
      <c r="U4204" s="32">
        <v>46175</v>
      </c>
      <c r="V4204" t="s">
        <v>39</v>
      </c>
    </row>
    <row r="4205" spans="1:22" hidden="1">
      <c r="A4205" t="s">
        <v>26</v>
      </c>
      <c r="B4205" t="s">
        <v>5402</v>
      </c>
      <c r="C4205">
        <v>31034</v>
      </c>
      <c r="D4205" t="s">
        <v>698</v>
      </c>
      <c r="E4205" s="32">
        <v>46175</v>
      </c>
      <c r="F4205" s="26">
        <v>46175.476307870369</v>
      </c>
      <c r="G4205" s="12" t="str">
        <f t="shared" si="225"/>
        <v>JUNIO</v>
      </c>
      <c r="H4205">
        <v>900636260</v>
      </c>
      <c r="I4205" t="s">
        <v>1038</v>
      </c>
      <c r="J4205" s="41">
        <f t="shared" si="226"/>
        <v>1744373</v>
      </c>
      <c r="K4205" s="41">
        <v>0</v>
      </c>
      <c r="L4205" s="41">
        <v>1744373</v>
      </c>
      <c r="M4205" t="s">
        <v>195</v>
      </c>
      <c r="N4205" s="32">
        <v>46175</v>
      </c>
      <c r="O4205" s="1">
        <f t="shared" si="227"/>
        <v>0</v>
      </c>
      <c r="P4205" t="s">
        <v>479</v>
      </c>
      <c r="U4205" s="32">
        <v>46175</v>
      </c>
      <c r="V4205" t="s">
        <v>39</v>
      </c>
    </row>
    <row r="4206" spans="1:22" hidden="1">
      <c r="A4206" t="s">
        <v>26</v>
      </c>
      <c r="B4206" t="s">
        <v>5403</v>
      </c>
      <c r="C4206">
        <v>105107</v>
      </c>
      <c r="D4206" t="s">
        <v>458</v>
      </c>
      <c r="E4206" s="32">
        <v>46175</v>
      </c>
      <c r="F4206" s="26">
        <v>46175.439675925925</v>
      </c>
      <c r="G4206" s="12" t="str">
        <f t="shared" si="225"/>
        <v>JUNIO</v>
      </c>
      <c r="H4206">
        <v>890929497</v>
      </c>
      <c r="I4206" t="s">
        <v>459</v>
      </c>
      <c r="J4206" s="41">
        <f t="shared" si="226"/>
        <v>2710589</v>
      </c>
      <c r="K4206" s="41">
        <v>515012</v>
      </c>
      <c r="L4206" s="41">
        <v>3225601</v>
      </c>
      <c r="M4206" t="s">
        <v>70</v>
      </c>
      <c r="N4206" s="32">
        <v>46176</v>
      </c>
      <c r="O4206" s="1">
        <f t="shared" si="227"/>
        <v>1</v>
      </c>
      <c r="P4206" t="s">
        <v>3482</v>
      </c>
      <c r="U4206" s="32">
        <v>46182</v>
      </c>
      <c r="V4206" t="s">
        <v>39</v>
      </c>
    </row>
    <row r="4207" spans="1:22" hidden="1">
      <c r="A4207" t="s">
        <v>26</v>
      </c>
      <c r="B4207" t="s">
        <v>5404</v>
      </c>
      <c r="C4207">
        <v>838</v>
      </c>
      <c r="D4207" t="s">
        <v>28</v>
      </c>
      <c r="E4207" s="32">
        <v>46175</v>
      </c>
      <c r="F4207" s="26">
        <v>46175.436076388891</v>
      </c>
      <c r="G4207" s="12" t="str">
        <f t="shared" si="225"/>
        <v>JUNIO</v>
      </c>
      <c r="H4207">
        <v>71660004</v>
      </c>
      <c r="I4207" t="s">
        <v>266</v>
      </c>
      <c r="J4207" s="41">
        <f t="shared" si="226"/>
        <v>360000</v>
      </c>
      <c r="K4207" s="41">
        <v>0</v>
      </c>
      <c r="L4207" s="41">
        <v>360000</v>
      </c>
      <c r="M4207" t="s">
        <v>70</v>
      </c>
      <c r="N4207" s="32">
        <v>46175</v>
      </c>
      <c r="O4207" s="1">
        <f t="shared" si="227"/>
        <v>0</v>
      </c>
      <c r="P4207" t="s">
        <v>3482</v>
      </c>
      <c r="U4207" s="32">
        <v>46177</v>
      </c>
      <c r="V4207" t="s">
        <v>39</v>
      </c>
    </row>
    <row r="4208" spans="1:22" hidden="1">
      <c r="A4208" t="s">
        <v>26</v>
      </c>
      <c r="B4208" t="s">
        <v>5405</v>
      </c>
      <c r="C4208">
        <v>4916</v>
      </c>
      <c r="D4208" t="s">
        <v>1033</v>
      </c>
      <c r="E4208" s="32">
        <v>46175</v>
      </c>
      <c r="F4208" s="26">
        <v>46175.434328703705</v>
      </c>
      <c r="G4208" s="12" t="str">
        <f t="shared" si="225"/>
        <v>JUNIO</v>
      </c>
      <c r="H4208">
        <v>901417727</v>
      </c>
      <c r="I4208" t="s">
        <v>1034</v>
      </c>
      <c r="J4208" s="41">
        <f t="shared" si="226"/>
        <v>2222303</v>
      </c>
      <c r="K4208" s="41">
        <v>422237.57</v>
      </c>
      <c r="L4208" s="41">
        <v>2644540.5699999998</v>
      </c>
      <c r="M4208" t="s">
        <v>195</v>
      </c>
      <c r="N4208" s="32">
        <v>46175</v>
      </c>
      <c r="O4208" s="1">
        <f t="shared" si="227"/>
        <v>0</v>
      </c>
      <c r="P4208" t="s">
        <v>479</v>
      </c>
      <c r="U4208" s="32">
        <v>46175</v>
      </c>
      <c r="V4208" t="s">
        <v>39</v>
      </c>
    </row>
    <row r="4209" spans="1:22" hidden="1">
      <c r="A4209" t="s">
        <v>26</v>
      </c>
      <c r="B4209" t="s">
        <v>5406</v>
      </c>
      <c r="C4209">
        <v>111340047</v>
      </c>
      <c r="D4209" t="s">
        <v>3560</v>
      </c>
      <c r="E4209" s="32">
        <v>46175</v>
      </c>
      <c r="F4209" s="26">
        <v>46175.425011574072</v>
      </c>
      <c r="G4209" s="12" t="str">
        <f t="shared" si="225"/>
        <v>JUNIO</v>
      </c>
      <c r="H4209">
        <v>800242106</v>
      </c>
      <c r="I4209" t="s">
        <v>172</v>
      </c>
      <c r="J4209" s="41">
        <f t="shared" si="226"/>
        <v>840168.07000000007</v>
      </c>
      <c r="K4209" s="41">
        <v>159631.93</v>
      </c>
      <c r="L4209" s="41">
        <v>999800</v>
      </c>
      <c r="M4209" t="s">
        <v>70</v>
      </c>
      <c r="N4209" s="32">
        <v>46177</v>
      </c>
      <c r="O4209" s="1">
        <f t="shared" si="227"/>
        <v>2</v>
      </c>
      <c r="P4209" t="s">
        <v>3482</v>
      </c>
      <c r="U4209" s="32">
        <v>46189</v>
      </c>
      <c r="V4209" t="s">
        <v>39</v>
      </c>
    </row>
    <row r="4210" spans="1:22" hidden="1">
      <c r="A4210" t="s">
        <v>82</v>
      </c>
      <c r="B4210" t="s">
        <v>5407</v>
      </c>
      <c r="C4210">
        <v>100</v>
      </c>
      <c r="D4210" t="s">
        <v>1864</v>
      </c>
      <c r="E4210" s="32">
        <v>46175</v>
      </c>
      <c r="F4210" s="26">
        <v>46175.415451388886</v>
      </c>
      <c r="G4210" s="12" t="str">
        <f t="shared" si="225"/>
        <v>JUNIO</v>
      </c>
      <c r="H4210">
        <v>800046913</v>
      </c>
      <c r="I4210" t="s">
        <v>4858</v>
      </c>
      <c r="J4210" s="41">
        <f t="shared" si="226"/>
        <v>2472268.89</v>
      </c>
      <c r="K4210" s="41">
        <v>469731.11</v>
      </c>
      <c r="L4210" s="41">
        <v>2942000</v>
      </c>
      <c r="M4210" t="s">
        <v>110</v>
      </c>
      <c r="N4210" s="32" t="s">
        <v>81</v>
      </c>
      <c r="O4210" s="1" t="str">
        <f t="shared" si="227"/>
        <v xml:space="preserve"> - </v>
      </c>
      <c r="P4210" t="s">
        <v>3482</v>
      </c>
    </row>
    <row r="4211" spans="1:22" hidden="1">
      <c r="A4211" t="s">
        <v>26</v>
      </c>
      <c r="B4211" t="s">
        <v>5408</v>
      </c>
      <c r="C4211">
        <v>181712</v>
      </c>
      <c r="D4211" t="s">
        <v>1083</v>
      </c>
      <c r="E4211" s="32">
        <v>46175</v>
      </c>
      <c r="F4211" s="26">
        <v>46175.414224537039</v>
      </c>
      <c r="G4211" s="12" t="str">
        <f t="shared" si="225"/>
        <v>JUNIO</v>
      </c>
      <c r="H4211">
        <v>860000018</v>
      </c>
      <c r="I4211" t="s">
        <v>1084</v>
      </c>
      <c r="J4211" s="41">
        <f t="shared" si="226"/>
        <v>596911.96</v>
      </c>
      <c r="K4211" s="41">
        <v>104199.03999999999</v>
      </c>
      <c r="L4211" s="41">
        <v>701111</v>
      </c>
      <c r="M4211" t="s">
        <v>70</v>
      </c>
      <c r="N4211" s="32">
        <v>46176</v>
      </c>
      <c r="O4211" s="1">
        <f t="shared" si="227"/>
        <v>1</v>
      </c>
      <c r="P4211" t="s">
        <v>3482</v>
      </c>
      <c r="U4211" s="32">
        <v>46189</v>
      </c>
      <c r="V4211" t="s">
        <v>39</v>
      </c>
    </row>
    <row r="4212" spans="1:22" hidden="1">
      <c r="A4212" t="s">
        <v>26</v>
      </c>
      <c r="B4212" t="s">
        <v>5409</v>
      </c>
      <c r="C4212">
        <v>2962</v>
      </c>
      <c r="D4212" t="s">
        <v>122</v>
      </c>
      <c r="E4212" s="32">
        <v>46175</v>
      </c>
      <c r="F4212" s="26">
        <v>46175.388055555559</v>
      </c>
      <c r="G4212" s="12" t="str">
        <f t="shared" si="225"/>
        <v>JUNIO</v>
      </c>
      <c r="H4212">
        <v>900667734</v>
      </c>
      <c r="I4212" t="s">
        <v>123</v>
      </c>
      <c r="J4212" s="41">
        <f t="shared" si="226"/>
        <v>2132500</v>
      </c>
      <c r="K4212" s="41">
        <v>405175</v>
      </c>
      <c r="L4212" s="41">
        <v>2537675</v>
      </c>
      <c r="M4212" t="s">
        <v>37</v>
      </c>
      <c r="N4212" s="32">
        <v>46203</v>
      </c>
      <c r="O4212" s="1">
        <f t="shared" si="227"/>
        <v>28</v>
      </c>
      <c r="P4212" t="s">
        <v>3482</v>
      </c>
      <c r="U4212" s="32">
        <v>46209</v>
      </c>
      <c r="V4212" t="s">
        <v>39</v>
      </c>
    </row>
    <row r="4213" spans="1:22" hidden="1">
      <c r="A4213" t="s">
        <v>26</v>
      </c>
      <c r="B4213" t="s">
        <v>5410</v>
      </c>
      <c r="C4213">
        <v>358798</v>
      </c>
      <c r="D4213" t="s">
        <v>336</v>
      </c>
      <c r="E4213" s="32">
        <v>46175</v>
      </c>
      <c r="F4213" s="26">
        <v>46175.384328703702</v>
      </c>
      <c r="G4213" s="12" t="str">
        <f t="shared" si="225"/>
        <v>JUNIO</v>
      </c>
      <c r="H4213">
        <v>800049074</v>
      </c>
      <c r="I4213" t="s">
        <v>337</v>
      </c>
      <c r="J4213" s="41">
        <f t="shared" si="226"/>
        <v>591156</v>
      </c>
      <c r="K4213" s="41">
        <v>105312</v>
      </c>
      <c r="L4213" s="41">
        <v>696468</v>
      </c>
      <c r="M4213" t="s">
        <v>70</v>
      </c>
      <c r="N4213" s="32">
        <v>46177</v>
      </c>
      <c r="O4213" s="1">
        <f t="shared" si="227"/>
        <v>2</v>
      </c>
      <c r="P4213" t="s">
        <v>3482</v>
      </c>
      <c r="U4213" s="32">
        <v>46189</v>
      </c>
      <c r="V4213" t="s">
        <v>39</v>
      </c>
    </row>
    <row r="4214" spans="1:22" hidden="1">
      <c r="A4214" t="s">
        <v>26</v>
      </c>
      <c r="B4214" t="s">
        <v>5411</v>
      </c>
      <c r="C4214">
        <v>570774</v>
      </c>
      <c r="D4214" t="s">
        <v>159</v>
      </c>
      <c r="E4214" s="32">
        <v>46175</v>
      </c>
      <c r="F4214" s="26">
        <v>46175.362349537034</v>
      </c>
      <c r="G4214" s="12" t="str">
        <f t="shared" si="225"/>
        <v>JUNIO</v>
      </c>
      <c r="H4214">
        <v>890800788</v>
      </c>
      <c r="I4214" t="s">
        <v>160</v>
      </c>
      <c r="J4214" s="41">
        <f t="shared" si="226"/>
        <v>18645</v>
      </c>
      <c r="K4214" s="41">
        <v>3543</v>
      </c>
      <c r="L4214" s="41">
        <v>22188</v>
      </c>
      <c r="M4214" t="s">
        <v>70</v>
      </c>
      <c r="N4214" s="32">
        <v>46175</v>
      </c>
      <c r="O4214" s="1">
        <f t="shared" si="227"/>
        <v>0</v>
      </c>
      <c r="P4214" t="s">
        <v>3482</v>
      </c>
      <c r="U4214" s="32">
        <v>46177</v>
      </c>
      <c r="V4214" t="s">
        <v>39</v>
      </c>
    </row>
    <row r="4215" spans="1:22" hidden="1">
      <c r="A4215" t="s">
        <v>26</v>
      </c>
      <c r="B4215" t="s">
        <v>5412</v>
      </c>
      <c r="C4215">
        <v>66</v>
      </c>
      <c r="D4215" t="s">
        <v>1010</v>
      </c>
      <c r="E4215" s="32">
        <v>46175</v>
      </c>
      <c r="F4215" s="26">
        <v>46175.356782407405</v>
      </c>
      <c r="G4215" s="12" t="str">
        <f t="shared" si="225"/>
        <v>JUNIO</v>
      </c>
      <c r="H4215">
        <v>901404801</v>
      </c>
      <c r="I4215" t="s">
        <v>1011</v>
      </c>
      <c r="J4215" s="41">
        <f t="shared" si="226"/>
        <v>36388544</v>
      </c>
      <c r="K4215" s="41">
        <v>6913823.3600000003</v>
      </c>
      <c r="L4215" s="41">
        <v>43302367.359999999</v>
      </c>
      <c r="M4215" t="s">
        <v>195</v>
      </c>
      <c r="N4215" s="32">
        <v>46175</v>
      </c>
      <c r="O4215" s="1">
        <f t="shared" si="227"/>
        <v>0</v>
      </c>
      <c r="P4215" t="s">
        <v>479</v>
      </c>
      <c r="U4215" s="32">
        <v>46175</v>
      </c>
      <c r="V4215" t="s">
        <v>39</v>
      </c>
    </row>
    <row r="4216" spans="1:22" hidden="1">
      <c r="A4216" t="s">
        <v>26</v>
      </c>
      <c r="B4216" t="s">
        <v>5413</v>
      </c>
      <c r="C4216">
        <v>570767</v>
      </c>
      <c r="D4216" t="s">
        <v>159</v>
      </c>
      <c r="E4216" s="32">
        <v>46175</v>
      </c>
      <c r="F4216" s="26">
        <v>46175.323194444441</v>
      </c>
      <c r="G4216" s="12" t="str">
        <f t="shared" si="225"/>
        <v>JUNIO</v>
      </c>
      <c r="H4216">
        <v>890800788</v>
      </c>
      <c r="I4216" t="s">
        <v>160</v>
      </c>
      <c r="J4216" s="43">
        <f t="shared" si="226"/>
        <v>657720</v>
      </c>
      <c r="K4216" s="43">
        <v>124967</v>
      </c>
      <c r="L4216" s="43">
        <v>782687</v>
      </c>
      <c r="M4216" t="s">
        <v>70</v>
      </c>
      <c r="N4216" s="32">
        <v>46176</v>
      </c>
      <c r="O4216" s="1">
        <f t="shared" si="227"/>
        <v>1</v>
      </c>
      <c r="P4216" t="s">
        <v>3482</v>
      </c>
      <c r="U4216" s="32">
        <v>46177</v>
      </c>
      <c r="V4216" t="s">
        <v>39</v>
      </c>
    </row>
    <row r="4217" spans="1:22" hidden="1">
      <c r="A4217" t="s">
        <v>26</v>
      </c>
      <c r="B4217" t="s">
        <v>5414</v>
      </c>
      <c r="C4217">
        <v>570764</v>
      </c>
      <c r="D4217" t="s">
        <v>159</v>
      </c>
      <c r="E4217" s="32">
        <v>46175</v>
      </c>
      <c r="F4217" s="26">
        <v>46175.315439814818</v>
      </c>
      <c r="G4217" s="12" t="str">
        <f t="shared" si="225"/>
        <v>JUNIO</v>
      </c>
      <c r="H4217">
        <v>890800788</v>
      </c>
      <c r="I4217" t="s">
        <v>160</v>
      </c>
      <c r="J4217" s="43">
        <f t="shared" si="226"/>
        <v>480600</v>
      </c>
      <c r="K4217" s="43">
        <v>91314</v>
      </c>
      <c r="L4217" s="43">
        <v>571914</v>
      </c>
      <c r="M4217" t="s">
        <v>70</v>
      </c>
      <c r="N4217" s="32">
        <v>46175</v>
      </c>
      <c r="O4217" s="1">
        <f t="shared" si="227"/>
        <v>0</v>
      </c>
      <c r="P4217" t="s">
        <v>3482</v>
      </c>
      <c r="U4217" s="32">
        <v>46189</v>
      </c>
      <c r="V4217" t="s">
        <v>39</v>
      </c>
    </row>
    <row r="4218" spans="1:22" hidden="1">
      <c r="A4218" t="s">
        <v>26</v>
      </c>
      <c r="B4218" t="s">
        <v>5415</v>
      </c>
      <c r="C4218" s="34">
        <v>8491</v>
      </c>
      <c r="D4218" t="s">
        <v>5213</v>
      </c>
      <c r="E4218" s="32">
        <v>46175</v>
      </c>
      <c r="F4218" s="26">
        <v>46175.280300925922</v>
      </c>
      <c r="G4218" s="12" t="str">
        <f t="shared" si="225"/>
        <v>JUNIO</v>
      </c>
      <c r="H4218">
        <v>1088263697</v>
      </c>
      <c r="I4218" t="s">
        <v>1128</v>
      </c>
      <c r="J4218" s="43">
        <f t="shared" si="226"/>
        <v>72700</v>
      </c>
      <c r="K4218" s="43">
        <v>0</v>
      </c>
      <c r="L4218" s="43">
        <v>72700</v>
      </c>
      <c r="M4218" t="s">
        <v>54</v>
      </c>
      <c r="O4218" s="1">
        <f t="shared" si="227"/>
        <v>0</v>
      </c>
    </row>
    <row r="4219" spans="1:22" hidden="1">
      <c r="A4219" t="s">
        <v>26</v>
      </c>
      <c r="B4219" t="s">
        <v>5416</v>
      </c>
      <c r="C4219">
        <v>233437</v>
      </c>
      <c r="D4219" t="s">
        <v>2580</v>
      </c>
      <c r="E4219" s="32">
        <v>46175</v>
      </c>
      <c r="F4219" s="26">
        <v>46175.274212962962</v>
      </c>
      <c r="G4219" s="12" t="str">
        <f t="shared" si="225"/>
        <v>JUNIO</v>
      </c>
      <c r="H4219">
        <v>901230769</v>
      </c>
      <c r="I4219" t="s">
        <v>2581</v>
      </c>
      <c r="J4219" s="43">
        <f t="shared" si="226"/>
        <v>11680.67</v>
      </c>
      <c r="K4219" s="43">
        <v>2219.33</v>
      </c>
      <c r="L4219" s="43">
        <v>13900</v>
      </c>
      <c r="M4219" t="s">
        <v>54</v>
      </c>
      <c r="O4219" s="1">
        <f t="shared" si="227"/>
        <v>0</v>
      </c>
    </row>
    <row r="4220" spans="1:22" hidden="1">
      <c r="A4220" t="s">
        <v>26</v>
      </c>
      <c r="B4220" t="s">
        <v>5417</v>
      </c>
      <c r="C4220">
        <v>3422795</v>
      </c>
      <c r="D4220" t="s">
        <v>668</v>
      </c>
      <c r="E4220" s="32">
        <v>46175</v>
      </c>
      <c r="F4220" s="26">
        <v>46175.073738425926</v>
      </c>
      <c r="G4220" s="12" t="str">
        <f t="shared" si="225"/>
        <v>JUNIO</v>
      </c>
      <c r="H4220">
        <v>860001697</v>
      </c>
      <c r="I4220" t="s">
        <v>669</v>
      </c>
      <c r="J4220" s="43">
        <f t="shared" si="226"/>
        <v>93450</v>
      </c>
      <c r="K4220" s="43">
        <v>0</v>
      </c>
      <c r="L4220" s="43">
        <v>93450</v>
      </c>
      <c r="M4220" t="s">
        <v>70</v>
      </c>
      <c r="N4220" s="32">
        <v>46176</v>
      </c>
      <c r="O4220" s="1">
        <f t="shared" si="227"/>
        <v>1</v>
      </c>
      <c r="P4220" t="s">
        <v>3482</v>
      </c>
      <c r="U4220" s="32">
        <v>46184</v>
      </c>
      <c r="V4220" t="s">
        <v>39</v>
      </c>
    </row>
    <row r="4221" spans="1:22" hidden="1">
      <c r="A4221" t="s">
        <v>26</v>
      </c>
      <c r="B4221" t="s">
        <v>5418</v>
      </c>
      <c r="C4221">
        <v>3142</v>
      </c>
      <c r="D4221" t="s">
        <v>28</v>
      </c>
      <c r="E4221" s="32">
        <v>46176</v>
      </c>
      <c r="F4221" s="26">
        <v>46176.602210648147</v>
      </c>
      <c r="G4221" s="12" t="str">
        <f t="shared" ref="G4221:G4284" si="228">UPPER(TEXT(E4221, "MMMM"))</f>
        <v>JUNIO</v>
      </c>
      <c r="H4221">
        <v>900144364</v>
      </c>
      <c r="I4221" t="s">
        <v>72</v>
      </c>
      <c r="J4221" s="43">
        <f t="shared" ref="J4221:J4284" si="229">L4221-K4221</f>
        <v>33967000</v>
      </c>
      <c r="K4221" s="43">
        <v>6453730</v>
      </c>
      <c r="L4221" s="43">
        <v>40420730</v>
      </c>
      <c r="M4221" t="s">
        <v>315</v>
      </c>
      <c r="N4221" s="32" t="s">
        <v>81</v>
      </c>
      <c r="O4221" s="1" t="str">
        <f t="shared" ref="O4221:O4284" si="230">IFERROR(IF(-_xlfn.DAYS(E4221,N4221)&lt;0,0,-_xlfn.DAYS(E4221,N4221)), " - ")</f>
        <v xml:space="preserve"> - </v>
      </c>
      <c r="P4221" s="1" t="s">
        <v>66</v>
      </c>
    </row>
    <row r="4222" spans="1:22" hidden="1">
      <c r="A4222" t="s">
        <v>26</v>
      </c>
      <c r="B4222" t="s">
        <v>5419</v>
      </c>
      <c r="C4222">
        <v>9198</v>
      </c>
      <c r="D4222" t="s">
        <v>1054</v>
      </c>
      <c r="E4222" s="32">
        <v>46176</v>
      </c>
      <c r="F4222" s="26">
        <v>46176.882326388892</v>
      </c>
      <c r="G4222" s="12" t="str">
        <f t="shared" si="228"/>
        <v>JUNIO</v>
      </c>
      <c r="H4222">
        <v>900614579</v>
      </c>
      <c r="I4222" t="s">
        <v>1055</v>
      </c>
      <c r="J4222" s="43">
        <f t="shared" si="229"/>
        <v>884659.99999999988</v>
      </c>
      <c r="K4222" s="43">
        <v>168085.4</v>
      </c>
      <c r="L4222" s="43">
        <v>1052745.3999999999</v>
      </c>
      <c r="M4222" t="s">
        <v>70</v>
      </c>
      <c r="N4222" s="32">
        <v>46178</v>
      </c>
      <c r="O4222" s="1">
        <f t="shared" si="230"/>
        <v>2</v>
      </c>
      <c r="P4222" t="s">
        <v>3482</v>
      </c>
      <c r="U4222" s="32">
        <v>46191</v>
      </c>
      <c r="V4222" t="s">
        <v>39</v>
      </c>
    </row>
    <row r="4223" spans="1:22" hidden="1">
      <c r="A4223" t="s">
        <v>26</v>
      </c>
      <c r="B4223" t="s">
        <v>5420</v>
      </c>
      <c r="C4223">
        <v>1236386</v>
      </c>
      <c r="D4223" t="s">
        <v>217</v>
      </c>
      <c r="E4223" s="32">
        <v>46176</v>
      </c>
      <c r="F4223" s="26">
        <v>46176.849224537036</v>
      </c>
      <c r="G4223" s="12" t="str">
        <f t="shared" si="228"/>
        <v>JUNIO</v>
      </c>
      <c r="H4223">
        <v>890903790</v>
      </c>
      <c r="I4223" t="s">
        <v>218</v>
      </c>
      <c r="J4223" s="43">
        <f t="shared" si="229"/>
        <v>1344753</v>
      </c>
      <c r="K4223" s="43">
        <v>67237.649999999994</v>
      </c>
      <c r="L4223" s="43">
        <v>1411990.65</v>
      </c>
      <c r="M4223" t="s">
        <v>128</v>
      </c>
      <c r="N4223" s="32">
        <v>46178</v>
      </c>
      <c r="O4223" s="1">
        <f t="shared" si="230"/>
        <v>2</v>
      </c>
      <c r="P4223" t="s">
        <v>221</v>
      </c>
      <c r="U4223" s="32">
        <v>46189</v>
      </c>
      <c r="V4223" t="s">
        <v>39</v>
      </c>
    </row>
    <row r="4224" spans="1:22" hidden="1">
      <c r="A4224" t="s">
        <v>26</v>
      </c>
      <c r="B4224" t="s">
        <v>5421</v>
      </c>
      <c r="C4224">
        <v>8313</v>
      </c>
      <c r="D4224" t="s">
        <v>2896</v>
      </c>
      <c r="E4224" s="32">
        <v>46176</v>
      </c>
      <c r="F4224" s="26">
        <v>46176.80809027778</v>
      </c>
      <c r="G4224" s="12" t="str">
        <f t="shared" si="228"/>
        <v>JUNIO</v>
      </c>
      <c r="H4224">
        <v>32150739</v>
      </c>
      <c r="I4224" t="s">
        <v>400</v>
      </c>
      <c r="J4224" s="43">
        <f t="shared" si="229"/>
        <v>436000</v>
      </c>
      <c r="K4224" s="43">
        <v>0</v>
      </c>
      <c r="L4224" s="43">
        <v>436000</v>
      </c>
      <c r="M4224" t="s">
        <v>199</v>
      </c>
      <c r="N4224" s="32">
        <v>46178</v>
      </c>
      <c r="O4224" s="1">
        <f t="shared" si="230"/>
        <v>2</v>
      </c>
      <c r="P4224" t="s">
        <v>3482</v>
      </c>
      <c r="U4224" s="32">
        <v>46183</v>
      </c>
      <c r="V4224" t="s">
        <v>39</v>
      </c>
    </row>
    <row r="4225" spans="1:22" hidden="1">
      <c r="A4225" t="s">
        <v>26</v>
      </c>
      <c r="B4225" t="s">
        <v>5422</v>
      </c>
      <c r="C4225" s="34">
        <v>92406</v>
      </c>
      <c r="D4225" t="s">
        <v>5105</v>
      </c>
      <c r="E4225" s="32">
        <v>46176</v>
      </c>
      <c r="F4225" s="26">
        <v>46176.779594907406</v>
      </c>
      <c r="G4225" s="12" t="str">
        <f t="shared" si="228"/>
        <v>JUNIO</v>
      </c>
      <c r="H4225">
        <v>830112317</v>
      </c>
      <c r="I4225" t="s">
        <v>305</v>
      </c>
      <c r="J4225" s="43">
        <f t="shared" si="229"/>
        <v>60672.26</v>
      </c>
      <c r="K4225" s="43">
        <v>11527.74</v>
      </c>
      <c r="L4225" s="43">
        <v>72200</v>
      </c>
      <c r="M4225" t="s">
        <v>54</v>
      </c>
      <c r="O4225" s="1">
        <f t="shared" si="230"/>
        <v>0</v>
      </c>
    </row>
    <row r="4226" spans="1:22" hidden="1">
      <c r="A4226" t="s">
        <v>26</v>
      </c>
      <c r="B4226" t="s">
        <v>5423</v>
      </c>
      <c r="C4226">
        <v>182036</v>
      </c>
      <c r="D4226" t="s">
        <v>1083</v>
      </c>
      <c r="E4226" s="32">
        <v>46176</v>
      </c>
      <c r="F4226" s="26">
        <v>46176.740902777776</v>
      </c>
      <c r="G4226" s="12" t="str">
        <f t="shared" si="228"/>
        <v>JUNIO</v>
      </c>
      <c r="H4226">
        <v>860000018</v>
      </c>
      <c r="I4226" t="s">
        <v>1084</v>
      </c>
      <c r="J4226" s="43">
        <f t="shared" si="229"/>
        <v>440000</v>
      </c>
      <c r="K4226" s="43">
        <v>83600</v>
      </c>
      <c r="L4226" s="43">
        <v>523600</v>
      </c>
      <c r="M4226" t="s">
        <v>70</v>
      </c>
      <c r="N4226" s="32">
        <v>46177</v>
      </c>
      <c r="O4226" s="1">
        <f t="shared" si="230"/>
        <v>1</v>
      </c>
      <c r="P4226" t="s">
        <v>3482</v>
      </c>
      <c r="U4226" s="32">
        <v>46182</v>
      </c>
      <c r="V4226" t="s">
        <v>39</v>
      </c>
    </row>
    <row r="4227" spans="1:22" hidden="1">
      <c r="A4227" t="s">
        <v>26</v>
      </c>
      <c r="B4227" t="s">
        <v>5424</v>
      </c>
      <c r="C4227">
        <v>182028</v>
      </c>
      <c r="D4227" t="s">
        <v>1083</v>
      </c>
      <c r="E4227" s="32">
        <v>46176</v>
      </c>
      <c r="F4227" s="26">
        <v>46176.724803240744</v>
      </c>
      <c r="G4227" s="12" t="str">
        <f t="shared" si="228"/>
        <v>JUNIO</v>
      </c>
      <c r="H4227">
        <v>860000018</v>
      </c>
      <c r="I4227" t="s">
        <v>1084</v>
      </c>
      <c r="J4227" s="43">
        <f t="shared" si="229"/>
        <v>1080000</v>
      </c>
      <c r="K4227" s="43">
        <v>205200</v>
      </c>
      <c r="L4227" s="43">
        <v>1285200</v>
      </c>
      <c r="M4227" t="s">
        <v>70</v>
      </c>
      <c r="N4227" s="32">
        <v>46204</v>
      </c>
      <c r="O4227" s="1">
        <f t="shared" si="230"/>
        <v>28</v>
      </c>
      <c r="P4227" t="s">
        <v>3482</v>
      </c>
      <c r="U4227" s="32">
        <v>46209</v>
      </c>
      <c r="V4227" t="s">
        <v>39</v>
      </c>
    </row>
    <row r="4228" spans="1:22" hidden="1">
      <c r="A4228" t="s">
        <v>26</v>
      </c>
      <c r="B4228" t="s">
        <v>5425</v>
      </c>
      <c r="C4228">
        <v>492</v>
      </c>
      <c r="D4228" t="s">
        <v>5426</v>
      </c>
      <c r="E4228" s="32">
        <v>46176</v>
      </c>
      <c r="F4228" s="26">
        <v>46176.721400462964</v>
      </c>
      <c r="G4228" s="12" t="str">
        <f t="shared" si="228"/>
        <v>JUNIO</v>
      </c>
      <c r="H4228">
        <v>901776385</v>
      </c>
      <c r="I4228" t="s">
        <v>5427</v>
      </c>
      <c r="J4228" s="43">
        <f t="shared" si="229"/>
        <v>265100</v>
      </c>
      <c r="K4228" s="43">
        <v>0</v>
      </c>
      <c r="L4228" s="43">
        <v>265100</v>
      </c>
      <c r="M4228" t="s">
        <v>54</v>
      </c>
      <c r="O4228" s="1">
        <f t="shared" si="230"/>
        <v>0</v>
      </c>
    </row>
    <row r="4229" spans="1:22" hidden="1">
      <c r="A4229" t="s">
        <v>26</v>
      </c>
      <c r="B4229" t="s">
        <v>5428</v>
      </c>
      <c r="C4229">
        <v>12859602</v>
      </c>
      <c r="D4229" t="s">
        <v>3328</v>
      </c>
      <c r="E4229" s="32">
        <v>46176</v>
      </c>
      <c r="F4229" s="26">
        <v>46176.697233796294</v>
      </c>
      <c r="G4229" s="12" t="str">
        <f t="shared" si="228"/>
        <v>JUNIO</v>
      </c>
      <c r="H4229">
        <v>830114921</v>
      </c>
      <c r="I4229" t="s">
        <v>934</v>
      </c>
      <c r="J4229" s="43">
        <f t="shared" si="229"/>
        <v>45428.44</v>
      </c>
      <c r="K4229" s="43">
        <v>8471.56</v>
      </c>
      <c r="L4229" s="43">
        <v>53900</v>
      </c>
      <c r="M4229" t="s">
        <v>65</v>
      </c>
      <c r="N4229" s="32">
        <v>46204</v>
      </c>
      <c r="O4229" s="1">
        <f t="shared" si="230"/>
        <v>28</v>
      </c>
      <c r="P4229" t="s">
        <v>3339</v>
      </c>
      <c r="U4229" s="32">
        <v>46204</v>
      </c>
      <c r="V4229" t="s">
        <v>39</v>
      </c>
    </row>
    <row r="4230" spans="1:22" hidden="1">
      <c r="A4230" t="s">
        <v>26</v>
      </c>
      <c r="B4230" t="s">
        <v>5429</v>
      </c>
      <c r="C4230">
        <v>90750998</v>
      </c>
      <c r="D4230" t="s">
        <v>1004</v>
      </c>
      <c r="E4230" s="32">
        <v>46176</v>
      </c>
      <c r="F4230" s="26">
        <v>46176.690162037034</v>
      </c>
      <c r="G4230" s="12" t="str">
        <f t="shared" si="228"/>
        <v>JUNIO</v>
      </c>
      <c r="H4230">
        <v>890900841</v>
      </c>
      <c r="I4230" t="s">
        <v>1005</v>
      </c>
      <c r="J4230" s="43">
        <f t="shared" si="229"/>
        <v>300400</v>
      </c>
      <c r="K4230" s="43">
        <v>0</v>
      </c>
      <c r="L4230" s="43">
        <v>300400</v>
      </c>
      <c r="M4230" t="s">
        <v>62</v>
      </c>
      <c r="N4230" s="32">
        <v>46177</v>
      </c>
      <c r="O4230" s="1">
        <f t="shared" si="230"/>
        <v>1</v>
      </c>
      <c r="P4230" t="s">
        <v>1222</v>
      </c>
      <c r="U4230" s="32">
        <v>46182</v>
      </c>
      <c r="V4230" t="s">
        <v>39</v>
      </c>
    </row>
    <row r="4231" spans="1:22" hidden="1">
      <c r="A4231" t="s">
        <v>26</v>
      </c>
      <c r="B4231" t="s">
        <v>5430</v>
      </c>
      <c r="C4231">
        <v>119958</v>
      </c>
      <c r="D4231" t="s">
        <v>2265</v>
      </c>
      <c r="E4231" s="32">
        <v>46176</v>
      </c>
      <c r="F4231" s="26">
        <v>46176.685682870368</v>
      </c>
      <c r="G4231" s="12" t="str">
        <f t="shared" si="228"/>
        <v>JUNIO</v>
      </c>
      <c r="H4231">
        <v>900494362</v>
      </c>
      <c r="I4231" t="s">
        <v>2266</v>
      </c>
      <c r="J4231" s="43">
        <f t="shared" si="229"/>
        <v>65800</v>
      </c>
      <c r="K4231" s="43">
        <v>0</v>
      </c>
      <c r="L4231" s="43">
        <v>65800</v>
      </c>
      <c r="M4231" t="s">
        <v>70</v>
      </c>
      <c r="N4231" s="32">
        <v>46177</v>
      </c>
      <c r="O4231" s="1">
        <f t="shared" si="230"/>
        <v>1</v>
      </c>
      <c r="P4231" t="s">
        <v>3482</v>
      </c>
      <c r="U4231" s="32">
        <v>46189</v>
      </c>
      <c r="V4231" t="s">
        <v>39</v>
      </c>
    </row>
    <row r="4232" spans="1:22" hidden="1">
      <c r="A4232" t="s">
        <v>26</v>
      </c>
      <c r="B4232" t="s">
        <v>5431</v>
      </c>
      <c r="C4232">
        <v>5752380</v>
      </c>
      <c r="D4232" t="s">
        <v>4504</v>
      </c>
      <c r="E4232" s="32">
        <v>46176</v>
      </c>
      <c r="F4232" s="26">
        <v>46176.677847222221</v>
      </c>
      <c r="G4232" s="12" t="str">
        <f t="shared" si="228"/>
        <v>JUNIO</v>
      </c>
      <c r="H4232">
        <v>900219834</v>
      </c>
      <c r="I4232" t="s">
        <v>739</v>
      </c>
      <c r="J4232" s="43">
        <f t="shared" si="229"/>
        <v>26300</v>
      </c>
      <c r="K4232" s="43">
        <v>0</v>
      </c>
      <c r="L4232" s="43">
        <v>26300</v>
      </c>
      <c r="M4232" t="s">
        <v>70</v>
      </c>
      <c r="N4232" s="32">
        <v>46177</v>
      </c>
      <c r="O4232" s="1">
        <f t="shared" si="230"/>
        <v>1</v>
      </c>
      <c r="P4232" t="s">
        <v>3482</v>
      </c>
      <c r="U4232" s="32">
        <v>46184</v>
      </c>
      <c r="V4232" t="s">
        <v>39</v>
      </c>
    </row>
    <row r="4233" spans="1:22" hidden="1">
      <c r="A4233" t="s">
        <v>26</v>
      </c>
      <c r="B4233" t="s">
        <v>5432</v>
      </c>
      <c r="C4233">
        <v>359311</v>
      </c>
      <c r="D4233" t="s">
        <v>336</v>
      </c>
      <c r="E4233" s="32">
        <v>46176</v>
      </c>
      <c r="F4233" s="26">
        <v>46176.677488425928</v>
      </c>
      <c r="G4233" s="12" t="str">
        <f t="shared" si="228"/>
        <v>JUNIO</v>
      </c>
      <c r="H4233">
        <v>800049074</v>
      </c>
      <c r="I4233" t="s">
        <v>337</v>
      </c>
      <c r="J4233" s="43">
        <f t="shared" si="229"/>
        <v>19269</v>
      </c>
      <c r="K4233" s="43">
        <v>3661</v>
      </c>
      <c r="L4233" s="43">
        <v>22930</v>
      </c>
      <c r="M4233" t="s">
        <v>70</v>
      </c>
      <c r="N4233" s="32">
        <v>46178</v>
      </c>
      <c r="O4233" s="1">
        <f t="shared" si="230"/>
        <v>2</v>
      </c>
      <c r="P4233" t="s">
        <v>3482</v>
      </c>
      <c r="U4233" s="32">
        <v>46184</v>
      </c>
      <c r="V4233" t="s">
        <v>39</v>
      </c>
    </row>
    <row r="4234" spans="1:22" hidden="1">
      <c r="A4234" t="s">
        <v>26</v>
      </c>
      <c r="B4234" t="s">
        <v>5433</v>
      </c>
      <c r="C4234">
        <v>359310</v>
      </c>
      <c r="D4234" t="s">
        <v>336</v>
      </c>
      <c r="E4234" s="32">
        <v>46176</v>
      </c>
      <c r="F4234" s="26">
        <v>46176.677465277775</v>
      </c>
      <c r="G4234" s="12" t="str">
        <f t="shared" si="228"/>
        <v>JUNIO</v>
      </c>
      <c r="H4234">
        <v>800049074</v>
      </c>
      <c r="I4234" t="s">
        <v>337</v>
      </c>
      <c r="J4234" s="43">
        <f t="shared" si="229"/>
        <v>30875</v>
      </c>
      <c r="K4234" s="43">
        <v>5866</v>
      </c>
      <c r="L4234" s="43">
        <v>36741</v>
      </c>
      <c r="M4234" t="s">
        <v>70</v>
      </c>
      <c r="N4234" s="32">
        <v>46178</v>
      </c>
      <c r="O4234" s="1">
        <f t="shared" si="230"/>
        <v>2</v>
      </c>
      <c r="P4234" t="s">
        <v>3482</v>
      </c>
      <c r="U4234" s="32">
        <v>46184</v>
      </c>
      <c r="V4234" t="s">
        <v>39</v>
      </c>
    </row>
    <row r="4235" spans="1:22" hidden="1">
      <c r="A4235" t="s">
        <v>26</v>
      </c>
      <c r="B4235" t="s">
        <v>5434</v>
      </c>
      <c r="C4235">
        <v>359305</v>
      </c>
      <c r="D4235" t="s">
        <v>336</v>
      </c>
      <c r="E4235" s="32">
        <v>46176</v>
      </c>
      <c r="F4235" s="26">
        <v>46176.677361111113</v>
      </c>
      <c r="G4235" s="12" t="str">
        <f t="shared" si="228"/>
        <v>JUNIO</v>
      </c>
      <c r="H4235">
        <v>800049074</v>
      </c>
      <c r="I4235" t="s">
        <v>337</v>
      </c>
      <c r="J4235" s="43">
        <f t="shared" si="229"/>
        <v>352320</v>
      </c>
      <c r="K4235" s="43">
        <v>66941</v>
      </c>
      <c r="L4235" s="43">
        <v>419261</v>
      </c>
      <c r="M4235" t="s">
        <v>70</v>
      </c>
      <c r="N4235" s="32">
        <v>46177</v>
      </c>
      <c r="O4235" s="1">
        <f t="shared" si="230"/>
        <v>1</v>
      </c>
      <c r="P4235" t="s">
        <v>3482</v>
      </c>
      <c r="U4235" s="32">
        <v>46189</v>
      </c>
      <c r="V4235" t="s">
        <v>39</v>
      </c>
    </row>
    <row r="4236" spans="1:22" hidden="1">
      <c r="A4236" t="s">
        <v>26</v>
      </c>
      <c r="B4236" t="s">
        <v>5435</v>
      </c>
      <c r="C4236">
        <v>5751566</v>
      </c>
      <c r="D4236" t="s">
        <v>4504</v>
      </c>
      <c r="E4236" s="32">
        <v>46176</v>
      </c>
      <c r="F4236" s="26">
        <v>46176.674212962964</v>
      </c>
      <c r="G4236" s="12" t="str">
        <f t="shared" si="228"/>
        <v>JUNIO</v>
      </c>
      <c r="H4236">
        <v>900219834</v>
      </c>
      <c r="I4236" t="s">
        <v>739</v>
      </c>
      <c r="J4236" s="43">
        <f t="shared" si="229"/>
        <v>18500</v>
      </c>
      <c r="K4236" s="43">
        <v>0</v>
      </c>
      <c r="L4236" s="43">
        <v>18500</v>
      </c>
      <c r="M4236" t="s">
        <v>70</v>
      </c>
      <c r="N4236" s="32">
        <v>46177</v>
      </c>
      <c r="O4236" s="1">
        <f t="shared" si="230"/>
        <v>1</v>
      </c>
      <c r="P4236" t="s">
        <v>3482</v>
      </c>
      <c r="U4236" s="32">
        <v>46184</v>
      </c>
      <c r="V4236" t="s">
        <v>39</v>
      </c>
    </row>
    <row r="4237" spans="1:22" hidden="1">
      <c r="A4237" t="s">
        <v>26</v>
      </c>
      <c r="B4237" t="s">
        <v>5436</v>
      </c>
      <c r="C4237">
        <v>740504</v>
      </c>
      <c r="D4237" t="s">
        <v>817</v>
      </c>
      <c r="E4237" s="32">
        <v>46176</v>
      </c>
      <c r="F4237" s="26">
        <v>46176.672465277778</v>
      </c>
      <c r="G4237" s="12" t="str">
        <f t="shared" si="228"/>
        <v>JUNIO</v>
      </c>
      <c r="H4237">
        <v>890915475</v>
      </c>
      <c r="I4237" t="s">
        <v>818</v>
      </c>
      <c r="J4237" s="43">
        <f t="shared" si="229"/>
        <v>96286</v>
      </c>
      <c r="K4237" s="43">
        <v>18294.34</v>
      </c>
      <c r="L4237" s="43">
        <v>114580.34</v>
      </c>
      <c r="M4237" t="s">
        <v>70</v>
      </c>
      <c r="N4237" s="32">
        <v>46178</v>
      </c>
      <c r="O4237" s="1">
        <f t="shared" si="230"/>
        <v>2</v>
      </c>
      <c r="P4237" t="s">
        <v>3482</v>
      </c>
      <c r="U4237" s="32">
        <v>46184</v>
      </c>
      <c r="V4237" t="s">
        <v>39</v>
      </c>
    </row>
    <row r="4238" spans="1:22" hidden="1">
      <c r="A4238" t="s">
        <v>26</v>
      </c>
      <c r="B4238" t="s">
        <v>5437</v>
      </c>
      <c r="C4238">
        <v>570912</v>
      </c>
      <c r="D4238" t="s">
        <v>159</v>
      </c>
      <c r="E4238" s="32">
        <v>46176</v>
      </c>
      <c r="F4238" s="26">
        <v>46176.657175925924</v>
      </c>
      <c r="G4238" s="12" t="str">
        <f t="shared" si="228"/>
        <v>JUNIO</v>
      </c>
      <c r="H4238">
        <v>890800788</v>
      </c>
      <c r="I4238" t="s">
        <v>160</v>
      </c>
      <c r="J4238" s="43">
        <f t="shared" si="229"/>
        <v>71592</v>
      </c>
      <c r="K4238" s="43">
        <v>13602</v>
      </c>
      <c r="L4238" s="43">
        <v>85194</v>
      </c>
      <c r="M4238" t="s">
        <v>70</v>
      </c>
      <c r="N4238" s="32">
        <v>46178</v>
      </c>
      <c r="O4238" s="1">
        <f t="shared" si="230"/>
        <v>2</v>
      </c>
      <c r="P4238" t="s">
        <v>3482</v>
      </c>
      <c r="U4238" s="32">
        <v>46184</v>
      </c>
      <c r="V4238" t="s">
        <v>39</v>
      </c>
    </row>
    <row r="4239" spans="1:22" hidden="1">
      <c r="A4239" t="s">
        <v>26</v>
      </c>
      <c r="B4239" t="s">
        <v>5438</v>
      </c>
      <c r="C4239">
        <v>188588</v>
      </c>
      <c r="D4239" t="s">
        <v>2896</v>
      </c>
      <c r="E4239" s="32">
        <v>46176</v>
      </c>
      <c r="F4239" s="26">
        <v>46176.655694444446</v>
      </c>
      <c r="G4239" s="12" t="str">
        <f t="shared" si="228"/>
        <v>JUNIO</v>
      </c>
      <c r="H4239">
        <v>860055583</v>
      </c>
      <c r="I4239" t="s">
        <v>5439</v>
      </c>
      <c r="J4239" s="43">
        <f t="shared" si="229"/>
        <v>185000</v>
      </c>
      <c r="K4239" s="43">
        <v>35150</v>
      </c>
      <c r="L4239" s="43">
        <v>220150</v>
      </c>
      <c r="M4239" t="s">
        <v>37</v>
      </c>
      <c r="N4239" s="32">
        <v>46184</v>
      </c>
      <c r="O4239" s="1">
        <f t="shared" si="230"/>
        <v>8</v>
      </c>
      <c r="P4239" t="s">
        <v>3482</v>
      </c>
      <c r="U4239" s="32">
        <v>46191</v>
      </c>
      <c r="V4239" t="s">
        <v>39</v>
      </c>
    </row>
    <row r="4240" spans="1:22" hidden="1">
      <c r="A4240" t="s">
        <v>26</v>
      </c>
      <c r="B4240" t="s">
        <v>5440</v>
      </c>
      <c r="C4240">
        <v>570911</v>
      </c>
      <c r="D4240" t="s">
        <v>159</v>
      </c>
      <c r="E4240" s="32">
        <v>46176</v>
      </c>
      <c r="F4240" s="26">
        <v>46176.65179398148</v>
      </c>
      <c r="G4240" s="12" t="str">
        <f t="shared" si="228"/>
        <v>JUNIO</v>
      </c>
      <c r="H4240">
        <v>890800788</v>
      </c>
      <c r="I4240" t="s">
        <v>160</v>
      </c>
      <c r="J4240" s="43">
        <f t="shared" si="229"/>
        <v>107388</v>
      </c>
      <c r="K4240" s="43">
        <v>20404</v>
      </c>
      <c r="L4240" s="43">
        <v>127792</v>
      </c>
      <c r="M4240" t="s">
        <v>70</v>
      </c>
      <c r="N4240" s="32">
        <v>46178</v>
      </c>
      <c r="O4240" s="1">
        <f t="shared" si="230"/>
        <v>2</v>
      </c>
      <c r="P4240" t="s">
        <v>3482</v>
      </c>
      <c r="U4240" s="32">
        <v>46184</v>
      </c>
      <c r="V4240" t="s">
        <v>39</v>
      </c>
    </row>
    <row r="4241" spans="1:22" hidden="1">
      <c r="A4241" t="s">
        <v>26</v>
      </c>
      <c r="B4241" t="s">
        <v>5441</v>
      </c>
      <c r="C4241">
        <v>17578</v>
      </c>
      <c r="D4241" t="s">
        <v>28</v>
      </c>
      <c r="E4241" s="32">
        <v>46176</v>
      </c>
      <c r="F4241" s="26">
        <v>46176.647824074076</v>
      </c>
      <c r="G4241" s="12" t="str">
        <f t="shared" si="228"/>
        <v>JUNIO</v>
      </c>
      <c r="H4241">
        <v>98666997</v>
      </c>
      <c r="I4241" t="s">
        <v>801</v>
      </c>
      <c r="J4241" s="43">
        <f t="shared" si="229"/>
        <v>78997.679999999993</v>
      </c>
      <c r="K4241" s="43">
        <v>0</v>
      </c>
      <c r="L4241" s="43">
        <v>78997.679999999993</v>
      </c>
      <c r="M4241" t="s">
        <v>54</v>
      </c>
      <c r="O4241" s="1">
        <f t="shared" si="230"/>
        <v>0</v>
      </c>
    </row>
    <row r="4242" spans="1:22" hidden="1">
      <c r="A4242" t="s">
        <v>26</v>
      </c>
      <c r="B4242" t="s">
        <v>5442</v>
      </c>
      <c r="C4242">
        <v>105258</v>
      </c>
      <c r="D4242" t="s">
        <v>458</v>
      </c>
      <c r="E4242" s="32">
        <v>46176</v>
      </c>
      <c r="F4242" s="26">
        <v>46176.647164351853</v>
      </c>
      <c r="G4242" s="12" t="str">
        <f t="shared" si="228"/>
        <v>JUNIO</v>
      </c>
      <c r="H4242">
        <v>890929497</v>
      </c>
      <c r="I4242" t="s">
        <v>459</v>
      </c>
      <c r="J4242" s="43">
        <f t="shared" si="229"/>
        <v>797318</v>
      </c>
      <c r="K4242" s="43">
        <v>151490</v>
      </c>
      <c r="L4242" s="43">
        <v>948808</v>
      </c>
      <c r="M4242" t="s">
        <v>37</v>
      </c>
      <c r="N4242" s="32">
        <v>46184</v>
      </c>
      <c r="O4242" s="1">
        <f t="shared" si="230"/>
        <v>8</v>
      </c>
      <c r="P4242" t="s">
        <v>3482</v>
      </c>
      <c r="U4242" s="32">
        <v>46189</v>
      </c>
      <c r="V4242" t="s">
        <v>39</v>
      </c>
    </row>
    <row r="4243" spans="1:22" hidden="1">
      <c r="A4243" t="s">
        <v>26</v>
      </c>
      <c r="B4243" t="s">
        <v>5443</v>
      </c>
      <c r="C4243" s="34">
        <v>108112</v>
      </c>
      <c r="D4243" t="s">
        <v>5444</v>
      </c>
      <c r="E4243" s="32">
        <v>46176</v>
      </c>
      <c r="F4243" s="26">
        <v>46176.644409722219</v>
      </c>
      <c r="G4243" s="12" t="str">
        <f t="shared" si="228"/>
        <v>JUNIO</v>
      </c>
      <c r="H4243">
        <v>860533413</v>
      </c>
      <c r="I4243" t="s">
        <v>545</v>
      </c>
      <c r="J4243" s="43">
        <f t="shared" si="229"/>
        <v>32900</v>
      </c>
      <c r="K4243" s="43">
        <v>0</v>
      </c>
      <c r="L4243" s="43">
        <v>32900</v>
      </c>
      <c r="M4243" t="s">
        <v>54</v>
      </c>
      <c r="O4243" s="1">
        <f t="shared" si="230"/>
        <v>0</v>
      </c>
    </row>
    <row r="4244" spans="1:22" hidden="1">
      <c r="A4244" t="s">
        <v>26</v>
      </c>
      <c r="B4244" t="s">
        <v>5445</v>
      </c>
      <c r="C4244">
        <v>181943</v>
      </c>
      <c r="D4244" t="s">
        <v>1083</v>
      </c>
      <c r="E4244" s="32">
        <v>46176</v>
      </c>
      <c r="F4244" s="26">
        <v>46176.635208333333</v>
      </c>
      <c r="G4244" s="12" t="str">
        <f t="shared" si="228"/>
        <v>JUNIO</v>
      </c>
      <c r="H4244">
        <v>860000018</v>
      </c>
      <c r="I4244" t="s">
        <v>1084</v>
      </c>
      <c r="J4244" s="43">
        <f t="shared" si="229"/>
        <v>529719.96</v>
      </c>
      <c r="K4244" s="43">
        <v>91431.039999999994</v>
      </c>
      <c r="L4244" s="43">
        <v>621151</v>
      </c>
      <c r="M4244" t="s">
        <v>70</v>
      </c>
      <c r="N4244" s="32">
        <v>46178</v>
      </c>
      <c r="O4244" s="1">
        <f t="shared" si="230"/>
        <v>2</v>
      </c>
      <c r="P4244" t="s">
        <v>3482</v>
      </c>
      <c r="U4244" s="32">
        <v>46183</v>
      </c>
      <c r="V4244" t="s">
        <v>39</v>
      </c>
    </row>
    <row r="4245" spans="1:22" hidden="1">
      <c r="A4245" t="s">
        <v>26</v>
      </c>
      <c r="B4245" t="s">
        <v>5446</v>
      </c>
      <c r="C4245">
        <v>10130058</v>
      </c>
      <c r="D4245" t="s">
        <v>5447</v>
      </c>
      <c r="E4245" s="32">
        <v>46176</v>
      </c>
      <c r="F4245" s="26">
        <v>46176.627187500002</v>
      </c>
      <c r="G4245" s="12" t="str">
        <f t="shared" si="228"/>
        <v>JUNIO</v>
      </c>
      <c r="H4245">
        <v>900184957</v>
      </c>
      <c r="I4245" t="s">
        <v>5448</v>
      </c>
      <c r="J4245" s="43">
        <f t="shared" si="229"/>
        <v>40000</v>
      </c>
      <c r="K4245" s="43">
        <v>7600</v>
      </c>
      <c r="L4245" s="43">
        <v>47600</v>
      </c>
      <c r="M4245" t="s">
        <v>54</v>
      </c>
      <c r="O4245" s="1">
        <f t="shared" si="230"/>
        <v>0</v>
      </c>
    </row>
    <row r="4246" spans="1:22" hidden="1">
      <c r="A4246" t="s">
        <v>26</v>
      </c>
      <c r="B4246" t="s">
        <v>5449</v>
      </c>
      <c r="C4246">
        <v>3863</v>
      </c>
      <c r="D4246" t="s">
        <v>28</v>
      </c>
      <c r="E4246" s="32">
        <v>46176</v>
      </c>
      <c r="F4246" s="26">
        <v>46176.601053240738</v>
      </c>
      <c r="G4246" s="12" t="str">
        <f t="shared" si="228"/>
        <v>JUNIO</v>
      </c>
      <c r="H4246">
        <v>811027589</v>
      </c>
      <c r="I4246" t="s">
        <v>29</v>
      </c>
      <c r="J4246" s="43">
        <f t="shared" si="229"/>
        <v>15333332.73</v>
      </c>
      <c r="K4246" s="43">
        <v>2913333.27</v>
      </c>
      <c r="L4246" s="43">
        <v>18246666</v>
      </c>
      <c r="M4246" t="s">
        <v>1452</v>
      </c>
      <c r="N4246" s="32">
        <v>46203</v>
      </c>
      <c r="O4246" s="1">
        <f t="shared" si="230"/>
        <v>27</v>
      </c>
      <c r="P4246" s="1" t="s">
        <v>2220</v>
      </c>
      <c r="U4246" s="32">
        <v>46203</v>
      </c>
      <c r="V4246" s="1" t="s">
        <v>39</v>
      </c>
    </row>
    <row r="4247" spans="1:22" hidden="1">
      <c r="A4247" t="s">
        <v>26</v>
      </c>
      <c r="B4247" t="s">
        <v>5450</v>
      </c>
      <c r="C4247">
        <v>12374</v>
      </c>
      <c r="D4247" t="s">
        <v>227</v>
      </c>
      <c r="E4247" s="32">
        <v>46176</v>
      </c>
      <c r="F4247" s="26">
        <v>46176.594629629632</v>
      </c>
      <c r="G4247" s="12" t="str">
        <f t="shared" si="228"/>
        <v>JUNIO</v>
      </c>
      <c r="H4247">
        <v>811025549</v>
      </c>
      <c r="I4247" t="s">
        <v>4412</v>
      </c>
      <c r="J4247" s="43">
        <f t="shared" si="229"/>
        <v>900000</v>
      </c>
      <c r="K4247" s="43">
        <v>171000</v>
      </c>
      <c r="L4247" s="43">
        <v>1071000</v>
      </c>
      <c r="M4247" t="s">
        <v>70</v>
      </c>
      <c r="N4247" s="32">
        <v>46182</v>
      </c>
      <c r="O4247" s="1">
        <f t="shared" si="230"/>
        <v>6</v>
      </c>
      <c r="P4247" t="s">
        <v>3482</v>
      </c>
      <c r="U4247" s="32">
        <v>46191</v>
      </c>
      <c r="V4247" t="s">
        <v>39</v>
      </c>
    </row>
    <row r="4248" spans="1:22" hidden="1">
      <c r="A4248" t="s">
        <v>82</v>
      </c>
      <c r="B4248" t="s">
        <v>5451</v>
      </c>
      <c r="C4248">
        <v>263</v>
      </c>
      <c r="D4248" t="s">
        <v>84</v>
      </c>
      <c r="E4248" s="32">
        <v>46176</v>
      </c>
      <c r="F4248" s="26">
        <v>46176.586712962962</v>
      </c>
      <c r="G4248" s="12" t="str">
        <f t="shared" si="228"/>
        <v>JUNIO</v>
      </c>
      <c r="H4248">
        <v>900144364</v>
      </c>
      <c r="I4248" t="s">
        <v>72</v>
      </c>
      <c r="J4248" s="43">
        <f t="shared" si="229"/>
        <v>26951200</v>
      </c>
      <c r="K4248" s="43">
        <v>5120728</v>
      </c>
      <c r="L4248" s="43">
        <v>32071928</v>
      </c>
      <c r="M4248" t="s">
        <v>110</v>
      </c>
      <c r="N4248" s="32" t="s">
        <v>81</v>
      </c>
      <c r="O4248" s="1" t="str">
        <f t="shared" si="230"/>
        <v xml:space="preserve"> - </v>
      </c>
      <c r="P4248" t="s">
        <v>3482</v>
      </c>
    </row>
    <row r="4249" spans="1:22" hidden="1">
      <c r="A4249" t="s">
        <v>82</v>
      </c>
      <c r="B4249" t="s">
        <v>5452</v>
      </c>
      <c r="C4249">
        <v>262</v>
      </c>
      <c r="D4249" t="s">
        <v>84</v>
      </c>
      <c r="E4249" s="32">
        <v>46176</v>
      </c>
      <c r="F4249" s="26">
        <v>46176.585219907407</v>
      </c>
      <c r="G4249" s="12" t="str">
        <f t="shared" si="228"/>
        <v>JUNIO</v>
      </c>
      <c r="H4249">
        <v>900144364</v>
      </c>
      <c r="I4249" t="s">
        <v>72</v>
      </c>
      <c r="J4249" s="43">
        <f t="shared" si="229"/>
        <v>7015800</v>
      </c>
      <c r="K4249" s="43">
        <v>1333002</v>
      </c>
      <c r="L4249" s="43">
        <v>8348802</v>
      </c>
      <c r="M4249" t="s">
        <v>110</v>
      </c>
      <c r="N4249" s="32" t="s">
        <v>81</v>
      </c>
      <c r="O4249" s="1" t="str">
        <f t="shared" si="230"/>
        <v xml:space="preserve"> - </v>
      </c>
      <c r="P4249" t="s">
        <v>3482</v>
      </c>
    </row>
    <row r="4250" spans="1:22" hidden="1">
      <c r="A4250" t="s">
        <v>26</v>
      </c>
      <c r="B4250" t="s">
        <v>5453</v>
      </c>
      <c r="C4250">
        <v>3468</v>
      </c>
      <c r="D4250" t="s">
        <v>5454</v>
      </c>
      <c r="E4250" s="32">
        <v>46176</v>
      </c>
      <c r="F4250" s="26">
        <v>46176.572511574072</v>
      </c>
      <c r="G4250" s="12" t="str">
        <f t="shared" si="228"/>
        <v>JUNIO</v>
      </c>
      <c r="H4250">
        <v>900964347</v>
      </c>
      <c r="I4250" t="s">
        <v>5455</v>
      </c>
      <c r="J4250" s="43">
        <f t="shared" si="229"/>
        <v>1480000</v>
      </c>
      <c r="K4250" s="43">
        <v>281200</v>
      </c>
      <c r="L4250" s="43">
        <v>1761200</v>
      </c>
      <c r="M4250" t="s">
        <v>37</v>
      </c>
      <c r="N4250" s="32">
        <v>46184</v>
      </c>
      <c r="O4250" s="1">
        <f t="shared" si="230"/>
        <v>8</v>
      </c>
      <c r="P4250" t="s">
        <v>3482</v>
      </c>
      <c r="U4250" s="32">
        <v>46189</v>
      </c>
      <c r="V4250" t="s">
        <v>39</v>
      </c>
    </row>
    <row r="4251" spans="1:22" hidden="1">
      <c r="A4251" t="s">
        <v>26</v>
      </c>
      <c r="B4251" t="s">
        <v>5456</v>
      </c>
      <c r="C4251">
        <v>841</v>
      </c>
      <c r="D4251" t="s">
        <v>28</v>
      </c>
      <c r="E4251" s="32">
        <v>46176</v>
      </c>
      <c r="F4251" s="26">
        <v>46176.555868055555</v>
      </c>
      <c r="G4251" s="12" t="str">
        <f t="shared" si="228"/>
        <v>JUNIO</v>
      </c>
      <c r="H4251">
        <v>71660004</v>
      </c>
      <c r="I4251" t="s">
        <v>266</v>
      </c>
      <c r="J4251" s="43">
        <f t="shared" si="229"/>
        <v>239000</v>
      </c>
      <c r="K4251" s="43">
        <v>0</v>
      </c>
      <c r="L4251" s="43">
        <v>239000</v>
      </c>
      <c r="M4251" t="s">
        <v>70</v>
      </c>
      <c r="N4251" s="32">
        <v>46178</v>
      </c>
      <c r="O4251" s="1">
        <f t="shared" si="230"/>
        <v>2</v>
      </c>
      <c r="P4251" t="s">
        <v>3482</v>
      </c>
      <c r="U4251" s="32">
        <v>46184</v>
      </c>
      <c r="V4251" s="1" t="s">
        <v>39</v>
      </c>
    </row>
    <row r="4252" spans="1:22" hidden="1">
      <c r="A4252" t="s">
        <v>26</v>
      </c>
      <c r="B4252" t="s">
        <v>5457</v>
      </c>
      <c r="C4252" s="34">
        <v>164821</v>
      </c>
      <c r="D4252" t="s">
        <v>1226</v>
      </c>
      <c r="E4252" s="32">
        <v>46176</v>
      </c>
      <c r="F4252" s="26">
        <v>46176.55127314815</v>
      </c>
      <c r="G4252" s="12" t="str">
        <f t="shared" si="228"/>
        <v>JUNIO</v>
      </c>
      <c r="H4252">
        <v>900276962</v>
      </c>
      <c r="I4252" t="s">
        <v>891</v>
      </c>
      <c r="J4252" s="43">
        <f t="shared" si="229"/>
        <v>27226.89</v>
      </c>
      <c r="K4252" s="43">
        <v>5173.1099999999997</v>
      </c>
      <c r="L4252" s="43">
        <v>32400</v>
      </c>
      <c r="M4252" t="s">
        <v>54</v>
      </c>
      <c r="O4252" s="1">
        <f t="shared" si="230"/>
        <v>0</v>
      </c>
    </row>
    <row r="4253" spans="1:22" hidden="1">
      <c r="A4253" t="s">
        <v>26</v>
      </c>
      <c r="B4253" t="s">
        <v>5458</v>
      </c>
      <c r="C4253">
        <v>181925</v>
      </c>
      <c r="D4253" t="s">
        <v>1083</v>
      </c>
      <c r="E4253" s="32">
        <v>46176</v>
      </c>
      <c r="F4253" s="26">
        <v>46176.543888888889</v>
      </c>
      <c r="G4253" s="12" t="str">
        <f t="shared" si="228"/>
        <v>JUNIO</v>
      </c>
      <c r="H4253">
        <v>860000018</v>
      </c>
      <c r="I4253" t="s">
        <v>1084</v>
      </c>
      <c r="J4253" s="43">
        <f t="shared" si="229"/>
        <v>634709.96</v>
      </c>
      <c r="K4253" s="43">
        <v>111381.04</v>
      </c>
      <c r="L4253" s="43">
        <v>746091</v>
      </c>
      <c r="M4253" t="s">
        <v>70</v>
      </c>
      <c r="N4253" s="32">
        <v>46177</v>
      </c>
      <c r="O4253" s="1">
        <f t="shared" si="230"/>
        <v>1</v>
      </c>
      <c r="P4253" t="s">
        <v>3482</v>
      </c>
      <c r="U4253" s="32">
        <v>46184</v>
      </c>
      <c r="V4253" t="s">
        <v>39</v>
      </c>
    </row>
    <row r="4254" spans="1:22" hidden="1">
      <c r="A4254" t="s">
        <v>26</v>
      </c>
      <c r="B4254" t="s">
        <v>5459</v>
      </c>
      <c r="C4254" s="34">
        <v>73371</v>
      </c>
      <c r="D4254" t="s">
        <v>1210</v>
      </c>
      <c r="E4254" s="32">
        <v>46176</v>
      </c>
      <c r="F4254" s="26">
        <v>46176.51935185185</v>
      </c>
      <c r="G4254" s="12" t="str">
        <f t="shared" si="228"/>
        <v>JUNIO</v>
      </c>
      <c r="H4254">
        <v>860533413</v>
      </c>
      <c r="I4254" t="s">
        <v>545</v>
      </c>
      <c r="J4254" s="43">
        <f t="shared" si="229"/>
        <v>106700</v>
      </c>
      <c r="K4254" s="43">
        <v>0</v>
      </c>
      <c r="L4254" s="43">
        <v>106700</v>
      </c>
      <c r="M4254" t="s">
        <v>54</v>
      </c>
      <c r="O4254" s="1">
        <f t="shared" si="230"/>
        <v>0</v>
      </c>
    </row>
    <row r="4255" spans="1:22" hidden="1">
      <c r="A4255" t="s">
        <v>26</v>
      </c>
      <c r="B4255" t="s">
        <v>5460</v>
      </c>
      <c r="C4255">
        <v>105226</v>
      </c>
      <c r="D4255" t="s">
        <v>458</v>
      </c>
      <c r="E4255" s="32">
        <v>46176</v>
      </c>
      <c r="F4255" s="26">
        <v>46176.516759259262</v>
      </c>
      <c r="G4255" s="12" t="str">
        <f t="shared" si="228"/>
        <v>JUNIO</v>
      </c>
      <c r="H4255">
        <v>890929497</v>
      </c>
      <c r="I4255" t="s">
        <v>459</v>
      </c>
      <c r="J4255" s="43">
        <f t="shared" si="229"/>
        <v>4011410</v>
      </c>
      <c r="K4255" s="43">
        <v>762168</v>
      </c>
      <c r="L4255" s="43">
        <v>4773578</v>
      </c>
      <c r="M4255" t="s">
        <v>70</v>
      </c>
      <c r="N4255" s="32">
        <v>46183</v>
      </c>
      <c r="O4255" s="1">
        <f t="shared" si="230"/>
        <v>7</v>
      </c>
      <c r="P4255" t="s">
        <v>3482</v>
      </c>
      <c r="U4255" s="32">
        <v>46191</v>
      </c>
      <c r="V4255" t="s">
        <v>39</v>
      </c>
    </row>
    <row r="4256" spans="1:22" hidden="1">
      <c r="A4256" t="s">
        <v>26</v>
      </c>
      <c r="B4256" t="s">
        <v>5461</v>
      </c>
      <c r="C4256">
        <v>181923</v>
      </c>
      <c r="D4256" t="s">
        <v>1083</v>
      </c>
      <c r="E4256" s="32">
        <v>46176</v>
      </c>
      <c r="F4256" s="26">
        <v>46176.511238425926</v>
      </c>
      <c r="G4256" s="12" t="str">
        <f t="shared" si="228"/>
        <v>JUNIO</v>
      </c>
      <c r="H4256">
        <v>860000018</v>
      </c>
      <c r="I4256" t="s">
        <v>1084</v>
      </c>
      <c r="J4256" s="43">
        <f t="shared" si="229"/>
        <v>473015.96</v>
      </c>
      <c r="K4256" s="43">
        <v>79195.039999999994</v>
      </c>
      <c r="L4256" s="43">
        <v>552211</v>
      </c>
      <c r="M4256" t="s">
        <v>70</v>
      </c>
      <c r="N4256" s="32">
        <v>46177</v>
      </c>
      <c r="O4256" s="1">
        <f t="shared" si="230"/>
        <v>1</v>
      </c>
      <c r="P4256" t="s">
        <v>3482</v>
      </c>
      <c r="U4256" s="32">
        <v>46184</v>
      </c>
      <c r="V4256" t="s">
        <v>39</v>
      </c>
    </row>
    <row r="4257" spans="1:22" hidden="1">
      <c r="A4257" t="s">
        <v>26</v>
      </c>
      <c r="B4257" t="s">
        <v>5462</v>
      </c>
      <c r="C4257">
        <v>570852</v>
      </c>
      <c r="D4257" t="s">
        <v>159</v>
      </c>
      <c r="E4257" s="32">
        <v>46176</v>
      </c>
      <c r="F4257" s="26">
        <v>46176.404918981483</v>
      </c>
      <c r="G4257" s="12" t="str">
        <f t="shared" si="228"/>
        <v>JUNIO</v>
      </c>
      <c r="H4257">
        <v>890800788</v>
      </c>
      <c r="I4257" t="s">
        <v>160</v>
      </c>
      <c r="J4257" s="43">
        <f t="shared" si="229"/>
        <v>551175</v>
      </c>
      <c r="K4257" s="43">
        <v>104724</v>
      </c>
      <c r="L4257" s="43">
        <v>655899</v>
      </c>
      <c r="M4257" t="s">
        <v>70</v>
      </c>
      <c r="N4257" s="32">
        <v>46178</v>
      </c>
      <c r="O4257" s="1">
        <f t="shared" si="230"/>
        <v>2</v>
      </c>
      <c r="P4257" t="s">
        <v>3482</v>
      </c>
      <c r="U4257" s="32">
        <v>46191</v>
      </c>
      <c r="V4257" t="s">
        <v>39</v>
      </c>
    </row>
    <row r="4258" spans="1:22" hidden="1">
      <c r="A4258" t="s">
        <v>26</v>
      </c>
      <c r="B4258" t="s">
        <v>5463</v>
      </c>
      <c r="C4258">
        <v>20811</v>
      </c>
      <c r="D4258" t="s">
        <v>566</v>
      </c>
      <c r="E4258" s="32">
        <v>46176</v>
      </c>
      <c r="F4258" s="26">
        <v>46176.486111111109</v>
      </c>
      <c r="G4258" s="12" t="str">
        <f t="shared" si="228"/>
        <v>JUNIO</v>
      </c>
      <c r="H4258">
        <v>900237741</v>
      </c>
      <c r="I4258" t="s">
        <v>567</v>
      </c>
      <c r="J4258" s="43">
        <f t="shared" si="229"/>
        <v>105000</v>
      </c>
      <c r="K4258" s="43">
        <v>19950</v>
      </c>
      <c r="L4258" s="43">
        <v>124950</v>
      </c>
      <c r="M4258" t="s">
        <v>70</v>
      </c>
      <c r="N4258" s="32">
        <v>46177</v>
      </c>
      <c r="O4258" s="1">
        <f t="shared" si="230"/>
        <v>1</v>
      </c>
      <c r="P4258" t="s">
        <v>3482</v>
      </c>
      <c r="U4258" s="32">
        <v>46182</v>
      </c>
      <c r="V4258" t="s">
        <v>39</v>
      </c>
    </row>
    <row r="4259" spans="1:22" hidden="1">
      <c r="A4259" t="s">
        <v>26</v>
      </c>
      <c r="B4259" t="s">
        <v>5464</v>
      </c>
      <c r="C4259">
        <v>12765</v>
      </c>
      <c r="D4259" t="s">
        <v>28</v>
      </c>
      <c r="E4259" s="32">
        <v>46176</v>
      </c>
      <c r="F4259" s="26">
        <v>46176.378761574073</v>
      </c>
      <c r="G4259" s="12" t="str">
        <f t="shared" si="228"/>
        <v>JUNIO</v>
      </c>
      <c r="H4259">
        <v>900981037</v>
      </c>
      <c r="I4259" t="s">
        <v>601</v>
      </c>
      <c r="J4259" s="43">
        <f t="shared" si="229"/>
        <v>734000</v>
      </c>
      <c r="K4259" s="43">
        <v>139460</v>
      </c>
      <c r="L4259" s="43">
        <v>873460</v>
      </c>
      <c r="M4259" t="s">
        <v>37</v>
      </c>
      <c r="N4259" s="32">
        <v>46182</v>
      </c>
      <c r="O4259" s="1">
        <f t="shared" si="230"/>
        <v>6</v>
      </c>
      <c r="P4259" t="s">
        <v>3482</v>
      </c>
      <c r="U4259" s="32">
        <v>46191</v>
      </c>
      <c r="V4259" t="s">
        <v>39</v>
      </c>
    </row>
    <row r="4260" spans="1:22" hidden="1">
      <c r="A4260" t="s">
        <v>26</v>
      </c>
      <c r="B4260" t="s">
        <v>5465</v>
      </c>
      <c r="C4260">
        <v>740373</v>
      </c>
      <c r="D4260" t="s">
        <v>817</v>
      </c>
      <c r="E4260" s="32">
        <v>46176</v>
      </c>
      <c r="F4260" s="26">
        <v>46176.492743055554</v>
      </c>
      <c r="G4260" s="12" t="str">
        <f t="shared" si="228"/>
        <v>JUNIO</v>
      </c>
      <c r="H4260">
        <v>890915475</v>
      </c>
      <c r="I4260" t="s">
        <v>818</v>
      </c>
      <c r="J4260" s="43">
        <f t="shared" si="229"/>
        <v>1150715</v>
      </c>
      <c r="K4260" s="43">
        <v>218635.85</v>
      </c>
      <c r="L4260" s="43">
        <v>1369350.85</v>
      </c>
      <c r="M4260" t="s">
        <v>70</v>
      </c>
      <c r="N4260" s="32">
        <v>46184</v>
      </c>
      <c r="O4260" s="1">
        <f t="shared" si="230"/>
        <v>8</v>
      </c>
      <c r="P4260" t="s">
        <v>3482</v>
      </c>
      <c r="U4260" s="32">
        <v>46191</v>
      </c>
      <c r="V4260" t="s">
        <v>39</v>
      </c>
    </row>
    <row r="4261" spans="1:22" hidden="1">
      <c r="A4261" t="s">
        <v>26</v>
      </c>
      <c r="B4261" t="s">
        <v>5466</v>
      </c>
      <c r="C4261">
        <v>2285</v>
      </c>
      <c r="D4261" t="s">
        <v>28</v>
      </c>
      <c r="E4261" s="32">
        <v>46176</v>
      </c>
      <c r="F4261" s="26">
        <v>46176.491377314815</v>
      </c>
      <c r="G4261" s="12" t="str">
        <f t="shared" si="228"/>
        <v>JUNIO</v>
      </c>
      <c r="H4261">
        <v>900814712</v>
      </c>
      <c r="I4261" t="s">
        <v>1376</v>
      </c>
      <c r="J4261" s="43">
        <f t="shared" si="229"/>
        <v>3000000</v>
      </c>
      <c r="K4261" s="43">
        <v>570000</v>
      </c>
      <c r="L4261" s="43">
        <v>3570000</v>
      </c>
      <c r="M4261" t="s">
        <v>37</v>
      </c>
      <c r="N4261" s="32">
        <v>46184</v>
      </c>
      <c r="O4261" s="1">
        <f t="shared" si="230"/>
        <v>8</v>
      </c>
      <c r="P4261" t="s">
        <v>3482</v>
      </c>
      <c r="U4261" s="32">
        <v>46189</v>
      </c>
      <c r="V4261" t="s">
        <v>39</v>
      </c>
    </row>
    <row r="4262" spans="1:22" hidden="1">
      <c r="A4262" t="s">
        <v>26</v>
      </c>
      <c r="B4262" t="s">
        <v>5467</v>
      </c>
      <c r="C4262">
        <v>2284</v>
      </c>
      <c r="D4262" t="s">
        <v>28</v>
      </c>
      <c r="E4262" s="32">
        <v>46176</v>
      </c>
      <c r="F4262" s="26">
        <v>46176.491620370369</v>
      </c>
      <c r="G4262" s="12" t="str">
        <f t="shared" si="228"/>
        <v>JUNIO</v>
      </c>
      <c r="H4262">
        <v>900814712</v>
      </c>
      <c r="I4262" t="s">
        <v>1376</v>
      </c>
      <c r="J4262" s="43">
        <f t="shared" si="229"/>
        <v>2885000</v>
      </c>
      <c r="K4262" s="43">
        <v>548150</v>
      </c>
      <c r="L4262" s="43">
        <v>3433150</v>
      </c>
      <c r="M4262" t="s">
        <v>37</v>
      </c>
      <c r="N4262" s="32">
        <v>46184</v>
      </c>
      <c r="O4262" s="1">
        <f t="shared" si="230"/>
        <v>8</v>
      </c>
      <c r="P4262" t="s">
        <v>3482</v>
      </c>
      <c r="U4262" s="32">
        <v>46189</v>
      </c>
      <c r="V4262" t="s">
        <v>39</v>
      </c>
    </row>
    <row r="4263" spans="1:22" hidden="1">
      <c r="A4263" t="s">
        <v>26</v>
      </c>
      <c r="B4263" t="s">
        <v>5468</v>
      </c>
      <c r="C4263">
        <v>570829</v>
      </c>
      <c r="D4263" t="s">
        <v>159</v>
      </c>
      <c r="E4263" s="32">
        <v>46176</v>
      </c>
      <c r="F4263" s="26">
        <v>46176.309305555558</v>
      </c>
      <c r="G4263" s="12" t="str">
        <f t="shared" si="228"/>
        <v>JUNIO</v>
      </c>
      <c r="H4263">
        <v>890800788</v>
      </c>
      <c r="I4263" t="s">
        <v>160</v>
      </c>
      <c r="J4263" s="43">
        <f t="shared" si="229"/>
        <v>155133</v>
      </c>
      <c r="K4263" s="43">
        <v>29475</v>
      </c>
      <c r="L4263" s="43">
        <v>184608</v>
      </c>
      <c r="M4263" t="s">
        <v>70</v>
      </c>
      <c r="N4263" s="32">
        <v>46177</v>
      </c>
      <c r="O4263" s="1">
        <f t="shared" si="230"/>
        <v>1</v>
      </c>
      <c r="P4263" t="s">
        <v>3482</v>
      </c>
      <c r="U4263" s="32">
        <v>46189</v>
      </c>
      <c r="V4263" t="s">
        <v>39</v>
      </c>
    </row>
    <row r="4264" spans="1:22" hidden="1">
      <c r="A4264" t="s">
        <v>26</v>
      </c>
      <c r="B4264" t="s">
        <v>5469</v>
      </c>
      <c r="C4264">
        <v>1937</v>
      </c>
      <c r="D4264" t="s">
        <v>874</v>
      </c>
      <c r="E4264" s="32">
        <v>46176</v>
      </c>
      <c r="F4264" s="26">
        <v>46176.363449074073</v>
      </c>
      <c r="G4264" s="12" t="str">
        <f t="shared" si="228"/>
        <v>JUNIO</v>
      </c>
      <c r="H4264">
        <v>43643700</v>
      </c>
      <c r="I4264" t="s">
        <v>875</v>
      </c>
      <c r="J4264" s="43">
        <f t="shared" si="229"/>
        <v>158400</v>
      </c>
      <c r="K4264" s="43">
        <v>30096</v>
      </c>
      <c r="L4264" s="43">
        <v>188496</v>
      </c>
      <c r="M4264" t="s">
        <v>70</v>
      </c>
      <c r="N4264" s="32">
        <v>46177</v>
      </c>
      <c r="O4264" s="1">
        <f t="shared" si="230"/>
        <v>1</v>
      </c>
      <c r="U4264" s="32">
        <v>46177</v>
      </c>
      <c r="V4264" t="s">
        <v>39</v>
      </c>
    </row>
    <row r="4265" spans="1:22" hidden="1">
      <c r="A4265" t="s">
        <v>26</v>
      </c>
      <c r="B4265" t="s">
        <v>5470</v>
      </c>
      <c r="C4265">
        <v>20812</v>
      </c>
      <c r="D4265" t="s">
        <v>566</v>
      </c>
      <c r="E4265" s="32">
        <v>46176</v>
      </c>
      <c r="F4265" s="26">
        <v>46176.487025462964</v>
      </c>
      <c r="G4265" s="12" t="str">
        <f t="shared" si="228"/>
        <v>JUNIO</v>
      </c>
      <c r="H4265">
        <v>900237741</v>
      </c>
      <c r="I4265" t="s">
        <v>567</v>
      </c>
      <c r="J4265" s="43">
        <f t="shared" si="229"/>
        <v>150000</v>
      </c>
      <c r="K4265" s="43">
        <v>28500</v>
      </c>
      <c r="L4265" s="43">
        <v>178500</v>
      </c>
      <c r="M4265" t="s">
        <v>70</v>
      </c>
      <c r="N4265" s="32">
        <v>46178</v>
      </c>
      <c r="O4265" s="1">
        <f t="shared" si="230"/>
        <v>2</v>
      </c>
      <c r="P4265" t="s">
        <v>3482</v>
      </c>
      <c r="U4265" s="32">
        <v>46184</v>
      </c>
      <c r="V4265" t="s">
        <v>39</v>
      </c>
    </row>
    <row r="4266" spans="1:22" hidden="1">
      <c r="A4266" t="s">
        <v>26</v>
      </c>
      <c r="B4266" t="s">
        <v>5471</v>
      </c>
      <c r="C4266">
        <v>17566</v>
      </c>
      <c r="D4266" t="s">
        <v>28</v>
      </c>
      <c r="E4266" s="32">
        <v>46176</v>
      </c>
      <c r="F4266" s="26">
        <v>46176.378622685188</v>
      </c>
      <c r="G4266" s="12" t="str">
        <f t="shared" si="228"/>
        <v>JUNIO</v>
      </c>
      <c r="H4266">
        <v>98666997</v>
      </c>
      <c r="I4266" t="s">
        <v>801</v>
      </c>
      <c r="J4266" s="43">
        <f t="shared" si="229"/>
        <v>61986.6</v>
      </c>
      <c r="K4266" s="43">
        <v>0</v>
      </c>
      <c r="L4266" s="43">
        <v>61986.6</v>
      </c>
      <c r="M4266" t="s">
        <v>54</v>
      </c>
      <c r="O4266" s="1">
        <f t="shared" si="230"/>
        <v>0</v>
      </c>
    </row>
    <row r="4267" spans="1:22" hidden="1">
      <c r="A4267" t="s">
        <v>26</v>
      </c>
      <c r="B4267" t="s">
        <v>5472</v>
      </c>
      <c r="C4267">
        <v>740384</v>
      </c>
      <c r="D4267" t="s">
        <v>817</v>
      </c>
      <c r="E4267" s="32">
        <v>46176</v>
      </c>
      <c r="F4267" s="26">
        <v>46176.501550925925</v>
      </c>
      <c r="G4267" s="12" t="str">
        <f t="shared" si="228"/>
        <v>JUNIO</v>
      </c>
      <c r="H4267">
        <v>890915475</v>
      </c>
      <c r="I4267" t="s">
        <v>818</v>
      </c>
      <c r="J4267" s="43">
        <f t="shared" si="229"/>
        <v>124280.00000000001</v>
      </c>
      <c r="K4267" s="43">
        <v>23613.200000000001</v>
      </c>
      <c r="L4267" s="43">
        <v>147893.20000000001</v>
      </c>
      <c r="M4267" t="s">
        <v>70</v>
      </c>
      <c r="N4267" s="32">
        <v>46178</v>
      </c>
      <c r="O4267" s="1">
        <f t="shared" si="230"/>
        <v>2</v>
      </c>
      <c r="P4267" t="s">
        <v>3482</v>
      </c>
      <c r="U4267" s="32">
        <v>46184</v>
      </c>
      <c r="V4267" t="s">
        <v>39</v>
      </c>
    </row>
    <row r="4268" spans="1:22" hidden="1">
      <c r="A4268" t="s">
        <v>26</v>
      </c>
      <c r="B4268" t="s">
        <v>5473</v>
      </c>
      <c r="C4268">
        <v>20810</v>
      </c>
      <c r="D4268" t="s">
        <v>566</v>
      </c>
      <c r="E4268" s="32">
        <v>46176</v>
      </c>
      <c r="F4268" s="26">
        <v>46176.485173611109</v>
      </c>
      <c r="G4268" s="12" t="str">
        <f t="shared" si="228"/>
        <v>JUNIO</v>
      </c>
      <c r="H4268">
        <v>900237741</v>
      </c>
      <c r="I4268" t="s">
        <v>567</v>
      </c>
      <c r="J4268" s="43">
        <f t="shared" si="229"/>
        <v>105000</v>
      </c>
      <c r="K4268" s="43">
        <v>19950</v>
      </c>
      <c r="L4268" s="43">
        <v>124950</v>
      </c>
      <c r="M4268" t="s">
        <v>70</v>
      </c>
      <c r="N4268" s="32">
        <v>46177</v>
      </c>
      <c r="O4268" s="1">
        <f t="shared" si="230"/>
        <v>1</v>
      </c>
      <c r="P4268" t="s">
        <v>3482</v>
      </c>
      <c r="U4268" s="32">
        <v>46182</v>
      </c>
      <c r="V4268" t="s">
        <v>39</v>
      </c>
    </row>
    <row r="4269" spans="1:22" hidden="1">
      <c r="A4269" t="s">
        <v>26</v>
      </c>
      <c r="B4269" t="s">
        <v>5474</v>
      </c>
      <c r="C4269">
        <v>740273</v>
      </c>
      <c r="D4269" t="s">
        <v>817</v>
      </c>
      <c r="E4269" s="32">
        <v>46176</v>
      </c>
      <c r="F4269" s="26">
        <v>46176.301180555558</v>
      </c>
      <c r="G4269" s="12" t="str">
        <f t="shared" si="228"/>
        <v>JUNIO</v>
      </c>
      <c r="H4269">
        <v>890915475</v>
      </c>
      <c r="I4269" t="s">
        <v>818</v>
      </c>
      <c r="J4269" s="43">
        <f t="shared" si="229"/>
        <v>25030</v>
      </c>
      <c r="K4269" s="43">
        <v>4755.7</v>
      </c>
      <c r="L4269" s="43">
        <v>29785.7</v>
      </c>
      <c r="M4269" t="s">
        <v>70</v>
      </c>
      <c r="N4269" s="32">
        <v>46178</v>
      </c>
      <c r="O4269" s="1">
        <f t="shared" si="230"/>
        <v>2</v>
      </c>
      <c r="P4269" t="s">
        <v>3482</v>
      </c>
      <c r="U4269" s="32">
        <v>46184</v>
      </c>
      <c r="V4269" t="s">
        <v>39</v>
      </c>
    </row>
    <row r="4270" spans="1:22" hidden="1">
      <c r="A4270" t="s">
        <v>26</v>
      </c>
      <c r="B4270" t="s">
        <v>5475</v>
      </c>
      <c r="C4270" s="34">
        <v>78834</v>
      </c>
      <c r="D4270" t="s">
        <v>5476</v>
      </c>
      <c r="E4270" s="32">
        <v>46176</v>
      </c>
      <c r="F4270" s="26">
        <v>46176.263090277775</v>
      </c>
      <c r="G4270" s="12" t="str">
        <f t="shared" si="228"/>
        <v>JUNIO</v>
      </c>
      <c r="H4270">
        <v>900860284</v>
      </c>
      <c r="I4270" t="s">
        <v>1028</v>
      </c>
      <c r="J4270" s="43">
        <f t="shared" si="229"/>
        <v>23100</v>
      </c>
      <c r="K4270" s="43">
        <v>0</v>
      </c>
      <c r="L4270" s="43">
        <v>23100</v>
      </c>
      <c r="M4270" t="s">
        <v>54</v>
      </c>
      <c r="O4270" s="1">
        <f t="shared" si="230"/>
        <v>0</v>
      </c>
    </row>
    <row r="4271" spans="1:22" hidden="1">
      <c r="A4271" t="s">
        <v>26</v>
      </c>
      <c r="B4271" t="s">
        <v>5477</v>
      </c>
      <c r="C4271">
        <v>20813</v>
      </c>
      <c r="D4271" t="s">
        <v>566</v>
      </c>
      <c r="E4271" s="32">
        <v>46176</v>
      </c>
      <c r="F4271" s="26">
        <v>46176.488043981481</v>
      </c>
      <c r="G4271" s="12" t="str">
        <f t="shared" si="228"/>
        <v>JUNIO</v>
      </c>
      <c r="H4271">
        <v>900237741</v>
      </c>
      <c r="I4271" t="s">
        <v>567</v>
      </c>
      <c r="J4271" s="43">
        <f t="shared" si="229"/>
        <v>300000</v>
      </c>
      <c r="K4271" s="43">
        <v>57000</v>
      </c>
      <c r="L4271" s="43">
        <v>357000</v>
      </c>
      <c r="M4271" t="s">
        <v>70</v>
      </c>
      <c r="N4271" s="32">
        <v>46177</v>
      </c>
      <c r="O4271" s="1">
        <f t="shared" si="230"/>
        <v>1</v>
      </c>
      <c r="P4271" t="s">
        <v>3482</v>
      </c>
      <c r="U4271" s="32">
        <v>46182</v>
      </c>
      <c r="V4271" t="s">
        <v>39</v>
      </c>
    </row>
    <row r="4272" spans="1:22" hidden="1">
      <c r="A4272" t="s">
        <v>26</v>
      </c>
      <c r="B4272" t="s">
        <v>5478</v>
      </c>
      <c r="C4272">
        <v>2283</v>
      </c>
      <c r="D4272" t="s">
        <v>28</v>
      </c>
      <c r="E4272" s="32">
        <v>46176</v>
      </c>
      <c r="F4272" s="26">
        <v>46176.489328703705</v>
      </c>
      <c r="G4272" s="12" t="str">
        <f t="shared" si="228"/>
        <v>JUNIO</v>
      </c>
      <c r="H4272">
        <v>900814712</v>
      </c>
      <c r="I4272" t="s">
        <v>1376</v>
      </c>
      <c r="J4272" s="43">
        <f t="shared" si="229"/>
        <v>580000</v>
      </c>
      <c r="K4272" s="43">
        <v>110200</v>
      </c>
      <c r="L4272" s="43">
        <v>690200</v>
      </c>
      <c r="M4272" t="s">
        <v>37</v>
      </c>
      <c r="N4272" s="32">
        <v>46184</v>
      </c>
      <c r="O4272" s="1">
        <f t="shared" si="230"/>
        <v>8</v>
      </c>
      <c r="P4272" t="s">
        <v>3482</v>
      </c>
      <c r="U4272" s="32">
        <v>46189</v>
      </c>
      <c r="V4272" t="s">
        <v>39</v>
      </c>
    </row>
    <row r="4273" spans="1:22" hidden="1">
      <c r="A4273" t="s">
        <v>26</v>
      </c>
      <c r="B4273" t="s">
        <v>5479</v>
      </c>
      <c r="C4273">
        <v>124021</v>
      </c>
      <c r="D4273" t="s">
        <v>28</v>
      </c>
      <c r="E4273" s="32">
        <v>46176</v>
      </c>
      <c r="F4273" s="26">
        <v>46176.473425925928</v>
      </c>
      <c r="G4273" s="12" t="str">
        <f t="shared" si="228"/>
        <v>JUNIO</v>
      </c>
      <c r="H4273">
        <v>830000818</v>
      </c>
      <c r="I4273" t="s">
        <v>901</v>
      </c>
      <c r="J4273" s="43">
        <f t="shared" si="229"/>
        <v>900000</v>
      </c>
      <c r="K4273" s="43">
        <v>171000</v>
      </c>
      <c r="L4273" s="43">
        <v>1071000</v>
      </c>
      <c r="M4273" t="s">
        <v>195</v>
      </c>
      <c r="N4273" s="32">
        <v>46178</v>
      </c>
      <c r="O4273" s="1">
        <f t="shared" si="230"/>
        <v>2</v>
      </c>
      <c r="P4273" t="s">
        <v>479</v>
      </c>
      <c r="U4273" s="32">
        <v>46177</v>
      </c>
      <c r="V4273" t="s">
        <v>39</v>
      </c>
    </row>
    <row r="4274" spans="1:22" hidden="1">
      <c r="A4274" t="s">
        <v>26</v>
      </c>
      <c r="B4274" t="s">
        <v>5480</v>
      </c>
      <c r="C4274">
        <v>5636303</v>
      </c>
      <c r="D4274" t="s">
        <v>4504</v>
      </c>
      <c r="E4274" s="32">
        <v>46176</v>
      </c>
      <c r="F4274" s="26">
        <v>46176.262245370373</v>
      </c>
      <c r="G4274" s="12" t="str">
        <f t="shared" si="228"/>
        <v>JUNIO</v>
      </c>
      <c r="H4274">
        <v>900219834</v>
      </c>
      <c r="I4274" t="s">
        <v>739</v>
      </c>
      <c r="J4274" s="43">
        <f t="shared" si="229"/>
        <v>18500</v>
      </c>
      <c r="K4274" s="43">
        <v>0</v>
      </c>
      <c r="L4274" s="43">
        <v>18500</v>
      </c>
      <c r="M4274" t="s">
        <v>70</v>
      </c>
      <c r="N4274" s="32">
        <v>46176</v>
      </c>
      <c r="O4274" s="1">
        <f t="shared" si="230"/>
        <v>0</v>
      </c>
      <c r="P4274" t="s">
        <v>3482</v>
      </c>
      <c r="U4274" s="32">
        <v>46184</v>
      </c>
      <c r="V4274" t="s">
        <v>39</v>
      </c>
    </row>
    <row r="4275" spans="1:22" hidden="1">
      <c r="A4275" t="s">
        <v>26</v>
      </c>
      <c r="B4275" t="s">
        <v>5481</v>
      </c>
      <c r="C4275">
        <v>109273</v>
      </c>
      <c r="D4275" t="s">
        <v>420</v>
      </c>
      <c r="E4275" s="32">
        <v>46176</v>
      </c>
      <c r="F4275" s="26">
        <v>46176.421238425923</v>
      </c>
      <c r="G4275" s="12" t="str">
        <f t="shared" si="228"/>
        <v>JUNIO</v>
      </c>
      <c r="H4275">
        <v>830120839</v>
      </c>
      <c r="I4275" t="s">
        <v>421</v>
      </c>
      <c r="J4275" s="43">
        <f t="shared" si="229"/>
        <v>901250</v>
      </c>
      <c r="K4275" s="43">
        <v>171238</v>
      </c>
      <c r="L4275" s="43">
        <v>1072488</v>
      </c>
      <c r="M4275" t="s">
        <v>70</v>
      </c>
      <c r="N4275" s="32">
        <v>46182</v>
      </c>
      <c r="O4275" s="1">
        <f t="shared" si="230"/>
        <v>6</v>
      </c>
      <c r="P4275" t="s">
        <v>3482</v>
      </c>
      <c r="U4275" s="32">
        <v>46191</v>
      </c>
      <c r="V4275" t="s">
        <v>39</v>
      </c>
    </row>
    <row r="4276" spans="1:22" hidden="1">
      <c r="A4276" t="s">
        <v>26</v>
      </c>
      <c r="B4276" t="s">
        <v>5482</v>
      </c>
      <c r="C4276">
        <v>151354085</v>
      </c>
      <c r="D4276" t="s">
        <v>171</v>
      </c>
      <c r="E4276" s="32">
        <v>46176</v>
      </c>
      <c r="F4276" s="26">
        <v>46176.445717592593</v>
      </c>
      <c r="G4276" s="12" t="str">
        <f t="shared" si="228"/>
        <v>JUNIO</v>
      </c>
      <c r="H4276">
        <v>800242106</v>
      </c>
      <c r="I4276" t="s">
        <v>172</v>
      </c>
      <c r="J4276" s="43">
        <f t="shared" si="229"/>
        <v>19900</v>
      </c>
      <c r="K4276" s="43">
        <v>0</v>
      </c>
      <c r="L4276" s="43">
        <v>19900</v>
      </c>
      <c r="M4276" t="s">
        <v>70</v>
      </c>
      <c r="N4276" s="32">
        <v>46177</v>
      </c>
      <c r="O4276" s="1">
        <f t="shared" si="230"/>
        <v>1</v>
      </c>
      <c r="P4276" t="s">
        <v>3482</v>
      </c>
      <c r="U4276" s="32">
        <v>46183</v>
      </c>
      <c r="V4276" t="s">
        <v>39</v>
      </c>
    </row>
    <row r="4277" spans="1:22" hidden="1">
      <c r="A4277" t="s">
        <v>26</v>
      </c>
      <c r="B4277" t="s">
        <v>5483</v>
      </c>
      <c r="C4277">
        <v>6078</v>
      </c>
      <c r="D4277" t="s">
        <v>28</v>
      </c>
      <c r="E4277" s="32">
        <v>46176</v>
      </c>
      <c r="F4277" s="26">
        <v>46176.413124999999</v>
      </c>
      <c r="G4277" s="12" t="str">
        <f t="shared" si="228"/>
        <v>JUNIO</v>
      </c>
      <c r="H4277">
        <v>900441635</v>
      </c>
      <c r="I4277" t="s">
        <v>846</v>
      </c>
      <c r="J4277" s="43">
        <f t="shared" si="229"/>
        <v>1421016</v>
      </c>
      <c r="K4277" s="43">
        <v>269993.03999999998</v>
      </c>
      <c r="L4277" s="43">
        <v>1691009.04</v>
      </c>
      <c r="M4277" t="s">
        <v>65</v>
      </c>
      <c r="N4277" s="32">
        <v>46199</v>
      </c>
      <c r="O4277" s="1">
        <f t="shared" si="230"/>
        <v>23</v>
      </c>
      <c r="P4277" t="s">
        <v>3339</v>
      </c>
      <c r="U4277" s="32">
        <v>46203</v>
      </c>
      <c r="V4277" t="s">
        <v>39</v>
      </c>
    </row>
    <row r="4278" spans="1:22" hidden="1">
      <c r="A4278" t="s">
        <v>26</v>
      </c>
      <c r="B4278" t="s">
        <v>5484</v>
      </c>
      <c r="C4278" s="34">
        <v>8508</v>
      </c>
      <c r="D4278" t="s">
        <v>5213</v>
      </c>
      <c r="E4278" s="32">
        <v>46176</v>
      </c>
      <c r="F4278" s="26">
        <v>46176.289189814815</v>
      </c>
      <c r="G4278" s="12" t="str">
        <f t="shared" si="228"/>
        <v>JUNIO</v>
      </c>
      <c r="H4278">
        <v>1088263697</v>
      </c>
      <c r="I4278" t="s">
        <v>1128</v>
      </c>
      <c r="J4278" s="43">
        <f t="shared" si="229"/>
        <v>77300</v>
      </c>
      <c r="K4278" s="43">
        <v>0</v>
      </c>
      <c r="L4278" s="43">
        <v>77300</v>
      </c>
      <c r="M4278" t="s">
        <v>54</v>
      </c>
      <c r="O4278" s="1">
        <f t="shared" si="230"/>
        <v>0</v>
      </c>
    </row>
    <row r="4279" spans="1:22" hidden="1">
      <c r="A4279" t="s">
        <v>26</v>
      </c>
      <c r="B4279" t="s">
        <v>5485</v>
      </c>
      <c r="C4279">
        <v>3468</v>
      </c>
      <c r="D4279" t="s">
        <v>28</v>
      </c>
      <c r="E4279" s="32">
        <v>46176</v>
      </c>
      <c r="F4279" s="26">
        <v>46176.366840277777</v>
      </c>
      <c r="G4279" s="12" t="str">
        <f t="shared" si="228"/>
        <v>JUNIO</v>
      </c>
      <c r="H4279">
        <v>900563128</v>
      </c>
      <c r="I4279" t="s">
        <v>1199</v>
      </c>
      <c r="J4279" s="43">
        <f t="shared" si="229"/>
        <v>2797800</v>
      </c>
      <c r="K4279" s="43">
        <v>531582</v>
      </c>
      <c r="L4279" s="43">
        <v>3329382</v>
      </c>
      <c r="M4279" t="s">
        <v>37</v>
      </c>
      <c r="N4279" s="32">
        <v>46182</v>
      </c>
      <c r="O4279" s="1">
        <f t="shared" si="230"/>
        <v>6</v>
      </c>
      <c r="P4279" t="s">
        <v>3482</v>
      </c>
      <c r="U4279" s="32">
        <v>46191</v>
      </c>
      <c r="V4279" t="s">
        <v>39</v>
      </c>
    </row>
    <row r="4280" spans="1:22" hidden="1">
      <c r="A4280" t="s">
        <v>26</v>
      </c>
      <c r="B4280" t="s">
        <v>5486</v>
      </c>
      <c r="C4280">
        <v>570826</v>
      </c>
      <c r="D4280" t="s">
        <v>159</v>
      </c>
      <c r="E4280" s="32">
        <v>46176</v>
      </c>
      <c r="F4280" s="26">
        <v>46176.296550925923</v>
      </c>
      <c r="G4280" s="12" t="str">
        <f t="shared" si="228"/>
        <v>JUNIO</v>
      </c>
      <c r="H4280">
        <v>890800788</v>
      </c>
      <c r="I4280" t="s">
        <v>160</v>
      </c>
      <c r="J4280" s="43">
        <f t="shared" si="229"/>
        <v>76605</v>
      </c>
      <c r="K4280" s="43">
        <v>14555</v>
      </c>
      <c r="L4280" s="43">
        <v>91160</v>
      </c>
      <c r="M4280" t="s">
        <v>70</v>
      </c>
      <c r="N4280" s="32">
        <v>46176</v>
      </c>
      <c r="O4280" s="1">
        <f t="shared" si="230"/>
        <v>0</v>
      </c>
      <c r="P4280" t="s">
        <v>3482</v>
      </c>
      <c r="U4280" s="32">
        <v>46182</v>
      </c>
      <c r="V4280" t="s">
        <v>39</v>
      </c>
    </row>
    <row r="4281" spans="1:22" hidden="1">
      <c r="A4281" t="s">
        <v>26</v>
      </c>
      <c r="B4281" t="s">
        <v>5487</v>
      </c>
      <c r="C4281">
        <v>3467</v>
      </c>
      <c r="D4281" t="s">
        <v>28</v>
      </c>
      <c r="E4281" s="32">
        <v>46176</v>
      </c>
      <c r="F4281" s="26">
        <v>46176.352650462963</v>
      </c>
      <c r="G4281" s="12" t="str">
        <f t="shared" si="228"/>
        <v>JUNIO</v>
      </c>
      <c r="H4281">
        <v>900563128</v>
      </c>
      <c r="I4281" t="s">
        <v>1199</v>
      </c>
      <c r="J4281" s="43">
        <f t="shared" si="229"/>
        <v>1698000</v>
      </c>
      <c r="K4281" s="43">
        <v>322620</v>
      </c>
      <c r="L4281" s="43">
        <v>2020620</v>
      </c>
      <c r="M4281" t="s">
        <v>37</v>
      </c>
      <c r="N4281" s="32">
        <v>46182</v>
      </c>
      <c r="O4281" s="1">
        <f t="shared" si="230"/>
        <v>6</v>
      </c>
      <c r="P4281" t="s">
        <v>3482</v>
      </c>
      <c r="U4281" s="32">
        <v>46191</v>
      </c>
      <c r="V4281" t="s">
        <v>39</v>
      </c>
    </row>
    <row r="4282" spans="1:22" hidden="1">
      <c r="A4282" t="s">
        <v>26</v>
      </c>
      <c r="B4282" t="s">
        <v>5488</v>
      </c>
      <c r="C4282">
        <v>5659989</v>
      </c>
      <c r="D4282" t="s">
        <v>4504</v>
      </c>
      <c r="E4282" s="32">
        <v>46176</v>
      </c>
      <c r="F4282" s="26">
        <v>46176.349328703705</v>
      </c>
      <c r="G4282" s="12" t="str">
        <f t="shared" si="228"/>
        <v>JUNIO</v>
      </c>
      <c r="H4282">
        <v>900219834</v>
      </c>
      <c r="I4282" t="s">
        <v>739</v>
      </c>
      <c r="J4282" s="43">
        <f t="shared" si="229"/>
        <v>18500</v>
      </c>
      <c r="K4282" s="43">
        <v>0</v>
      </c>
      <c r="L4282" s="43">
        <v>18500</v>
      </c>
      <c r="M4282" t="s">
        <v>70</v>
      </c>
      <c r="N4282" s="32">
        <v>46177</v>
      </c>
      <c r="O4282" s="1">
        <f t="shared" si="230"/>
        <v>1</v>
      </c>
      <c r="P4282" t="s">
        <v>3482</v>
      </c>
      <c r="U4282" s="32">
        <v>46184</v>
      </c>
      <c r="V4282" t="s">
        <v>39</v>
      </c>
    </row>
    <row r="4283" spans="1:22" hidden="1">
      <c r="A4283" t="s">
        <v>26</v>
      </c>
      <c r="B4283" t="s">
        <v>5489</v>
      </c>
      <c r="C4283">
        <v>3141</v>
      </c>
      <c r="D4283" t="s">
        <v>28</v>
      </c>
      <c r="E4283" s="32">
        <v>46176</v>
      </c>
      <c r="F4283" s="26">
        <v>46176.345763888887</v>
      </c>
      <c r="G4283" s="12" t="str">
        <f t="shared" si="228"/>
        <v>JUNIO</v>
      </c>
      <c r="H4283">
        <v>900144364</v>
      </c>
      <c r="I4283" t="s">
        <v>72</v>
      </c>
      <c r="J4283" s="43">
        <f t="shared" si="229"/>
        <v>1206372</v>
      </c>
      <c r="K4283" s="43">
        <v>229210.68</v>
      </c>
      <c r="L4283" s="43">
        <v>1435582.68</v>
      </c>
      <c r="M4283" t="s">
        <v>70</v>
      </c>
      <c r="N4283" s="32">
        <v>46178</v>
      </c>
      <c r="O4283" s="1">
        <f t="shared" si="230"/>
        <v>2</v>
      </c>
      <c r="P4283" t="s">
        <v>3482</v>
      </c>
      <c r="U4283" s="32">
        <v>46184</v>
      </c>
      <c r="V4283" t="s">
        <v>39</v>
      </c>
    </row>
    <row r="4284" spans="1:22" hidden="1">
      <c r="A4284" t="s">
        <v>26</v>
      </c>
      <c r="B4284" t="s">
        <v>5490</v>
      </c>
      <c r="C4284" s="34">
        <v>84825</v>
      </c>
      <c r="D4284" t="s">
        <v>632</v>
      </c>
      <c r="E4284" s="32">
        <v>46176</v>
      </c>
      <c r="F4284" s="26">
        <v>46176.277106481481</v>
      </c>
      <c r="G4284" s="12" t="str">
        <f t="shared" si="228"/>
        <v>JUNIO</v>
      </c>
      <c r="H4284">
        <v>901033312</v>
      </c>
      <c r="I4284" t="s">
        <v>633</v>
      </c>
      <c r="J4284" s="43">
        <f t="shared" si="229"/>
        <v>24000</v>
      </c>
      <c r="K4284" s="43">
        <v>0</v>
      </c>
      <c r="L4284" s="43">
        <v>24000</v>
      </c>
      <c r="M4284" t="s">
        <v>54</v>
      </c>
      <c r="O4284" s="1">
        <f t="shared" si="230"/>
        <v>0</v>
      </c>
    </row>
    <row r="4285" spans="1:22" hidden="1">
      <c r="A4285" t="s">
        <v>26</v>
      </c>
      <c r="B4285" t="s">
        <v>5491</v>
      </c>
      <c r="C4285" s="34">
        <v>84824</v>
      </c>
      <c r="D4285" t="s">
        <v>632</v>
      </c>
      <c r="E4285" s="32">
        <v>46176</v>
      </c>
      <c r="F4285" s="26">
        <v>46176.275694444441</v>
      </c>
      <c r="G4285" s="12" t="str">
        <f t="shared" ref="G4285:G4348" si="231">UPPER(TEXT(E4285, "MMMM"))</f>
        <v>JUNIO</v>
      </c>
      <c r="H4285">
        <v>901033312</v>
      </c>
      <c r="I4285" t="s">
        <v>633</v>
      </c>
      <c r="J4285" s="43">
        <f t="shared" ref="J4285:J4348" si="232">L4285-K4285</f>
        <v>30000</v>
      </c>
      <c r="K4285" s="43">
        <v>0</v>
      </c>
      <c r="L4285" s="43">
        <v>30000</v>
      </c>
      <c r="M4285" t="s">
        <v>54</v>
      </c>
      <c r="O4285" s="1">
        <f t="shared" ref="O4285:O4348" si="233">IFERROR(IF(-_xlfn.DAYS(E4285,N4285)&lt;0,0,-_xlfn.DAYS(E4285,N4285)), " - ")</f>
        <v>0</v>
      </c>
    </row>
    <row r="4286" spans="1:22" hidden="1">
      <c r="A4286" t="s">
        <v>26</v>
      </c>
      <c r="B4286" t="s">
        <v>5492</v>
      </c>
      <c r="C4286">
        <v>376897</v>
      </c>
      <c r="D4286" t="s">
        <v>671</v>
      </c>
      <c r="E4286" s="32">
        <v>46176</v>
      </c>
      <c r="F4286" s="26">
        <v>46176.169027777774</v>
      </c>
      <c r="G4286" s="12" t="str">
        <f t="shared" si="231"/>
        <v>JUNIO</v>
      </c>
      <c r="H4286">
        <v>860001697</v>
      </c>
      <c r="I4286" t="s">
        <v>669</v>
      </c>
      <c r="J4286" s="43">
        <f t="shared" si="232"/>
        <v>534000</v>
      </c>
      <c r="K4286" s="43">
        <v>0</v>
      </c>
      <c r="L4286" s="43">
        <v>534000</v>
      </c>
      <c r="M4286" t="s">
        <v>70</v>
      </c>
      <c r="N4286" s="32">
        <v>46177</v>
      </c>
      <c r="O4286" s="1">
        <f t="shared" si="233"/>
        <v>1</v>
      </c>
      <c r="P4286" t="s">
        <v>3482</v>
      </c>
      <c r="U4286" s="32">
        <v>46184</v>
      </c>
      <c r="V4286" t="s">
        <v>39</v>
      </c>
    </row>
    <row r="4287" spans="1:22" hidden="1">
      <c r="A4287" t="s">
        <v>26</v>
      </c>
      <c r="B4287" t="s">
        <v>5493</v>
      </c>
      <c r="C4287">
        <v>3482753</v>
      </c>
      <c r="D4287" t="s">
        <v>312</v>
      </c>
      <c r="E4287" s="32">
        <v>46177</v>
      </c>
      <c r="F4287" s="26">
        <v>46177.984930555554</v>
      </c>
      <c r="G4287" s="12" t="str">
        <f t="shared" si="231"/>
        <v>JUNIO</v>
      </c>
      <c r="H4287">
        <v>890903939</v>
      </c>
      <c r="I4287" t="s">
        <v>313</v>
      </c>
      <c r="J4287" s="43">
        <f t="shared" si="232"/>
        <v>106800</v>
      </c>
      <c r="K4287" s="43">
        <v>0</v>
      </c>
      <c r="L4287" s="43">
        <v>106800</v>
      </c>
      <c r="M4287" t="s">
        <v>3773</v>
      </c>
      <c r="N4287" s="32">
        <v>46182</v>
      </c>
      <c r="O4287" s="1">
        <f t="shared" si="233"/>
        <v>5</v>
      </c>
      <c r="P4287" t="s">
        <v>3482</v>
      </c>
      <c r="U4287" s="32">
        <v>46183</v>
      </c>
      <c r="V4287" t="s">
        <v>39</v>
      </c>
    </row>
    <row r="4288" spans="1:22" hidden="1">
      <c r="A4288" t="s">
        <v>26</v>
      </c>
      <c r="B4288" t="s">
        <v>5494</v>
      </c>
      <c r="C4288">
        <v>150</v>
      </c>
      <c r="D4288" t="s">
        <v>2388</v>
      </c>
      <c r="E4288" s="32">
        <v>46177</v>
      </c>
      <c r="F4288" s="26">
        <v>46177.974074074074</v>
      </c>
      <c r="G4288" s="12" t="str">
        <f t="shared" si="231"/>
        <v>JUNIO</v>
      </c>
      <c r="H4288">
        <v>901847080</v>
      </c>
      <c r="I4288" t="s">
        <v>2519</v>
      </c>
      <c r="J4288" s="43">
        <f t="shared" si="232"/>
        <v>2504000</v>
      </c>
      <c r="K4288" s="43">
        <v>475760</v>
      </c>
      <c r="L4288" s="43">
        <v>2979760</v>
      </c>
      <c r="M4288" t="s">
        <v>37</v>
      </c>
      <c r="N4288" s="32">
        <v>46182</v>
      </c>
      <c r="O4288" s="1">
        <f t="shared" si="233"/>
        <v>5</v>
      </c>
      <c r="P4288" t="s">
        <v>3482</v>
      </c>
      <c r="U4288" s="32">
        <v>46191</v>
      </c>
      <c r="V4288" t="s">
        <v>39</v>
      </c>
    </row>
    <row r="4289" spans="1:22" hidden="1">
      <c r="A4289" t="s">
        <v>26</v>
      </c>
      <c r="B4289" t="s">
        <v>5495</v>
      </c>
      <c r="C4289">
        <v>149</v>
      </c>
      <c r="D4289" t="s">
        <v>2388</v>
      </c>
      <c r="E4289" s="32">
        <v>46177</v>
      </c>
      <c r="F4289" s="26">
        <v>46177.966979166667</v>
      </c>
      <c r="G4289" s="12" t="str">
        <f t="shared" si="231"/>
        <v>JUNIO</v>
      </c>
      <c r="H4289">
        <v>901847080</v>
      </c>
      <c r="I4289" t="s">
        <v>2519</v>
      </c>
      <c r="J4289" s="43">
        <f t="shared" si="232"/>
        <v>2068856</v>
      </c>
      <c r="K4289" s="43">
        <v>393082.64</v>
      </c>
      <c r="L4289" s="43">
        <v>2461938.64</v>
      </c>
      <c r="M4289" t="s">
        <v>37</v>
      </c>
      <c r="N4289" s="32">
        <v>46182</v>
      </c>
      <c r="O4289" s="1">
        <f t="shared" si="233"/>
        <v>5</v>
      </c>
      <c r="P4289" t="s">
        <v>3482</v>
      </c>
      <c r="U4289" s="32">
        <v>46191</v>
      </c>
      <c r="V4289" t="s">
        <v>39</v>
      </c>
    </row>
    <row r="4290" spans="1:22" hidden="1">
      <c r="A4290" t="s">
        <v>26</v>
      </c>
      <c r="B4290" t="s">
        <v>5496</v>
      </c>
      <c r="C4290">
        <v>148</v>
      </c>
      <c r="D4290" t="s">
        <v>2388</v>
      </c>
      <c r="E4290" s="32">
        <v>46177</v>
      </c>
      <c r="F4290" s="26">
        <v>46177.963425925926</v>
      </c>
      <c r="G4290" s="12" t="str">
        <f t="shared" si="231"/>
        <v>JUNIO</v>
      </c>
      <c r="H4290">
        <v>901847080</v>
      </c>
      <c r="I4290" t="s">
        <v>2519</v>
      </c>
      <c r="J4290" s="43">
        <f t="shared" si="232"/>
        <v>2263500</v>
      </c>
      <c r="K4290" s="43">
        <v>430065</v>
      </c>
      <c r="L4290" s="43">
        <v>2693565</v>
      </c>
      <c r="M4290" t="s">
        <v>37</v>
      </c>
      <c r="N4290" s="32">
        <v>46182</v>
      </c>
      <c r="O4290" s="1">
        <f t="shared" si="233"/>
        <v>5</v>
      </c>
      <c r="P4290" t="s">
        <v>3482</v>
      </c>
      <c r="U4290" s="32">
        <v>46191</v>
      </c>
      <c r="V4290" t="s">
        <v>39</v>
      </c>
    </row>
    <row r="4291" spans="1:22" hidden="1">
      <c r="A4291" t="s">
        <v>26</v>
      </c>
      <c r="B4291" t="s">
        <v>5497</v>
      </c>
      <c r="C4291">
        <v>147</v>
      </c>
      <c r="D4291" t="s">
        <v>2388</v>
      </c>
      <c r="E4291" s="32">
        <v>46177</v>
      </c>
      <c r="F4291" s="26">
        <v>46177.959340277775</v>
      </c>
      <c r="G4291" s="12" t="str">
        <f t="shared" si="231"/>
        <v>JUNIO</v>
      </c>
      <c r="H4291">
        <v>901847080</v>
      </c>
      <c r="I4291" t="s">
        <v>2519</v>
      </c>
      <c r="J4291" s="43">
        <f t="shared" si="232"/>
        <v>22800000</v>
      </c>
      <c r="K4291" s="43">
        <v>4332000</v>
      </c>
      <c r="L4291" s="43">
        <v>27132000</v>
      </c>
      <c r="M4291" t="s">
        <v>37</v>
      </c>
      <c r="N4291" s="32">
        <v>46182</v>
      </c>
      <c r="O4291" s="1">
        <f t="shared" si="233"/>
        <v>5</v>
      </c>
      <c r="P4291" t="s">
        <v>3482</v>
      </c>
      <c r="U4291" s="32">
        <v>46196</v>
      </c>
      <c r="V4291" t="s">
        <v>39</v>
      </c>
    </row>
    <row r="4292" spans="1:22" hidden="1">
      <c r="A4292" t="s">
        <v>26</v>
      </c>
      <c r="B4292" t="s">
        <v>5498</v>
      </c>
      <c r="C4292">
        <v>146</v>
      </c>
      <c r="D4292" t="s">
        <v>2388</v>
      </c>
      <c r="E4292" s="32">
        <v>46177</v>
      </c>
      <c r="F4292" s="26">
        <v>46177.955636574072</v>
      </c>
      <c r="G4292" s="12" t="str">
        <f t="shared" si="231"/>
        <v>JUNIO</v>
      </c>
      <c r="H4292">
        <v>901847080</v>
      </c>
      <c r="I4292" t="s">
        <v>2519</v>
      </c>
      <c r="J4292" s="43">
        <f t="shared" si="232"/>
        <v>2263500</v>
      </c>
      <c r="K4292" s="43">
        <v>430065</v>
      </c>
      <c r="L4292" s="43">
        <v>2693565</v>
      </c>
      <c r="M4292" t="s">
        <v>37</v>
      </c>
      <c r="N4292" s="32">
        <v>46182</v>
      </c>
      <c r="O4292" s="1">
        <f t="shared" si="233"/>
        <v>5</v>
      </c>
      <c r="P4292" t="s">
        <v>3482</v>
      </c>
      <c r="U4292" s="32">
        <v>46191</v>
      </c>
      <c r="V4292" t="s">
        <v>39</v>
      </c>
    </row>
    <row r="4293" spans="1:22" hidden="1">
      <c r="A4293" t="s">
        <v>26</v>
      </c>
      <c r="B4293" t="s">
        <v>5499</v>
      </c>
      <c r="C4293">
        <v>145</v>
      </c>
      <c r="D4293" t="s">
        <v>2388</v>
      </c>
      <c r="E4293" s="32">
        <v>46177</v>
      </c>
      <c r="F4293" s="26">
        <v>46177.951944444445</v>
      </c>
      <c r="G4293" s="12" t="str">
        <f t="shared" si="231"/>
        <v>JUNIO</v>
      </c>
      <c r="H4293">
        <v>901847080</v>
      </c>
      <c r="I4293" t="s">
        <v>2519</v>
      </c>
      <c r="J4293" s="43">
        <f t="shared" si="232"/>
        <v>15660000</v>
      </c>
      <c r="K4293" s="43">
        <v>2975400</v>
      </c>
      <c r="L4293" s="43">
        <v>18635400</v>
      </c>
      <c r="M4293" t="s">
        <v>37</v>
      </c>
      <c r="N4293" s="32">
        <v>46182</v>
      </c>
      <c r="O4293" s="1">
        <f t="shared" si="233"/>
        <v>5</v>
      </c>
      <c r="P4293" t="s">
        <v>3482</v>
      </c>
      <c r="U4293" s="32">
        <v>46196</v>
      </c>
      <c r="V4293" t="s">
        <v>39</v>
      </c>
    </row>
    <row r="4294" spans="1:22" hidden="1">
      <c r="A4294" t="s">
        <v>26</v>
      </c>
      <c r="B4294" t="s">
        <v>5500</v>
      </c>
      <c r="C4294">
        <v>144</v>
      </c>
      <c r="D4294" t="s">
        <v>2388</v>
      </c>
      <c r="E4294" s="32">
        <v>46177</v>
      </c>
      <c r="F4294" s="26">
        <v>46177.946423611109</v>
      </c>
      <c r="G4294" s="12" t="str">
        <f t="shared" si="231"/>
        <v>JUNIO</v>
      </c>
      <c r="H4294">
        <v>901847080</v>
      </c>
      <c r="I4294" t="s">
        <v>2519</v>
      </c>
      <c r="J4294" s="43">
        <f t="shared" si="232"/>
        <v>11200000</v>
      </c>
      <c r="K4294" s="43">
        <v>2128000</v>
      </c>
      <c r="L4294" s="43">
        <v>13328000</v>
      </c>
      <c r="M4294" t="s">
        <v>37</v>
      </c>
      <c r="N4294" s="32">
        <v>46182</v>
      </c>
      <c r="O4294" s="1">
        <f t="shared" si="233"/>
        <v>5</v>
      </c>
      <c r="P4294" t="s">
        <v>3482</v>
      </c>
      <c r="U4294" s="32">
        <v>46196</v>
      </c>
      <c r="V4294" t="s">
        <v>39</v>
      </c>
    </row>
    <row r="4295" spans="1:22" hidden="1">
      <c r="A4295" t="s">
        <v>26</v>
      </c>
      <c r="B4295" t="s">
        <v>5501</v>
      </c>
      <c r="C4295">
        <v>143</v>
      </c>
      <c r="D4295" t="s">
        <v>2388</v>
      </c>
      <c r="E4295" s="32">
        <v>46177</v>
      </c>
      <c r="F4295" s="26">
        <v>46177.919166666667</v>
      </c>
      <c r="G4295" s="12" t="str">
        <f t="shared" si="231"/>
        <v>JUNIO</v>
      </c>
      <c r="H4295">
        <v>901847080</v>
      </c>
      <c r="I4295" t="s">
        <v>2519</v>
      </c>
      <c r="J4295" s="43">
        <f t="shared" si="232"/>
        <v>5356777</v>
      </c>
      <c r="K4295" s="43">
        <v>1017787.63</v>
      </c>
      <c r="L4295" s="43">
        <v>6374564.6299999999</v>
      </c>
      <c r="M4295" t="s">
        <v>37</v>
      </c>
      <c r="N4295" s="32">
        <v>46182</v>
      </c>
      <c r="O4295" s="1">
        <f t="shared" si="233"/>
        <v>5</v>
      </c>
      <c r="P4295" t="s">
        <v>3482</v>
      </c>
      <c r="U4295" s="32">
        <v>46191</v>
      </c>
      <c r="V4295" t="s">
        <v>39</v>
      </c>
    </row>
    <row r="4296" spans="1:22" hidden="1">
      <c r="A4296" t="s">
        <v>26</v>
      </c>
      <c r="B4296" t="s">
        <v>5502</v>
      </c>
      <c r="C4296">
        <v>8335</v>
      </c>
      <c r="D4296" t="s">
        <v>2896</v>
      </c>
      <c r="E4296" s="32">
        <v>46177</v>
      </c>
      <c r="F4296" s="26">
        <v>46177.868819444448</v>
      </c>
      <c r="G4296" s="12" t="str">
        <f t="shared" si="231"/>
        <v>JUNIO</v>
      </c>
      <c r="H4296">
        <v>32150739</v>
      </c>
      <c r="I4296" t="s">
        <v>400</v>
      </c>
      <c r="J4296" s="43">
        <f t="shared" si="232"/>
        <v>428000</v>
      </c>
      <c r="K4296" s="43">
        <v>0</v>
      </c>
      <c r="L4296" s="43">
        <v>428000</v>
      </c>
      <c r="M4296" t="s">
        <v>199</v>
      </c>
      <c r="N4296" s="32">
        <v>46178</v>
      </c>
      <c r="O4296" s="1">
        <f t="shared" si="233"/>
        <v>1</v>
      </c>
      <c r="P4296" t="s">
        <v>3482</v>
      </c>
      <c r="U4296" s="32">
        <v>46183</v>
      </c>
      <c r="V4296" t="s">
        <v>39</v>
      </c>
    </row>
    <row r="4297" spans="1:22" hidden="1">
      <c r="A4297" t="s">
        <v>26</v>
      </c>
      <c r="B4297" t="s">
        <v>5503</v>
      </c>
      <c r="C4297">
        <v>2061</v>
      </c>
      <c r="D4297" t="s">
        <v>168</v>
      </c>
      <c r="E4297" s="32">
        <v>46177</v>
      </c>
      <c r="F4297" s="26">
        <v>46177.829988425925</v>
      </c>
      <c r="G4297" s="12" t="str">
        <f t="shared" si="231"/>
        <v>JUNIO</v>
      </c>
      <c r="H4297">
        <v>901068561</v>
      </c>
      <c r="I4297" t="s">
        <v>169</v>
      </c>
      <c r="J4297" s="43">
        <f t="shared" si="232"/>
        <v>199000</v>
      </c>
      <c r="K4297" s="43">
        <v>0</v>
      </c>
      <c r="L4297" s="43">
        <v>199000</v>
      </c>
      <c r="M4297" t="s">
        <v>65</v>
      </c>
      <c r="N4297" s="32">
        <v>46178</v>
      </c>
      <c r="O4297" s="1">
        <f t="shared" si="233"/>
        <v>1</v>
      </c>
      <c r="P4297" t="s">
        <v>3339</v>
      </c>
      <c r="U4297" s="32">
        <v>46183</v>
      </c>
      <c r="V4297" t="s">
        <v>39</v>
      </c>
    </row>
    <row r="4298" spans="1:22" hidden="1">
      <c r="A4298" t="s">
        <v>26</v>
      </c>
      <c r="B4298" t="s">
        <v>5504</v>
      </c>
      <c r="C4298" s="34">
        <v>41224</v>
      </c>
      <c r="D4298" t="s">
        <v>5505</v>
      </c>
      <c r="E4298" s="32">
        <v>46177</v>
      </c>
      <c r="F4298" s="26">
        <v>46177.791643518518</v>
      </c>
      <c r="G4298" s="12" t="str">
        <f t="shared" si="231"/>
        <v>JUNIO</v>
      </c>
      <c r="H4298">
        <v>900659583</v>
      </c>
      <c r="I4298" t="s">
        <v>564</v>
      </c>
      <c r="J4298" s="43">
        <f t="shared" si="232"/>
        <v>60252.100840999999</v>
      </c>
      <c r="K4298" s="43">
        <v>11447.899159000001</v>
      </c>
      <c r="L4298" s="43">
        <v>71700</v>
      </c>
      <c r="M4298" t="s">
        <v>54</v>
      </c>
      <c r="O4298" s="1">
        <f t="shared" si="233"/>
        <v>0</v>
      </c>
    </row>
    <row r="4299" spans="1:22" hidden="1">
      <c r="A4299" t="s">
        <v>26</v>
      </c>
      <c r="B4299" t="s">
        <v>5506</v>
      </c>
      <c r="C4299" s="34">
        <v>78866</v>
      </c>
      <c r="D4299" t="s">
        <v>2898</v>
      </c>
      <c r="E4299" s="32">
        <v>46177</v>
      </c>
      <c r="F4299" s="26">
        <v>46177.789305555554</v>
      </c>
      <c r="G4299" s="12" t="str">
        <f t="shared" si="231"/>
        <v>JUNIO</v>
      </c>
      <c r="H4299">
        <v>901218140</v>
      </c>
      <c r="I4299" t="s">
        <v>2899</v>
      </c>
      <c r="J4299" s="43">
        <f t="shared" si="232"/>
        <v>25966.39</v>
      </c>
      <c r="K4299" s="43">
        <v>4933.6099999999997</v>
      </c>
      <c r="L4299" s="43">
        <v>30900</v>
      </c>
      <c r="M4299" t="s">
        <v>54</v>
      </c>
      <c r="O4299" s="1">
        <f t="shared" si="233"/>
        <v>0</v>
      </c>
    </row>
    <row r="4300" spans="1:22" hidden="1">
      <c r="A4300" t="s">
        <v>26</v>
      </c>
      <c r="B4300" t="s">
        <v>5507</v>
      </c>
      <c r="C4300">
        <v>26456</v>
      </c>
      <c r="D4300" t="s">
        <v>5508</v>
      </c>
      <c r="E4300" s="32">
        <v>46177</v>
      </c>
      <c r="F4300" s="26">
        <v>46177.789039351854</v>
      </c>
      <c r="G4300" s="12" t="str">
        <f t="shared" si="231"/>
        <v>JUNIO</v>
      </c>
      <c r="H4300">
        <v>901102247</v>
      </c>
      <c r="I4300" t="s">
        <v>3659</v>
      </c>
      <c r="J4300" s="43">
        <f t="shared" si="232"/>
        <v>18081150</v>
      </c>
      <c r="K4300" s="43">
        <v>0</v>
      </c>
      <c r="L4300" s="43">
        <v>18081150</v>
      </c>
      <c r="M4300" t="s">
        <v>5087</v>
      </c>
      <c r="N4300" s="32">
        <v>46203</v>
      </c>
      <c r="O4300" s="1">
        <f t="shared" si="233"/>
        <v>26</v>
      </c>
      <c r="P4300" t="s">
        <v>4168</v>
      </c>
    </row>
    <row r="4301" spans="1:22" hidden="1">
      <c r="A4301" t="s">
        <v>26</v>
      </c>
      <c r="B4301" t="s">
        <v>5509</v>
      </c>
      <c r="C4301">
        <v>20834</v>
      </c>
      <c r="D4301" t="s">
        <v>566</v>
      </c>
      <c r="E4301" s="32">
        <v>46177</v>
      </c>
      <c r="F4301" s="26">
        <v>46177.752569444441</v>
      </c>
      <c r="G4301" s="12" t="str">
        <f t="shared" si="231"/>
        <v>JUNIO</v>
      </c>
      <c r="H4301">
        <v>900237741</v>
      </c>
      <c r="I4301" t="s">
        <v>567</v>
      </c>
      <c r="J4301" s="43">
        <f t="shared" si="232"/>
        <v>300000</v>
      </c>
      <c r="K4301" s="43">
        <v>57000</v>
      </c>
      <c r="L4301" s="43">
        <v>357000</v>
      </c>
      <c r="M4301" t="s">
        <v>70</v>
      </c>
      <c r="N4301" s="32">
        <v>46178</v>
      </c>
      <c r="O4301" s="1">
        <f t="shared" si="233"/>
        <v>1</v>
      </c>
      <c r="P4301" t="s">
        <v>3482</v>
      </c>
      <c r="U4301" s="32">
        <v>46184</v>
      </c>
      <c r="V4301" t="s">
        <v>39</v>
      </c>
    </row>
    <row r="4302" spans="1:22" hidden="1">
      <c r="A4302" t="s">
        <v>26</v>
      </c>
      <c r="B4302" t="s">
        <v>5510</v>
      </c>
      <c r="C4302">
        <v>20833</v>
      </c>
      <c r="D4302" t="s">
        <v>566</v>
      </c>
      <c r="E4302" s="32">
        <v>46177</v>
      </c>
      <c r="F4302" s="26">
        <v>46177.752175925925</v>
      </c>
      <c r="G4302" s="12" t="str">
        <f t="shared" si="231"/>
        <v>JUNIO</v>
      </c>
      <c r="H4302">
        <v>900237741</v>
      </c>
      <c r="I4302" t="s">
        <v>567</v>
      </c>
      <c r="J4302" s="43">
        <f t="shared" si="232"/>
        <v>18700</v>
      </c>
      <c r="K4302" s="43">
        <v>3553</v>
      </c>
      <c r="L4302" s="43">
        <v>22253</v>
      </c>
      <c r="M4302" t="s">
        <v>70</v>
      </c>
      <c r="N4302" s="32">
        <v>46182</v>
      </c>
      <c r="O4302" s="1">
        <f t="shared" si="233"/>
        <v>5</v>
      </c>
      <c r="P4302" t="s">
        <v>3482</v>
      </c>
      <c r="U4302" s="32">
        <v>46184</v>
      </c>
      <c r="V4302" t="s">
        <v>39</v>
      </c>
    </row>
    <row r="4303" spans="1:22" hidden="1">
      <c r="A4303" t="s">
        <v>26</v>
      </c>
      <c r="B4303" t="s">
        <v>5511</v>
      </c>
      <c r="C4303">
        <v>20832</v>
      </c>
      <c r="D4303" t="s">
        <v>566</v>
      </c>
      <c r="E4303" s="32">
        <v>46177</v>
      </c>
      <c r="F4303" s="26">
        <v>46177.748611111114</v>
      </c>
      <c r="G4303" s="12" t="str">
        <f t="shared" si="231"/>
        <v>JUNIO</v>
      </c>
      <c r="H4303">
        <v>900237741</v>
      </c>
      <c r="I4303" t="s">
        <v>567</v>
      </c>
      <c r="J4303" s="43">
        <f t="shared" si="232"/>
        <v>300000</v>
      </c>
      <c r="K4303" s="43">
        <v>57000</v>
      </c>
      <c r="L4303" s="43">
        <v>357000</v>
      </c>
      <c r="M4303" t="s">
        <v>70</v>
      </c>
      <c r="N4303" s="32">
        <v>46178</v>
      </c>
      <c r="O4303" s="1">
        <f t="shared" si="233"/>
        <v>1</v>
      </c>
      <c r="P4303" t="s">
        <v>3482</v>
      </c>
      <c r="U4303" s="32">
        <v>46184</v>
      </c>
      <c r="V4303" t="s">
        <v>39</v>
      </c>
    </row>
    <row r="4304" spans="1:22" hidden="1">
      <c r="A4304" t="s">
        <v>26</v>
      </c>
      <c r="B4304" t="s">
        <v>5512</v>
      </c>
      <c r="C4304">
        <v>58170</v>
      </c>
      <c r="D4304" t="s">
        <v>122</v>
      </c>
      <c r="E4304" s="32">
        <v>46177</v>
      </c>
      <c r="F4304" s="26">
        <v>46177.731689814813</v>
      </c>
      <c r="G4304" s="12" t="str">
        <f t="shared" si="231"/>
        <v>JUNIO</v>
      </c>
      <c r="H4304">
        <v>900650486</v>
      </c>
      <c r="I4304" t="s">
        <v>857</v>
      </c>
      <c r="J4304" s="43">
        <f t="shared" si="232"/>
        <v>1802521.01</v>
      </c>
      <c r="K4304" s="43">
        <v>342478.99</v>
      </c>
      <c r="L4304" s="43">
        <v>2145000</v>
      </c>
      <c r="M4304" t="s">
        <v>65</v>
      </c>
      <c r="N4304" s="32">
        <v>46182</v>
      </c>
      <c r="O4304" s="1">
        <f t="shared" si="233"/>
        <v>5</v>
      </c>
      <c r="P4304" t="s">
        <v>3482</v>
      </c>
      <c r="U4304" s="32">
        <v>46184</v>
      </c>
      <c r="V4304" t="s">
        <v>39</v>
      </c>
    </row>
    <row r="4305" spans="1:22" hidden="1">
      <c r="A4305" t="s">
        <v>26</v>
      </c>
      <c r="B4305" t="s">
        <v>5513</v>
      </c>
      <c r="C4305">
        <v>58168</v>
      </c>
      <c r="D4305" t="s">
        <v>122</v>
      </c>
      <c r="E4305" s="32">
        <v>46177</v>
      </c>
      <c r="F4305" s="26">
        <v>46177.731550925928</v>
      </c>
      <c r="G4305" s="12" t="str">
        <f t="shared" si="231"/>
        <v>JUNIO</v>
      </c>
      <c r="H4305">
        <v>900650486</v>
      </c>
      <c r="I4305" t="s">
        <v>857</v>
      </c>
      <c r="J4305" s="43">
        <f t="shared" si="232"/>
        <v>1802521.01</v>
      </c>
      <c r="K4305" s="43">
        <v>342478.99</v>
      </c>
      <c r="L4305" s="43">
        <v>2145000</v>
      </c>
      <c r="M4305" t="s">
        <v>65</v>
      </c>
      <c r="N4305" s="32">
        <v>46182</v>
      </c>
      <c r="O4305" s="1">
        <f t="shared" si="233"/>
        <v>5</v>
      </c>
      <c r="P4305" t="s">
        <v>3482</v>
      </c>
      <c r="U4305" s="32">
        <v>46184</v>
      </c>
      <c r="V4305" t="s">
        <v>39</v>
      </c>
    </row>
    <row r="4306" spans="1:22" hidden="1">
      <c r="A4306" t="s">
        <v>26</v>
      </c>
      <c r="B4306" t="s">
        <v>5514</v>
      </c>
      <c r="C4306">
        <v>29639</v>
      </c>
      <c r="D4306" t="s">
        <v>1057</v>
      </c>
      <c r="E4306" s="32">
        <v>46177</v>
      </c>
      <c r="F4306" s="26">
        <v>46177.713217592594</v>
      </c>
      <c r="G4306" s="12" t="str">
        <f t="shared" si="231"/>
        <v>JUNIO</v>
      </c>
      <c r="H4306">
        <v>900923100</v>
      </c>
      <c r="I4306" t="s">
        <v>1058</v>
      </c>
      <c r="J4306" s="43">
        <f t="shared" si="232"/>
        <v>792000</v>
      </c>
      <c r="K4306" s="43">
        <v>150480</v>
      </c>
      <c r="L4306" s="43">
        <v>942480</v>
      </c>
      <c r="M4306" t="s">
        <v>37</v>
      </c>
      <c r="N4306" s="32">
        <v>46182</v>
      </c>
      <c r="O4306" s="1">
        <f t="shared" si="233"/>
        <v>5</v>
      </c>
      <c r="P4306" t="s">
        <v>3482</v>
      </c>
      <c r="U4306" s="32">
        <v>46191</v>
      </c>
      <c r="V4306" t="s">
        <v>39</v>
      </c>
    </row>
    <row r="4307" spans="1:22" hidden="1">
      <c r="A4307" t="s">
        <v>26</v>
      </c>
      <c r="B4307" t="s">
        <v>5515</v>
      </c>
      <c r="C4307">
        <v>7095</v>
      </c>
      <c r="D4307" t="s">
        <v>4631</v>
      </c>
      <c r="E4307" s="32">
        <v>46177</v>
      </c>
      <c r="F4307" s="26">
        <v>46177.712245370371</v>
      </c>
      <c r="G4307" s="12" t="str">
        <f t="shared" si="231"/>
        <v>JUNIO</v>
      </c>
      <c r="H4307">
        <v>901370300</v>
      </c>
      <c r="I4307" t="s">
        <v>4632</v>
      </c>
      <c r="J4307" s="43">
        <f t="shared" si="232"/>
        <v>2410800</v>
      </c>
      <c r="K4307" s="43">
        <v>458052</v>
      </c>
      <c r="L4307" s="43">
        <v>2868852</v>
      </c>
      <c r="M4307" t="s">
        <v>70</v>
      </c>
      <c r="N4307" s="32">
        <v>46182</v>
      </c>
      <c r="O4307" s="1">
        <f t="shared" si="233"/>
        <v>5</v>
      </c>
      <c r="P4307" t="s">
        <v>3482</v>
      </c>
      <c r="U4307" s="32">
        <v>46191</v>
      </c>
      <c r="V4307" t="s">
        <v>39</v>
      </c>
    </row>
    <row r="4308" spans="1:22" hidden="1">
      <c r="A4308" t="s">
        <v>26</v>
      </c>
      <c r="B4308" t="s">
        <v>5516</v>
      </c>
      <c r="C4308">
        <v>7094</v>
      </c>
      <c r="D4308" t="s">
        <v>4631</v>
      </c>
      <c r="E4308" s="32">
        <v>46177</v>
      </c>
      <c r="F4308" s="26">
        <v>46177.712025462963</v>
      </c>
      <c r="G4308" s="12" t="str">
        <f t="shared" si="231"/>
        <v>JUNIO</v>
      </c>
      <c r="H4308">
        <v>901370300</v>
      </c>
      <c r="I4308" t="s">
        <v>4632</v>
      </c>
      <c r="J4308" s="43">
        <f t="shared" si="232"/>
        <v>2460000</v>
      </c>
      <c r="K4308" s="43">
        <v>467400</v>
      </c>
      <c r="L4308" s="43">
        <v>2927400</v>
      </c>
      <c r="M4308" t="s">
        <v>70</v>
      </c>
      <c r="N4308" s="32">
        <v>46184</v>
      </c>
      <c r="O4308" s="1">
        <f t="shared" si="233"/>
        <v>7</v>
      </c>
      <c r="P4308" t="s">
        <v>3482</v>
      </c>
      <c r="U4308" s="32">
        <v>46191</v>
      </c>
      <c r="V4308" t="s">
        <v>39</v>
      </c>
    </row>
    <row r="4309" spans="1:22" hidden="1">
      <c r="A4309" t="s">
        <v>26</v>
      </c>
      <c r="B4309" t="s">
        <v>5517</v>
      </c>
      <c r="C4309">
        <v>34044</v>
      </c>
      <c r="D4309" t="s">
        <v>3875</v>
      </c>
      <c r="E4309" s="32">
        <v>46177</v>
      </c>
      <c r="F4309" s="26">
        <v>46177.705277777779</v>
      </c>
      <c r="G4309" s="12" t="str">
        <f t="shared" si="231"/>
        <v>JUNIO</v>
      </c>
      <c r="H4309">
        <v>9522660</v>
      </c>
      <c r="I4309" t="s">
        <v>377</v>
      </c>
      <c r="J4309" s="43">
        <f t="shared" si="232"/>
        <v>121008.39000000001</v>
      </c>
      <c r="K4309" s="43">
        <v>22991.59</v>
      </c>
      <c r="L4309" s="43">
        <v>143999.98000000001</v>
      </c>
      <c r="M4309" t="s">
        <v>37</v>
      </c>
      <c r="N4309" s="32">
        <v>46184</v>
      </c>
      <c r="O4309" s="1">
        <f t="shared" si="233"/>
        <v>7</v>
      </c>
      <c r="P4309" t="s">
        <v>3482</v>
      </c>
      <c r="U4309" s="32">
        <v>46191</v>
      </c>
      <c r="V4309" t="s">
        <v>39</v>
      </c>
    </row>
    <row r="4310" spans="1:22" hidden="1">
      <c r="A4310" t="s">
        <v>26</v>
      </c>
      <c r="B4310" t="s">
        <v>5518</v>
      </c>
      <c r="C4310">
        <v>3144</v>
      </c>
      <c r="D4310" t="s">
        <v>28</v>
      </c>
      <c r="E4310" s="32">
        <v>46177</v>
      </c>
      <c r="F4310" s="26">
        <v>46177.700092592589</v>
      </c>
      <c r="G4310" s="12" t="str">
        <f t="shared" si="231"/>
        <v>JUNIO</v>
      </c>
      <c r="H4310">
        <v>900144364</v>
      </c>
      <c r="I4310" t="s">
        <v>72</v>
      </c>
      <c r="J4310" s="43">
        <f t="shared" si="232"/>
        <v>34013400</v>
      </c>
      <c r="K4310" s="43">
        <v>6462546</v>
      </c>
      <c r="L4310" s="43">
        <v>40475946</v>
      </c>
      <c r="M4310" t="s">
        <v>70</v>
      </c>
      <c r="N4310" s="32">
        <v>46178</v>
      </c>
      <c r="O4310" s="1">
        <f t="shared" si="233"/>
        <v>1</v>
      </c>
      <c r="P4310" t="s">
        <v>3482</v>
      </c>
      <c r="U4310" s="32">
        <v>46184</v>
      </c>
      <c r="V4310" t="s">
        <v>39</v>
      </c>
    </row>
    <row r="4311" spans="1:22" hidden="1">
      <c r="A4311" t="s">
        <v>26</v>
      </c>
      <c r="B4311" t="s">
        <v>5519</v>
      </c>
      <c r="C4311">
        <v>8463</v>
      </c>
      <c r="D4311" t="s">
        <v>2896</v>
      </c>
      <c r="E4311" s="32">
        <v>46177</v>
      </c>
      <c r="F4311" s="26">
        <v>46177.676736111112</v>
      </c>
      <c r="G4311" s="12" t="str">
        <f t="shared" si="231"/>
        <v>JUNIO</v>
      </c>
      <c r="H4311">
        <v>901360705</v>
      </c>
      <c r="I4311" t="s">
        <v>877</v>
      </c>
      <c r="J4311" s="43">
        <f t="shared" si="232"/>
        <v>3773320</v>
      </c>
      <c r="K4311" s="43">
        <v>716930.8</v>
      </c>
      <c r="L4311" s="43">
        <v>4490250.8</v>
      </c>
      <c r="M4311" t="s">
        <v>70</v>
      </c>
      <c r="N4311" s="32">
        <v>46189</v>
      </c>
      <c r="O4311" s="1">
        <f t="shared" si="233"/>
        <v>12</v>
      </c>
      <c r="P4311" t="s">
        <v>3482</v>
      </c>
      <c r="U4311" s="32">
        <v>46191</v>
      </c>
      <c r="V4311" t="s">
        <v>39</v>
      </c>
    </row>
    <row r="4312" spans="1:22" hidden="1">
      <c r="A4312" t="s">
        <v>82</v>
      </c>
      <c r="B4312" t="s">
        <v>5520</v>
      </c>
      <c r="C4312">
        <v>264</v>
      </c>
      <c r="D4312" t="s">
        <v>84</v>
      </c>
      <c r="E4312" s="32">
        <v>46177</v>
      </c>
      <c r="F4312" s="26">
        <v>46177.672789351855</v>
      </c>
      <c r="G4312" s="12" t="str">
        <f t="shared" si="231"/>
        <v>JUNIO</v>
      </c>
      <c r="H4312">
        <v>900144364</v>
      </c>
      <c r="I4312" t="s">
        <v>72</v>
      </c>
      <c r="J4312" s="43">
        <f t="shared" si="232"/>
        <v>33967000</v>
      </c>
      <c r="K4312" s="43">
        <v>6453730</v>
      </c>
      <c r="L4312" s="43">
        <v>40420730</v>
      </c>
      <c r="M4312" t="s">
        <v>110</v>
      </c>
      <c r="N4312" s="32" t="s">
        <v>81</v>
      </c>
      <c r="O4312" s="1" t="str">
        <f t="shared" si="233"/>
        <v xml:space="preserve"> - </v>
      </c>
      <c r="P4312" t="s">
        <v>3482</v>
      </c>
    </row>
    <row r="4313" spans="1:22" hidden="1">
      <c r="A4313" t="s">
        <v>26</v>
      </c>
      <c r="B4313" t="s">
        <v>5521</v>
      </c>
      <c r="C4313">
        <v>359479</v>
      </c>
      <c r="D4313" t="s">
        <v>336</v>
      </c>
      <c r="E4313" s="32">
        <v>46177</v>
      </c>
      <c r="F4313" s="26">
        <v>46177.647118055553</v>
      </c>
      <c r="G4313" s="12" t="str">
        <f t="shared" si="231"/>
        <v>JUNIO</v>
      </c>
      <c r="H4313">
        <v>800049074</v>
      </c>
      <c r="I4313" t="s">
        <v>337</v>
      </c>
      <c r="J4313" s="43">
        <f t="shared" si="232"/>
        <v>234523</v>
      </c>
      <c r="K4313" s="43">
        <v>41778</v>
      </c>
      <c r="L4313" s="43">
        <v>276301</v>
      </c>
      <c r="M4313" t="s">
        <v>70</v>
      </c>
      <c r="N4313" s="32">
        <v>46182</v>
      </c>
      <c r="O4313" s="1">
        <f t="shared" si="233"/>
        <v>5</v>
      </c>
      <c r="P4313" t="s">
        <v>3482</v>
      </c>
      <c r="U4313" s="32">
        <v>46184</v>
      </c>
      <c r="V4313" t="s">
        <v>39</v>
      </c>
    </row>
    <row r="4314" spans="1:22" hidden="1">
      <c r="A4314" t="s">
        <v>26</v>
      </c>
      <c r="B4314" t="s">
        <v>5522</v>
      </c>
      <c r="C4314">
        <v>359478</v>
      </c>
      <c r="D4314" t="s">
        <v>336</v>
      </c>
      <c r="E4314" s="32">
        <v>46177</v>
      </c>
      <c r="F4314" s="26">
        <v>46177.647094907406</v>
      </c>
      <c r="G4314" s="12" t="str">
        <f t="shared" si="231"/>
        <v>JUNIO</v>
      </c>
      <c r="H4314">
        <v>800049074</v>
      </c>
      <c r="I4314" t="s">
        <v>337</v>
      </c>
      <c r="J4314" s="43">
        <f t="shared" si="232"/>
        <v>17604</v>
      </c>
      <c r="K4314" s="43">
        <v>3345</v>
      </c>
      <c r="L4314" s="43">
        <v>20949</v>
      </c>
      <c r="M4314" t="s">
        <v>70</v>
      </c>
      <c r="N4314" s="32">
        <v>46182</v>
      </c>
      <c r="O4314" s="1">
        <f t="shared" si="233"/>
        <v>5</v>
      </c>
      <c r="P4314" t="s">
        <v>3482</v>
      </c>
      <c r="U4314" s="32">
        <v>46184</v>
      </c>
      <c r="V4314" t="s">
        <v>39</v>
      </c>
    </row>
    <row r="4315" spans="1:22" hidden="1">
      <c r="A4315" t="s">
        <v>26</v>
      </c>
      <c r="B4315" t="s">
        <v>5523</v>
      </c>
      <c r="C4315">
        <v>1407</v>
      </c>
      <c r="D4315" t="s">
        <v>28</v>
      </c>
      <c r="E4315" s="32">
        <v>46177</v>
      </c>
      <c r="F4315" s="26">
        <v>46177.633877314816</v>
      </c>
      <c r="G4315" s="12" t="str">
        <f t="shared" si="231"/>
        <v>JUNIO</v>
      </c>
      <c r="H4315">
        <v>901661780</v>
      </c>
      <c r="I4315" t="s">
        <v>2678</v>
      </c>
      <c r="J4315" s="43">
        <f t="shared" si="232"/>
        <v>207760</v>
      </c>
      <c r="K4315" s="43">
        <v>39474</v>
      </c>
      <c r="L4315" s="43">
        <v>247234</v>
      </c>
      <c r="M4315" t="s">
        <v>3773</v>
      </c>
      <c r="N4315" s="32">
        <v>46182</v>
      </c>
      <c r="O4315" s="1">
        <f t="shared" si="233"/>
        <v>5</v>
      </c>
      <c r="P4315" t="s">
        <v>3482</v>
      </c>
      <c r="U4315" s="32">
        <v>46184</v>
      </c>
      <c r="V4315" t="s">
        <v>39</v>
      </c>
    </row>
    <row r="4316" spans="1:22" hidden="1">
      <c r="A4316" t="s">
        <v>26</v>
      </c>
      <c r="B4316" t="s">
        <v>5524</v>
      </c>
      <c r="C4316">
        <v>699196</v>
      </c>
      <c r="D4316" t="s">
        <v>1046</v>
      </c>
      <c r="E4316" s="32">
        <v>46177</v>
      </c>
      <c r="F4316" s="26">
        <v>46177.605497685188</v>
      </c>
      <c r="G4316" s="12" t="str">
        <f t="shared" si="231"/>
        <v>JUNIO</v>
      </c>
      <c r="H4316">
        <v>890304049</v>
      </c>
      <c r="I4316" t="s">
        <v>1047</v>
      </c>
      <c r="J4316" s="43">
        <f t="shared" si="232"/>
        <v>1701250</v>
      </c>
      <c r="K4316" s="43">
        <v>0</v>
      </c>
      <c r="L4316" s="43">
        <v>1701250</v>
      </c>
      <c r="M4316" t="s">
        <v>128</v>
      </c>
      <c r="N4316" s="32">
        <v>46189</v>
      </c>
      <c r="O4316" s="1">
        <f t="shared" si="233"/>
        <v>12</v>
      </c>
      <c r="P4316" t="s">
        <v>2466</v>
      </c>
      <c r="U4316" s="32">
        <v>46190</v>
      </c>
      <c r="V4316" t="s">
        <v>39</v>
      </c>
    </row>
    <row r="4317" spans="1:22" hidden="1">
      <c r="A4317" t="s">
        <v>26</v>
      </c>
      <c r="B4317" t="s">
        <v>5525</v>
      </c>
      <c r="C4317">
        <v>182133</v>
      </c>
      <c r="D4317" t="s">
        <v>1083</v>
      </c>
      <c r="E4317" s="32">
        <v>46177</v>
      </c>
      <c r="F4317" s="26">
        <v>46177.604849537034</v>
      </c>
      <c r="G4317" s="12" t="str">
        <f t="shared" si="231"/>
        <v>JUNIO</v>
      </c>
      <c r="H4317">
        <v>860000018</v>
      </c>
      <c r="I4317" t="s">
        <v>1084</v>
      </c>
      <c r="J4317" s="43">
        <f t="shared" si="232"/>
        <v>422517.96</v>
      </c>
      <c r="K4317" s="43">
        <v>71063.039999999994</v>
      </c>
      <c r="L4317" s="43">
        <v>493581</v>
      </c>
      <c r="M4317" t="s">
        <v>70</v>
      </c>
      <c r="N4317" s="32">
        <v>46189</v>
      </c>
      <c r="O4317" s="1">
        <f t="shared" si="233"/>
        <v>12</v>
      </c>
      <c r="P4317" t="s">
        <v>3482</v>
      </c>
      <c r="U4317" s="32">
        <v>46195</v>
      </c>
      <c r="V4317" t="s">
        <v>39</v>
      </c>
    </row>
    <row r="4318" spans="1:22" hidden="1">
      <c r="A4318" t="s">
        <v>26</v>
      </c>
      <c r="B4318" t="s">
        <v>5526</v>
      </c>
      <c r="C4318">
        <v>109404</v>
      </c>
      <c r="D4318" t="s">
        <v>958</v>
      </c>
      <c r="E4318" s="32">
        <v>46177</v>
      </c>
      <c r="F4318" s="26">
        <v>46177.592662037037</v>
      </c>
      <c r="G4318" s="12" t="str">
        <f t="shared" si="231"/>
        <v>JUNIO</v>
      </c>
      <c r="H4318">
        <v>900125852</v>
      </c>
      <c r="I4318" t="s">
        <v>959</v>
      </c>
      <c r="J4318" s="43">
        <f t="shared" si="232"/>
        <v>19327.919999999998</v>
      </c>
      <c r="K4318" s="43">
        <v>3672.08</v>
      </c>
      <c r="L4318" s="43">
        <v>23000</v>
      </c>
      <c r="M4318" t="s">
        <v>54</v>
      </c>
      <c r="O4318" s="1">
        <f t="shared" si="233"/>
        <v>0</v>
      </c>
    </row>
    <row r="4319" spans="1:22" hidden="1">
      <c r="A4319" t="s">
        <v>26</v>
      </c>
      <c r="B4319" t="s">
        <v>5527</v>
      </c>
      <c r="C4319">
        <v>109388</v>
      </c>
      <c r="D4319" t="s">
        <v>420</v>
      </c>
      <c r="E4319" s="32">
        <v>46177</v>
      </c>
      <c r="F4319" s="26">
        <v>46177.589942129627</v>
      </c>
      <c r="G4319" s="12" t="str">
        <f t="shared" si="231"/>
        <v>JUNIO</v>
      </c>
      <c r="H4319">
        <v>830120839</v>
      </c>
      <c r="I4319" t="s">
        <v>421</v>
      </c>
      <c r="J4319" s="43">
        <f t="shared" si="232"/>
        <v>1165680</v>
      </c>
      <c r="K4319" s="43">
        <v>221479</v>
      </c>
      <c r="L4319" s="43">
        <v>1387159</v>
      </c>
      <c r="M4319" t="s">
        <v>70</v>
      </c>
      <c r="N4319" s="32">
        <v>46184</v>
      </c>
      <c r="O4319" s="1">
        <f t="shared" si="233"/>
        <v>7</v>
      </c>
      <c r="P4319" t="s">
        <v>3482</v>
      </c>
      <c r="U4319" s="32">
        <v>46191</v>
      </c>
      <c r="V4319" t="s">
        <v>39</v>
      </c>
    </row>
    <row r="4320" spans="1:22" hidden="1">
      <c r="A4320" t="s">
        <v>26</v>
      </c>
      <c r="B4320" t="s">
        <v>5528</v>
      </c>
      <c r="C4320" s="34">
        <v>20132362</v>
      </c>
      <c r="D4320" t="s">
        <v>695</v>
      </c>
      <c r="E4320" s="32">
        <v>46177</v>
      </c>
      <c r="F4320" s="26">
        <v>46177.588078703702</v>
      </c>
      <c r="G4320" s="12" t="str">
        <f t="shared" si="231"/>
        <v>JUNIO</v>
      </c>
      <c r="H4320">
        <v>900178348</v>
      </c>
      <c r="I4320" t="s">
        <v>696</v>
      </c>
      <c r="J4320" s="43">
        <f t="shared" si="232"/>
        <v>55924.37</v>
      </c>
      <c r="K4320" s="43">
        <v>9675.6299999999992</v>
      </c>
      <c r="L4320" s="43">
        <v>65600</v>
      </c>
      <c r="M4320" t="s">
        <v>54</v>
      </c>
      <c r="O4320" s="1">
        <f t="shared" si="233"/>
        <v>0</v>
      </c>
    </row>
    <row r="4321" spans="1:22" hidden="1">
      <c r="A4321" t="s">
        <v>26</v>
      </c>
      <c r="B4321" t="s">
        <v>5529</v>
      </c>
      <c r="C4321">
        <v>2125</v>
      </c>
      <c r="D4321" t="s">
        <v>5173</v>
      </c>
      <c r="E4321" s="32">
        <v>46177</v>
      </c>
      <c r="F4321" s="26">
        <v>46177.585300925923</v>
      </c>
      <c r="G4321" s="12" t="str">
        <f t="shared" si="231"/>
        <v>JUNIO</v>
      </c>
      <c r="H4321">
        <v>901216882</v>
      </c>
      <c r="I4321" t="s">
        <v>5174</v>
      </c>
      <c r="J4321" s="43">
        <f t="shared" si="232"/>
        <v>1180000</v>
      </c>
      <c r="K4321" s="43">
        <v>0</v>
      </c>
      <c r="L4321" s="43">
        <v>1180000</v>
      </c>
      <c r="M4321" t="s">
        <v>264</v>
      </c>
      <c r="N4321" s="32">
        <v>46195</v>
      </c>
      <c r="O4321" s="1">
        <f t="shared" si="233"/>
        <v>18</v>
      </c>
      <c r="P4321" t="s">
        <v>3482</v>
      </c>
      <c r="U4321" s="32">
        <v>46196</v>
      </c>
      <c r="V4321" t="s">
        <v>39</v>
      </c>
    </row>
    <row r="4322" spans="1:22" hidden="1">
      <c r="A4322" t="s">
        <v>26</v>
      </c>
      <c r="B4322" t="s">
        <v>5530</v>
      </c>
      <c r="C4322">
        <v>359419</v>
      </c>
      <c r="D4322" t="s">
        <v>336</v>
      </c>
      <c r="E4322" s="32">
        <v>46177</v>
      </c>
      <c r="F4322" s="26">
        <v>46177.558668981481</v>
      </c>
      <c r="G4322" s="12" t="str">
        <f t="shared" si="231"/>
        <v>JUNIO</v>
      </c>
      <c r="H4322">
        <v>800049074</v>
      </c>
      <c r="I4322" t="s">
        <v>337</v>
      </c>
      <c r="J4322" s="43">
        <f t="shared" si="232"/>
        <v>2642400</v>
      </c>
      <c r="K4322" s="43">
        <v>502056</v>
      </c>
      <c r="L4322" s="43">
        <v>3144456</v>
      </c>
      <c r="M4322" t="s">
        <v>70</v>
      </c>
      <c r="N4322" s="32">
        <v>46161</v>
      </c>
      <c r="O4322" s="1">
        <f t="shared" si="233"/>
        <v>0</v>
      </c>
      <c r="P4322" t="s">
        <v>3482</v>
      </c>
      <c r="U4322" s="32">
        <v>46195</v>
      </c>
      <c r="V4322" t="s">
        <v>39</v>
      </c>
    </row>
    <row r="4323" spans="1:22" hidden="1">
      <c r="A4323" t="s">
        <v>26</v>
      </c>
      <c r="B4323" t="s">
        <v>5531</v>
      </c>
      <c r="C4323">
        <v>740649</v>
      </c>
      <c r="D4323" t="s">
        <v>817</v>
      </c>
      <c r="E4323" s="32">
        <v>46177</v>
      </c>
      <c r="F4323" s="26">
        <v>46177.522314814814</v>
      </c>
      <c r="G4323" s="12" t="str">
        <f t="shared" si="231"/>
        <v>JUNIO</v>
      </c>
      <c r="H4323">
        <v>890915475</v>
      </c>
      <c r="I4323" t="s">
        <v>818</v>
      </c>
      <c r="J4323" s="43">
        <f t="shared" si="232"/>
        <v>99193</v>
      </c>
      <c r="K4323" s="43">
        <v>18846.669999999998</v>
      </c>
      <c r="L4323" s="43">
        <v>118039.67</v>
      </c>
      <c r="M4323" t="s">
        <v>70</v>
      </c>
      <c r="N4323" s="32">
        <v>46182</v>
      </c>
      <c r="O4323" s="1">
        <f t="shared" si="233"/>
        <v>5</v>
      </c>
      <c r="P4323" t="s">
        <v>3482</v>
      </c>
      <c r="U4323" s="32">
        <v>46184</v>
      </c>
      <c r="V4323" t="s">
        <v>39</v>
      </c>
    </row>
    <row r="4324" spans="1:22" hidden="1">
      <c r="A4324" t="s">
        <v>26</v>
      </c>
      <c r="B4324" t="s">
        <v>5532</v>
      </c>
      <c r="C4324" s="34">
        <v>7076</v>
      </c>
      <c r="D4324" t="s">
        <v>5391</v>
      </c>
      <c r="E4324" s="32">
        <v>46177</v>
      </c>
      <c r="F4324" s="26">
        <v>46177.518541666665</v>
      </c>
      <c r="G4324" s="12" t="str">
        <f t="shared" si="231"/>
        <v>JUNIO</v>
      </c>
      <c r="H4324">
        <v>901299432</v>
      </c>
      <c r="I4324" t="s">
        <v>5392</v>
      </c>
      <c r="J4324" s="43">
        <f t="shared" si="232"/>
        <v>66500.009999999995</v>
      </c>
      <c r="K4324" s="43">
        <v>0</v>
      </c>
      <c r="L4324" s="43">
        <v>66500.009999999995</v>
      </c>
      <c r="M4324" t="s">
        <v>54</v>
      </c>
      <c r="O4324" s="1">
        <f t="shared" si="233"/>
        <v>0</v>
      </c>
    </row>
    <row r="4325" spans="1:22" hidden="1">
      <c r="A4325" t="s">
        <v>26</v>
      </c>
      <c r="B4325" t="s">
        <v>5533</v>
      </c>
      <c r="C4325" s="34">
        <v>5121592</v>
      </c>
      <c r="D4325" t="s">
        <v>5534</v>
      </c>
      <c r="E4325" s="32">
        <v>46177</v>
      </c>
      <c r="F4325" s="26">
        <v>46177.506527777776</v>
      </c>
      <c r="G4325" s="12" t="str">
        <f t="shared" si="231"/>
        <v>JUNIO</v>
      </c>
      <c r="H4325">
        <v>891408584</v>
      </c>
      <c r="I4325" t="s">
        <v>693</v>
      </c>
      <c r="J4325" s="43">
        <f t="shared" si="232"/>
        <v>64300</v>
      </c>
      <c r="K4325" s="43">
        <v>0</v>
      </c>
      <c r="L4325" s="43">
        <v>64300</v>
      </c>
      <c r="M4325" t="s">
        <v>54</v>
      </c>
      <c r="O4325" s="1">
        <f t="shared" si="233"/>
        <v>0</v>
      </c>
      <c r="U4325" s="32">
        <v>46195</v>
      </c>
      <c r="V4325" t="s">
        <v>39</v>
      </c>
    </row>
    <row r="4326" spans="1:22" hidden="1">
      <c r="A4326" t="s">
        <v>26</v>
      </c>
      <c r="B4326" t="s">
        <v>5535</v>
      </c>
      <c r="C4326">
        <v>10877</v>
      </c>
      <c r="D4326" t="s">
        <v>1991</v>
      </c>
      <c r="E4326" s="32">
        <v>46177</v>
      </c>
      <c r="F4326" s="26">
        <v>46177.49590277778</v>
      </c>
      <c r="G4326" s="12" t="str">
        <f t="shared" si="231"/>
        <v>JUNIO</v>
      </c>
      <c r="H4326">
        <v>900402854</v>
      </c>
      <c r="I4326" t="s">
        <v>1992</v>
      </c>
      <c r="J4326" s="43">
        <f t="shared" si="232"/>
        <v>185000</v>
      </c>
      <c r="K4326" s="43">
        <v>35150</v>
      </c>
      <c r="L4326" s="43">
        <v>220150</v>
      </c>
      <c r="M4326" t="s">
        <v>37</v>
      </c>
      <c r="N4326" s="32">
        <v>46184</v>
      </c>
      <c r="O4326" s="1">
        <f t="shared" si="233"/>
        <v>7</v>
      </c>
      <c r="P4326" t="s">
        <v>3482</v>
      </c>
      <c r="U4326" s="32">
        <v>46191</v>
      </c>
      <c r="V4326" t="s">
        <v>39</v>
      </c>
    </row>
    <row r="4327" spans="1:22" hidden="1">
      <c r="A4327" t="s">
        <v>26</v>
      </c>
      <c r="B4327" t="s">
        <v>5536</v>
      </c>
      <c r="C4327">
        <v>10876</v>
      </c>
      <c r="D4327" t="s">
        <v>1991</v>
      </c>
      <c r="E4327" s="32">
        <v>46177</v>
      </c>
      <c r="F4327" s="26">
        <v>46177.492210648146</v>
      </c>
      <c r="G4327" s="12" t="str">
        <f t="shared" si="231"/>
        <v>JUNIO</v>
      </c>
      <c r="H4327">
        <v>900402854</v>
      </c>
      <c r="I4327" t="s">
        <v>1992</v>
      </c>
      <c r="J4327" s="43">
        <f t="shared" si="232"/>
        <v>967700</v>
      </c>
      <c r="K4327" s="43">
        <v>183863</v>
      </c>
      <c r="L4327" s="43">
        <v>1151563</v>
      </c>
      <c r="M4327" t="s">
        <v>37</v>
      </c>
      <c r="N4327" s="32">
        <v>46204</v>
      </c>
      <c r="O4327" s="1">
        <f t="shared" si="233"/>
        <v>27</v>
      </c>
      <c r="P4327" t="s">
        <v>3482</v>
      </c>
      <c r="U4327" s="32">
        <v>46205</v>
      </c>
      <c r="V4327" t="s">
        <v>39</v>
      </c>
    </row>
    <row r="4328" spans="1:22" hidden="1">
      <c r="A4328" t="s">
        <v>26</v>
      </c>
      <c r="B4328" t="s">
        <v>5537</v>
      </c>
      <c r="C4328">
        <v>32305</v>
      </c>
      <c r="D4328" t="s">
        <v>618</v>
      </c>
      <c r="E4328" s="32">
        <v>46177</v>
      </c>
      <c r="F4328" s="26">
        <v>46177.480115740742</v>
      </c>
      <c r="G4328" s="12" t="str">
        <f t="shared" si="231"/>
        <v>JUNIO</v>
      </c>
      <c r="H4328">
        <v>900322890</v>
      </c>
      <c r="I4328" t="s">
        <v>619</v>
      </c>
      <c r="J4328" s="43">
        <f t="shared" si="232"/>
        <v>15031600</v>
      </c>
      <c r="K4328" s="43">
        <v>2856004</v>
      </c>
      <c r="L4328" s="43">
        <v>17887604</v>
      </c>
      <c r="M4328" t="s">
        <v>70</v>
      </c>
      <c r="N4328" s="32">
        <v>46190</v>
      </c>
      <c r="O4328" s="1">
        <f t="shared" si="233"/>
        <v>13</v>
      </c>
      <c r="P4328" t="s">
        <v>3482</v>
      </c>
      <c r="U4328" s="32">
        <v>46196</v>
      </c>
      <c r="V4328" t="s">
        <v>39</v>
      </c>
    </row>
    <row r="4329" spans="1:22" hidden="1">
      <c r="A4329" t="s">
        <v>26</v>
      </c>
      <c r="B4329" t="s">
        <v>5538</v>
      </c>
      <c r="C4329">
        <v>1372</v>
      </c>
      <c r="D4329" t="s">
        <v>435</v>
      </c>
      <c r="E4329" s="32">
        <v>46177</v>
      </c>
      <c r="F4329" s="26">
        <v>46177.475416666668</v>
      </c>
      <c r="G4329" s="12" t="str">
        <f t="shared" si="231"/>
        <v>JUNIO</v>
      </c>
      <c r="H4329">
        <v>900933624</v>
      </c>
      <c r="I4329" t="s">
        <v>436</v>
      </c>
      <c r="J4329" s="43">
        <f t="shared" si="232"/>
        <v>1836100</v>
      </c>
      <c r="K4329" s="43">
        <v>348859</v>
      </c>
      <c r="L4329" s="43">
        <v>2184959</v>
      </c>
      <c r="M4329" t="s">
        <v>37</v>
      </c>
      <c r="N4329" s="32">
        <v>46182</v>
      </c>
      <c r="O4329" s="1">
        <f t="shared" si="233"/>
        <v>5</v>
      </c>
      <c r="P4329" t="s">
        <v>3482</v>
      </c>
      <c r="U4329" s="32">
        <v>46191</v>
      </c>
      <c r="V4329" t="s">
        <v>39</v>
      </c>
    </row>
    <row r="4330" spans="1:22" hidden="1">
      <c r="A4330" t="s">
        <v>26</v>
      </c>
      <c r="B4330" t="s">
        <v>5539</v>
      </c>
      <c r="C4330">
        <v>32304</v>
      </c>
      <c r="D4330" t="s">
        <v>618</v>
      </c>
      <c r="E4330" s="32">
        <v>46177</v>
      </c>
      <c r="F4330" s="26">
        <v>46177.47314814815</v>
      </c>
      <c r="G4330" s="12" t="str">
        <f t="shared" si="231"/>
        <v>JUNIO</v>
      </c>
      <c r="H4330">
        <v>900322890</v>
      </c>
      <c r="I4330" t="s">
        <v>619</v>
      </c>
      <c r="J4330" s="43">
        <f t="shared" si="232"/>
        <v>304000</v>
      </c>
      <c r="K4330" s="43">
        <v>57760</v>
      </c>
      <c r="L4330" s="43">
        <v>361760</v>
      </c>
      <c r="M4330" t="s">
        <v>70</v>
      </c>
      <c r="N4330" s="32">
        <v>46189</v>
      </c>
      <c r="O4330" s="1">
        <f t="shared" si="233"/>
        <v>12</v>
      </c>
      <c r="P4330" t="s">
        <v>3482</v>
      </c>
      <c r="U4330" s="32">
        <v>46191</v>
      </c>
      <c r="V4330" t="s">
        <v>39</v>
      </c>
    </row>
    <row r="4331" spans="1:22" hidden="1">
      <c r="A4331" t="s">
        <v>26</v>
      </c>
      <c r="B4331" t="s">
        <v>5540</v>
      </c>
      <c r="C4331">
        <v>570946</v>
      </c>
      <c r="D4331" t="s">
        <v>159</v>
      </c>
      <c r="E4331" s="32">
        <v>46177</v>
      </c>
      <c r="F4331" s="26">
        <v>46177.466261574074</v>
      </c>
      <c r="G4331" s="12" t="str">
        <f t="shared" si="231"/>
        <v>JUNIO</v>
      </c>
      <c r="H4331">
        <v>890800788</v>
      </c>
      <c r="I4331" t="s">
        <v>160</v>
      </c>
      <c r="J4331" s="43">
        <f t="shared" si="232"/>
        <v>276000</v>
      </c>
      <c r="K4331" s="43">
        <v>52440</v>
      </c>
      <c r="L4331" s="43">
        <v>328440</v>
      </c>
      <c r="M4331" t="s">
        <v>70</v>
      </c>
      <c r="N4331" s="32">
        <v>46182</v>
      </c>
      <c r="O4331" s="1">
        <f t="shared" si="233"/>
        <v>5</v>
      </c>
      <c r="P4331" t="s">
        <v>3482</v>
      </c>
      <c r="U4331" s="32">
        <v>46184</v>
      </c>
      <c r="V4331" t="s">
        <v>39</v>
      </c>
    </row>
    <row r="4332" spans="1:22" hidden="1">
      <c r="A4332" t="s">
        <v>26</v>
      </c>
      <c r="B4332" t="s">
        <v>5541</v>
      </c>
      <c r="C4332">
        <v>19639</v>
      </c>
      <c r="D4332" t="s">
        <v>1431</v>
      </c>
      <c r="E4332" s="32">
        <v>46177</v>
      </c>
      <c r="F4332" s="26">
        <v>46177.463333333333</v>
      </c>
      <c r="G4332" s="12" t="str">
        <f t="shared" si="231"/>
        <v>JUNIO</v>
      </c>
      <c r="H4332">
        <v>900219834</v>
      </c>
      <c r="I4332" t="s">
        <v>739</v>
      </c>
      <c r="J4332" s="43">
        <f t="shared" si="232"/>
        <v>16806.72</v>
      </c>
      <c r="K4332" s="43">
        <v>3193.28</v>
      </c>
      <c r="L4332" s="43">
        <v>20000</v>
      </c>
      <c r="M4332" t="s">
        <v>70</v>
      </c>
      <c r="N4332" s="32">
        <v>46177</v>
      </c>
      <c r="O4332" s="1">
        <f t="shared" si="233"/>
        <v>0</v>
      </c>
      <c r="P4332" t="s">
        <v>3482</v>
      </c>
      <c r="U4332" s="32">
        <v>46189</v>
      </c>
      <c r="V4332" t="s">
        <v>39</v>
      </c>
    </row>
    <row r="4333" spans="1:22" hidden="1">
      <c r="A4333" t="s">
        <v>26</v>
      </c>
      <c r="B4333" t="s">
        <v>5542</v>
      </c>
      <c r="C4333">
        <v>1490</v>
      </c>
      <c r="D4333" t="s">
        <v>151</v>
      </c>
      <c r="E4333" s="32">
        <v>46177</v>
      </c>
      <c r="F4333" s="26">
        <v>46177.442893518521</v>
      </c>
      <c r="G4333" s="12" t="str">
        <f t="shared" si="231"/>
        <v>JUNIO</v>
      </c>
      <c r="H4333">
        <v>901561580</v>
      </c>
      <c r="I4333" t="s">
        <v>152</v>
      </c>
      <c r="J4333" s="43">
        <f t="shared" si="232"/>
        <v>652986</v>
      </c>
      <c r="K4333" s="43">
        <v>124067.34</v>
      </c>
      <c r="L4333" s="43">
        <v>777053.34</v>
      </c>
      <c r="M4333" t="s">
        <v>70</v>
      </c>
      <c r="N4333" s="32">
        <v>46178</v>
      </c>
      <c r="O4333" s="1">
        <f t="shared" si="233"/>
        <v>1</v>
      </c>
      <c r="P4333" t="s">
        <v>3482</v>
      </c>
      <c r="U4333" s="32">
        <v>46191</v>
      </c>
      <c r="V4333" t="s">
        <v>39</v>
      </c>
    </row>
    <row r="4334" spans="1:22" hidden="1">
      <c r="A4334" t="s">
        <v>26</v>
      </c>
      <c r="B4334" t="s">
        <v>5543</v>
      </c>
      <c r="C4334">
        <v>3854</v>
      </c>
      <c r="D4334" t="s">
        <v>28</v>
      </c>
      <c r="E4334" s="32">
        <v>46177</v>
      </c>
      <c r="F4334" s="26">
        <v>46177.423576388886</v>
      </c>
      <c r="G4334" s="12" t="str">
        <f t="shared" si="231"/>
        <v>JUNIO</v>
      </c>
      <c r="H4334">
        <v>900667384</v>
      </c>
      <c r="I4334" t="s">
        <v>198</v>
      </c>
      <c r="J4334" s="43">
        <f t="shared" si="232"/>
        <v>1750905</v>
      </c>
      <c r="K4334" s="43">
        <v>332671.95</v>
      </c>
      <c r="L4334" s="43">
        <v>2083576.95</v>
      </c>
      <c r="M4334" t="s">
        <v>195</v>
      </c>
      <c r="N4334" s="32">
        <v>46178</v>
      </c>
      <c r="O4334" s="1">
        <f t="shared" si="233"/>
        <v>1</v>
      </c>
      <c r="P4334" t="s">
        <v>479</v>
      </c>
      <c r="U4334" s="32">
        <v>46182</v>
      </c>
      <c r="V4334" t="s">
        <v>39</v>
      </c>
    </row>
    <row r="4335" spans="1:22" hidden="1">
      <c r="A4335" t="s">
        <v>26</v>
      </c>
      <c r="B4335" t="s">
        <v>5544</v>
      </c>
      <c r="C4335">
        <v>8045</v>
      </c>
      <c r="D4335" t="s">
        <v>151</v>
      </c>
      <c r="E4335" s="32">
        <v>46177</v>
      </c>
      <c r="F4335" s="26">
        <v>46177.40996527778</v>
      </c>
      <c r="G4335" s="12" t="str">
        <f t="shared" si="231"/>
        <v>JUNIO</v>
      </c>
      <c r="H4335">
        <v>800205419</v>
      </c>
      <c r="I4335" t="s">
        <v>1153</v>
      </c>
      <c r="J4335" s="43">
        <f t="shared" si="232"/>
        <v>355600</v>
      </c>
      <c r="K4335" s="43">
        <v>67564</v>
      </c>
      <c r="L4335" s="43">
        <v>423164</v>
      </c>
      <c r="M4335" t="s">
        <v>70</v>
      </c>
      <c r="N4335" s="32">
        <v>46178</v>
      </c>
      <c r="O4335" s="1">
        <f t="shared" si="233"/>
        <v>1</v>
      </c>
      <c r="P4335" t="s">
        <v>3482</v>
      </c>
      <c r="U4335" s="32">
        <v>46184</v>
      </c>
      <c r="V4335" t="s">
        <v>39</v>
      </c>
    </row>
    <row r="4336" spans="1:22" hidden="1">
      <c r="A4336" t="s">
        <v>26</v>
      </c>
      <c r="B4336" t="s">
        <v>5545</v>
      </c>
      <c r="C4336">
        <v>8044</v>
      </c>
      <c r="D4336" t="s">
        <v>151</v>
      </c>
      <c r="E4336" s="32">
        <v>46177</v>
      </c>
      <c r="F4336" s="26">
        <v>46177.399155092593</v>
      </c>
      <c r="G4336" s="12" t="str">
        <f t="shared" si="231"/>
        <v>JUNIO</v>
      </c>
      <c r="H4336">
        <v>800205419</v>
      </c>
      <c r="I4336" t="s">
        <v>1153</v>
      </c>
      <c r="J4336" s="43">
        <f t="shared" si="232"/>
        <v>529440</v>
      </c>
      <c r="K4336" s="43">
        <v>100593.60000000001</v>
      </c>
      <c r="L4336" s="43">
        <v>630033.6</v>
      </c>
      <c r="M4336" t="s">
        <v>70</v>
      </c>
      <c r="N4336" s="32">
        <v>46178</v>
      </c>
      <c r="O4336" s="1">
        <f t="shared" si="233"/>
        <v>1</v>
      </c>
      <c r="P4336" t="s">
        <v>3482</v>
      </c>
      <c r="U4336" s="32">
        <v>46184</v>
      </c>
      <c r="V4336" t="s">
        <v>39</v>
      </c>
    </row>
    <row r="4337" spans="1:22" hidden="1">
      <c r="A4337" t="s">
        <v>26</v>
      </c>
      <c r="B4337" t="s">
        <v>5546</v>
      </c>
      <c r="C4337">
        <v>8043</v>
      </c>
      <c r="D4337" t="s">
        <v>151</v>
      </c>
      <c r="E4337" s="32">
        <v>46177</v>
      </c>
      <c r="F4337" s="26">
        <v>46177.397418981483</v>
      </c>
      <c r="G4337" s="12" t="str">
        <f t="shared" si="231"/>
        <v>JUNIO</v>
      </c>
      <c r="H4337">
        <v>800205419</v>
      </c>
      <c r="I4337" t="s">
        <v>1153</v>
      </c>
      <c r="J4337" s="43">
        <f t="shared" si="232"/>
        <v>750260</v>
      </c>
      <c r="K4337" s="43">
        <v>142549.4</v>
      </c>
      <c r="L4337" s="43">
        <v>892809.4</v>
      </c>
      <c r="M4337" t="s">
        <v>70</v>
      </c>
      <c r="N4337" s="32">
        <v>46178</v>
      </c>
      <c r="O4337" s="1">
        <f t="shared" si="233"/>
        <v>1</v>
      </c>
      <c r="P4337" t="s">
        <v>3482</v>
      </c>
      <c r="U4337" s="32">
        <v>46184</v>
      </c>
      <c r="V4337" t="s">
        <v>39</v>
      </c>
    </row>
    <row r="4338" spans="1:22" hidden="1">
      <c r="A4338" t="s">
        <v>26</v>
      </c>
      <c r="B4338" t="s">
        <v>5547</v>
      </c>
      <c r="C4338">
        <v>8042</v>
      </c>
      <c r="D4338" t="s">
        <v>151</v>
      </c>
      <c r="E4338" s="32">
        <v>46177</v>
      </c>
      <c r="F4338" s="26">
        <v>46177.395671296297</v>
      </c>
      <c r="G4338" s="12" t="str">
        <f t="shared" si="231"/>
        <v>JUNIO</v>
      </c>
      <c r="H4338">
        <v>800205419</v>
      </c>
      <c r="I4338" t="s">
        <v>1153</v>
      </c>
      <c r="J4338" s="43">
        <f t="shared" si="232"/>
        <v>937825</v>
      </c>
      <c r="K4338" s="43">
        <v>178186.75</v>
      </c>
      <c r="L4338" s="43">
        <v>1116011.75</v>
      </c>
      <c r="M4338" t="s">
        <v>70</v>
      </c>
      <c r="N4338" s="32">
        <v>46178</v>
      </c>
      <c r="O4338" s="1">
        <f t="shared" si="233"/>
        <v>1</v>
      </c>
      <c r="P4338" t="s">
        <v>3482</v>
      </c>
      <c r="U4338" s="32">
        <v>46184</v>
      </c>
      <c r="V4338" t="s">
        <v>39</v>
      </c>
    </row>
    <row r="4339" spans="1:22" hidden="1">
      <c r="A4339" t="s">
        <v>26</v>
      </c>
      <c r="B4339" t="s">
        <v>5548</v>
      </c>
      <c r="C4339">
        <v>182065</v>
      </c>
      <c r="D4339" t="s">
        <v>1083</v>
      </c>
      <c r="E4339" s="32">
        <v>46177</v>
      </c>
      <c r="F4339" s="26">
        <v>46177.37809027778</v>
      </c>
      <c r="G4339" s="12" t="str">
        <f t="shared" si="231"/>
        <v>JUNIO</v>
      </c>
      <c r="H4339">
        <v>860000018</v>
      </c>
      <c r="I4339" t="s">
        <v>1084</v>
      </c>
      <c r="J4339" s="43">
        <f t="shared" si="232"/>
        <v>518015.96</v>
      </c>
      <c r="K4339" s="43">
        <v>87745.04</v>
      </c>
      <c r="L4339" s="43">
        <v>605761</v>
      </c>
      <c r="M4339" t="s">
        <v>70</v>
      </c>
      <c r="N4339" s="32">
        <v>46177</v>
      </c>
      <c r="O4339" s="1">
        <f t="shared" si="233"/>
        <v>0</v>
      </c>
      <c r="P4339" t="s">
        <v>3482</v>
      </c>
      <c r="U4339" s="32">
        <v>46184</v>
      </c>
      <c r="V4339" t="s">
        <v>39</v>
      </c>
    </row>
    <row r="4340" spans="1:22" hidden="1">
      <c r="A4340" t="s">
        <v>26</v>
      </c>
      <c r="B4340" t="s">
        <v>5549</v>
      </c>
      <c r="C4340">
        <v>38988</v>
      </c>
      <c r="D4340" t="s">
        <v>698</v>
      </c>
      <c r="E4340" s="32">
        <v>46177</v>
      </c>
      <c r="F4340" s="26">
        <v>46177.365543981483</v>
      </c>
      <c r="G4340" s="12" t="str">
        <f t="shared" si="231"/>
        <v>JUNIO</v>
      </c>
      <c r="H4340">
        <v>900229913</v>
      </c>
      <c r="I4340" t="s">
        <v>699</v>
      </c>
      <c r="J4340" s="43">
        <f t="shared" si="232"/>
        <v>61393.990000000005</v>
      </c>
      <c r="K4340" s="43">
        <v>11664.86</v>
      </c>
      <c r="L4340" s="43">
        <v>73058.850000000006</v>
      </c>
      <c r="M4340" t="s">
        <v>70</v>
      </c>
      <c r="N4340" s="32">
        <v>46178</v>
      </c>
      <c r="O4340" s="1">
        <f t="shared" si="233"/>
        <v>1</v>
      </c>
      <c r="P4340" t="s">
        <v>3482</v>
      </c>
      <c r="U4340" s="32">
        <v>46184</v>
      </c>
      <c r="V4340" t="s">
        <v>39</v>
      </c>
    </row>
    <row r="4341" spans="1:22" hidden="1">
      <c r="A4341" t="s">
        <v>26</v>
      </c>
      <c r="B4341" t="s">
        <v>5550</v>
      </c>
      <c r="C4341">
        <v>38987</v>
      </c>
      <c r="D4341" t="s">
        <v>698</v>
      </c>
      <c r="E4341" s="32">
        <v>46177</v>
      </c>
      <c r="F4341" s="26">
        <v>46177.364629629628</v>
      </c>
      <c r="G4341" s="12" t="str">
        <f t="shared" si="231"/>
        <v>JUNIO</v>
      </c>
      <c r="H4341">
        <v>900229913</v>
      </c>
      <c r="I4341" t="s">
        <v>699</v>
      </c>
      <c r="J4341" s="43">
        <f t="shared" si="232"/>
        <v>629746.41</v>
      </c>
      <c r="K4341" s="43">
        <v>114637.26</v>
      </c>
      <c r="L4341" s="43">
        <v>744383.67</v>
      </c>
      <c r="M4341" t="s">
        <v>70</v>
      </c>
      <c r="N4341" s="32">
        <v>46178</v>
      </c>
      <c r="O4341" s="1">
        <f t="shared" si="233"/>
        <v>1</v>
      </c>
      <c r="P4341" t="s">
        <v>3482</v>
      </c>
      <c r="U4341" s="32">
        <v>46184</v>
      </c>
      <c r="V4341" t="s">
        <v>39</v>
      </c>
    </row>
    <row r="4342" spans="1:22" hidden="1">
      <c r="A4342" t="s">
        <v>26</v>
      </c>
      <c r="B4342" t="s">
        <v>5551</v>
      </c>
      <c r="C4342">
        <v>740560</v>
      </c>
      <c r="D4342" t="s">
        <v>817</v>
      </c>
      <c r="E4342" s="32">
        <v>46177</v>
      </c>
      <c r="F4342" s="26">
        <v>46177.361574074072</v>
      </c>
      <c r="G4342" s="12" t="str">
        <f t="shared" si="231"/>
        <v>JUNIO</v>
      </c>
      <c r="H4342">
        <v>890915475</v>
      </c>
      <c r="I4342" t="s">
        <v>818</v>
      </c>
      <c r="J4342" s="43">
        <f t="shared" si="232"/>
        <v>71820</v>
      </c>
      <c r="K4342" s="43">
        <v>13645.8</v>
      </c>
      <c r="L4342" s="43">
        <v>85465.8</v>
      </c>
      <c r="M4342" t="s">
        <v>70</v>
      </c>
      <c r="N4342" s="32">
        <v>46178</v>
      </c>
      <c r="O4342" s="1">
        <f t="shared" si="233"/>
        <v>1</v>
      </c>
      <c r="P4342" t="s">
        <v>3482</v>
      </c>
      <c r="U4342" s="32">
        <v>46184</v>
      </c>
      <c r="V4342" t="s">
        <v>39</v>
      </c>
    </row>
    <row r="4343" spans="1:22" hidden="1">
      <c r="A4343" t="s">
        <v>26</v>
      </c>
      <c r="B4343" t="s">
        <v>5552</v>
      </c>
      <c r="C4343">
        <v>4521767</v>
      </c>
      <c r="D4343" t="s">
        <v>708</v>
      </c>
      <c r="E4343" s="32">
        <v>46177</v>
      </c>
      <c r="F4343" s="26">
        <v>46177.354108796295</v>
      </c>
      <c r="G4343" s="12" t="str">
        <f t="shared" si="231"/>
        <v>JUNIO</v>
      </c>
      <c r="H4343">
        <v>900219834</v>
      </c>
      <c r="I4343" t="s">
        <v>739</v>
      </c>
      <c r="J4343" s="43">
        <f t="shared" si="232"/>
        <v>7899.16</v>
      </c>
      <c r="K4343" s="43">
        <v>1500.84</v>
      </c>
      <c r="L4343" s="43">
        <v>9400</v>
      </c>
      <c r="M4343" t="s">
        <v>70</v>
      </c>
      <c r="N4343" s="32">
        <v>46178</v>
      </c>
      <c r="O4343" s="1">
        <f t="shared" si="233"/>
        <v>1</v>
      </c>
      <c r="P4343" t="s">
        <v>3482</v>
      </c>
      <c r="U4343" s="32">
        <v>46183</v>
      </c>
      <c r="V4343" t="s">
        <v>39</v>
      </c>
    </row>
    <row r="4344" spans="1:22" hidden="1">
      <c r="A4344" t="s">
        <v>26</v>
      </c>
      <c r="B4344" t="s">
        <v>5553</v>
      </c>
      <c r="C4344" s="34">
        <v>9199</v>
      </c>
      <c r="D4344" t="s">
        <v>28</v>
      </c>
      <c r="E4344" s="32">
        <v>46177</v>
      </c>
      <c r="F4344" s="26">
        <v>46177.352152777778</v>
      </c>
      <c r="G4344" s="12" t="str">
        <f t="shared" si="231"/>
        <v>JUNIO</v>
      </c>
      <c r="H4344">
        <v>901446084</v>
      </c>
      <c r="I4344" t="s">
        <v>2334</v>
      </c>
      <c r="J4344" s="43">
        <f t="shared" si="232"/>
        <v>69120</v>
      </c>
      <c r="K4344" s="43">
        <v>0</v>
      </c>
      <c r="L4344" s="43">
        <v>69120</v>
      </c>
      <c r="M4344" t="s">
        <v>54</v>
      </c>
      <c r="O4344" s="1">
        <f t="shared" si="233"/>
        <v>0</v>
      </c>
    </row>
    <row r="4345" spans="1:22" hidden="1">
      <c r="A4345" t="s">
        <v>26</v>
      </c>
      <c r="B4345" t="s">
        <v>5554</v>
      </c>
      <c r="C4345" s="34" t="s">
        <v>5555</v>
      </c>
      <c r="D4345" t="s">
        <v>3137</v>
      </c>
      <c r="E4345" s="32">
        <v>46177</v>
      </c>
      <c r="F4345" s="26">
        <v>46177.321666666663</v>
      </c>
      <c r="G4345" s="12" t="str">
        <f t="shared" si="231"/>
        <v>JUNIO</v>
      </c>
      <c r="H4345">
        <v>900341810</v>
      </c>
      <c r="I4345" t="s">
        <v>3138</v>
      </c>
      <c r="J4345" s="43">
        <f t="shared" si="232"/>
        <v>133666.67000000001</v>
      </c>
      <c r="K4345" s="43">
        <v>3135</v>
      </c>
      <c r="L4345" s="43">
        <v>136801.67000000001</v>
      </c>
      <c r="M4345" t="s">
        <v>54</v>
      </c>
      <c r="O4345" s="1">
        <f t="shared" si="233"/>
        <v>0</v>
      </c>
    </row>
    <row r="4346" spans="1:22" hidden="1">
      <c r="A4346" t="s">
        <v>26</v>
      </c>
      <c r="B4346" t="s">
        <v>5556</v>
      </c>
      <c r="C4346">
        <v>570922</v>
      </c>
      <c r="D4346" t="s">
        <v>159</v>
      </c>
      <c r="E4346" s="32">
        <v>46177</v>
      </c>
      <c r="F4346" s="26">
        <v>46177.314606481479</v>
      </c>
      <c r="G4346" s="12" t="str">
        <f t="shared" si="231"/>
        <v>JUNIO</v>
      </c>
      <c r="H4346">
        <v>890800788</v>
      </c>
      <c r="I4346" t="s">
        <v>160</v>
      </c>
      <c r="J4346" s="43">
        <f t="shared" si="232"/>
        <v>639035</v>
      </c>
      <c r="K4346" s="43">
        <v>121417</v>
      </c>
      <c r="L4346" s="43">
        <v>760452</v>
      </c>
      <c r="M4346" t="s">
        <v>70</v>
      </c>
      <c r="N4346" s="32">
        <v>46184</v>
      </c>
      <c r="O4346" s="1">
        <f t="shared" si="233"/>
        <v>7</v>
      </c>
      <c r="P4346" t="s">
        <v>3482</v>
      </c>
      <c r="U4346" s="32">
        <v>46191</v>
      </c>
      <c r="V4346" t="s">
        <v>39</v>
      </c>
    </row>
    <row r="4347" spans="1:22" hidden="1">
      <c r="A4347" t="s">
        <v>26</v>
      </c>
      <c r="B4347" t="s">
        <v>5557</v>
      </c>
      <c r="C4347">
        <v>38981</v>
      </c>
      <c r="D4347" t="s">
        <v>698</v>
      </c>
      <c r="E4347" s="32">
        <v>46177</v>
      </c>
      <c r="F4347" s="26">
        <v>46177.313750000001</v>
      </c>
      <c r="G4347" s="12" t="str">
        <f t="shared" si="231"/>
        <v>JUNIO</v>
      </c>
      <c r="H4347">
        <v>900229913</v>
      </c>
      <c r="I4347" t="s">
        <v>699</v>
      </c>
      <c r="J4347" s="43">
        <f t="shared" si="232"/>
        <v>480887.8</v>
      </c>
      <c r="K4347" s="43">
        <v>35428.400000000001</v>
      </c>
      <c r="L4347" s="43">
        <v>516316.2</v>
      </c>
      <c r="M4347" t="s">
        <v>70</v>
      </c>
      <c r="N4347" s="32">
        <v>46178</v>
      </c>
      <c r="O4347" s="1">
        <f t="shared" si="233"/>
        <v>1</v>
      </c>
      <c r="P4347" t="s">
        <v>3482</v>
      </c>
      <c r="U4347" s="32">
        <v>46184</v>
      </c>
      <c r="V4347" t="s">
        <v>39</v>
      </c>
    </row>
    <row r="4348" spans="1:22" hidden="1">
      <c r="A4348" t="s">
        <v>26</v>
      </c>
      <c r="B4348" t="s">
        <v>5558</v>
      </c>
      <c r="C4348">
        <v>570920</v>
      </c>
      <c r="D4348" t="s">
        <v>159</v>
      </c>
      <c r="E4348" s="32">
        <v>46177</v>
      </c>
      <c r="F4348" s="26">
        <v>46177.309351851851</v>
      </c>
      <c r="G4348" s="12" t="str">
        <f t="shared" si="231"/>
        <v>JUNIO</v>
      </c>
      <c r="H4348">
        <v>890800788</v>
      </c>
      <c r="I4348" t="s">
        <v>160</v>
      </c>
      <c r="J4348" s="43">
        <f t="shared" si="232"/>
        <v>53694</v>
      </c>
      <c r="K4348" s="43">
        <v>10202</v>
      </c>
      <c r="L4348" s="43">
        <v>63896</v>
      </c>
      <c r="M4348" t="s">
        <v>70</v>
      </c>
      <c r="N4348" s="32">
        <v>46178</v>
      </c>
      <c r="O4348" s="1">
        <f t="shared" si="233"/>
        <v>1</v>
      </c>
      <c r="P4348" t="s">
        <v>3482</v>
      </c>
      <c r="U4348" s="32">
        <v>46184</v>
      </c>
      <c r="V4348" t="s">
        <v>39</v>
      </c>
    </row>
    <row r="4349" spans="1:22" hidden="1">
      <c r="A4349" t="s">
        <v>26</v>
      </c>
      <c r="B4349" t="s">
        <v>5559</v>
      </c>
      <c r="C4349">
        <v>570918</v>
      </c>
      <c r="D4349" t="s">
        <v>159</v>
      </c>
      <c r="E4349" s="32">
        <v>46177</v>
      </c>
      <c r="F4349" s="26">
        <v>46177.302835648145</v>
      </c>
      <c r="G4349" s="12" t="str">
        <f t="shared" ref="G4349:G4412" si="234">UPPER(TEXT(E4349, "MMMM"))</f>
        <v>JUNIO</v>
      </c>
      <c r="H4349">
        <v>890800788</v>
      </c>
      <c r="I4349" t="s">
        <v>160</v>
      </c>
      <c r="J4349" s="43">
        <f t="shared" ref="J4349:J4412" si="235">L4349-K4349</f>
        <v>149160</v>
      </c>
      <c r="K4349" s="43">
        <v>28340</v>
      </c>
      <c r="L4349" s="43">
        <v>177500</v>
      </c>
      <c r="M4349" t="s">
        <v>70</v>
      </c>
      <c r="N4349" s="32">
        <v>46178</v>
      </c>
      <c r="O4349" s="1">
        <f t="shared" ref="O4349:O4411" si="236">IFERROR(IF(-_xlfn.DAYS(E4349,N4349)&lt;0,0,-_xlfn.DAYS(E4349,N4349)), " - ")</f>
        <v>1</v>
      </c>
      <c r="P4349" t="s">
        <v>3482</v>
      </c>
      <c r="U4349" s="32">
        <v>46184</v>
      </c>
      <c r="V4349" t="s">
        <v>39</v>
      </c>
    </row>
    <row r="4350" spans="1:22" hidden="1">
      <c r="A4350" t="s">
        <v>26</v>
      </c>
      <c r="B4350" t="s">
        <v>5560</v>
      </c>
      <c r="C4350" s="34">
        <v>8529</v>
      </c>
      <c r="D4350" t="s">
        <v>5213</v>
      </c>
      <c r="E4350" s="32">
        <v>46177</v>
      </c>
      <c r="F4350" s="26">
        <v>46177.298449074071</v>
      </c>
      <c r="G4350" s="12" t="str">
        <f t="shared" si="234"/>
        <v>JUNIO</v>
      </c>
      <c r="H4350">
        <v>1088263697</v>
      </c>
      <c r="I4350" t="s">
        <v>1128</v>
      </c>
      <c r="J4350" s="43">
        <f t="shared" si="235"/>
        <v>70000</v>
      </c>
      <c r="K4350" s="43">
        <v>0</v>
      </c>
      <c r="L4350" s="43">
        <v>70000</v>
      </c>
      <c r="M4350" t="s">
        <v>54</v>
      </c>
      <c r="O4350" s="1">
        <f t="shared" si="236"/>
        <v>0</v>
      </c>
    </row>
    <row r="4351" spans="1:22" hidden="1">
      <c r="A4351" t="s">
        <v>26</v>
      </c>
      <c r="B4351" t="s">
        <v>5561</v>
      </c>
      <c r="C4351">
        <v>83</v>
      </c>
      <c r="D4351" t="s">
        <v>365</v>
      </c>
      <c r="E4351" s="32">
        <v>46178</v>
      </c>
      <c r="F4351" s="26">
        <v>46178.940752314818</v>
      </c>
      <c r="G4351" s="12" t="str">
        <f t="shared" si="234"/>
        <v>JUNIO</v>
      </c>
      <c r="H4351">
        <v>1057164423</v>
      </c>
      <c r="I4351" t="s">
        <v>366</v>
      </c>
      <c r="J4351" s="43">
        <f t="shared" si="235"/>
        <v>645000</v>
      </c>
      <c r="K4351" s="43">
        <v>0</v>
      </c>
      <c r="L4351" s="43">
        <v>645000</v>
      </c>
      <c r="M4351" t="s">
        <v>37</v>
      </c>
      <c r="N4351" s="32">
        <v>46184</v>
      </c>
      <c r="O4351" s="1">
        <f t="shared" si="236"/>
        <v>6</v>
      </c>
      <c r="P4351" t="s">
        <v>3482</v>
      </c>
      <c r="U4351" s="32">
        <v>46191</v>
      </c>
      <c r="V4351" t="s">
        <v>39</v>
      </c>
    </row>
    <row r="4352" spans="1:22" hidden="1">
      <c r="A4352" t="s">
        <v>26</v>
      </c>
      <c r="B4352" t="s">
        <v>5562</v>
      </c>
      <c r="C4352">
        <v>82</v>
      </c>
      <c r="D4352" t="s">
        <v>365</v>
      </c>
      <c r="E4352" s="32">
        <v>46178</v>
      </c>
      <c r="F4352" s="26">
        <v>46178.933067129627</v>
      </c>
      <c r="G4352" s="12" t="str">
        <f t="shared" si="234"/>
        <v>JUNIO</v>
      </c>
      <c r="H4352">
        <v>1057164423</v>
      </c>
      <c r="I4352" t="s">
        <v>366</v>
      </c>
      <c r="J4352" s="43">
        <f t="shared" si="235"/>
        <v>645000</v>
      </c>
      <c r="K4352" s="43">
        <v>0</v>
      </c>
      <c r="L4352" s="43">
        <v>645000</v>
      </c>
      <c r="M4352" t="s">
        <v>110</v>
      </c>
      <c r="N4352" s="32" t="s">
        <v>81</v>
      </c>
      <c r="O4352" s="1" t="str">
        <f t="shared" si="236"/>
        <v xml:space="preserve"> - </v>
      </c>
      <c r="P4352" t="s">
        <v>3482</v>
      </c>
    </row>
    <row r="4353" spans="1:22" hidden="1">
      <c r="A4353" t="s">
        <v>82</v>
      </c>
      <c r="B4353" t="s">
        <v>5563</v>
      </c>
      <c r="C4353" t="s">
        <v>2027</v>
      </c>
      <c r="D4353" t="s">
        <v>2896</v>
      </c>
      <c r="E4353" s="32">
        <v>46178</v>
      </c>
      <c r="F4353" s="26">
        <v>46178.938263888886</v>
      </c>
      <c r="G4353" s="12" t="str">
        <f t="shared" si="234"/>
        <v>JUNIO</v>
      </c>
      <c r="H4353">
        <v>1057164423</v>
      </c>
      <c r="I4353" t="s">
        <v>366</v>
      </c>
      <c r="J4353" s="43">
        <f t="shared" si="235"/>
        <v>645000</v>
      </c>
      <c r="K4353" s="43">
        <v>0</v>
      </c>
      <c r="L4353" s="43">
        <v>645000</v>
      </c>
      <c r="M4353" t="s">
        <v>110</v>
      </c>
      <c r="N4353" s="32" t="s">
        <v>81</v>
      </c>
      <c r="O4353" s="1" t="str">
        <f t="shared" si="236"/>
        <v xml:space="preserve"> - </v>
      </c>
      <c r="P4353" t="s">
        <v>3482</v>
      </c>
    </row>
    <row r="4354" spans="1:22" hidden="1">
      <c r="A4354" t="s">
        <v>26</v>
      </c>
      <c r="B4354" t="s">
        <v>5564</v>
      </c>
      <c r="C4354">
        <v>8354</v>
      </c>
      <c r="D4354" t="s">
        <v>2896</v>
      </c>
      <c r="E4354" s="32">
        <v>46178</v>
      </c>
      <c r="F4354" s="26">
        <v>46178.887002314812</v>
      </c>
      <c r="G4354" s="12" t="str">
        <f t="shared" si="234"/>
        <v>JUNIO</v>
      </c>
      <c r="H4354">
        <v>32150739</v>
      </c>
      <c r="I4354" t="s">
        <v>400</v>
      </c>
      <c r="J4354" s="43">
        <f t="shared" si="235"/>
        <v>108500</v>
      </c>
      <c r="K4354" s="43">
        <v>0</v>
      </c>
      <c r="L4354" s="43">
        <v>108500</v>
      </c>
      <c r="M4354" t="s">
        <v>199</v>
      </c>
      <c r="N4354" s="32">
        <v>46185</v>
      </c>
      <c r="O4354" s="1">
        <f t="shared" si="236"/>
        <v>7</v>
      </c>
      <c r="P4354" t="s">
        <v>3482</v>
      </c>
      <c r="U4354" s="32">
        <v>46189</v>
      </c>
      <c r="V4354" t="s">
        <v>39</v>
      </c>
    </row>
    <row r="4355" spans="1:22" hidden="1">
      <c r="A4355" t="s">
        <v>26</v>
      </c>
      <c r="B4355" t="s">
        <v>5565</v>
      </c>
      <c r="C4355">
        <v>2167</v>
      </c>
      <c r="D4355" t="s">
        <v>2896</v>
      </c>
      <c r="E4355" s="32">
        <v>46178</v>
      </c>
      <c r="F4355" s="26">
        <v>46178.868854166663</v>
      </c>
      <c r="G4355" s="12" t="str">
        <f t="shared" si="234"/>
        <v>JUNIO</v>
      </c>
      <c r="H4355">
        <v>71737920</v>
      </c>
      <c r="I4355" t="s">
        <v>733</v>
      </c>
      <c r="J4355" s="43">
        <f t="shared" si="235"/>
        <v>220000</v>
      </c>
      <c r="K4355" s="43">
        <v>0</v>
      </c>
      <c r="L4355" s="43">
        <v>220000</v>
      </c>
      <c r="M4355" t="s">
        <v>70</v>
      </c>
      <c r="N4355" s="32">
        <v>46189</v>
      </c>
      <c r="O4355" s="1">
        <f t="shared" si="236"/>
        <v>11</v>
      </c>
      <c r="P4355" s="1" t="s">
        <v>3482</v>
      </c>
      <c r="U4355" s="32">
        <v>46191</v>
      </c>
      <c r="V4355" s="1" t="s">
        <v>39</v>
      </c>
    </row>
    <row r="4356" spans="1:22" hidden="1">
      <c r="A4356" t="s">
        <v>26</v>
      </c>
      <c r="B4356" t="s">
        <v>5566</v>
      </c>
      <c r="C4356">
        <v>87970256</v>
      </c>
      <c r="D4356" t="s">
        <v>255</v>
      </c>
      <c r="E4356" s="32">
        <v>46178</v>
      </c>
      <c r="F4356" s="26">
        <v>46178.863854166666</v>
      </c>
      <c r="G4356" s="12" t="str">
        <f t="shared" si="234"/>
        <v>JUNIO</v>
      </c>
      <c r="H4356">
        <v>900843898</v>
      </c>
      <c r="I4356" t="s">
        <v>256</v>
      </c>
      <c r="J4356" s="43">
        <f t="shared" si="235"/>
        <v>27941.19</v>
      </c>
      <c r="K4356" s="43">
        <v>5308.81</v>
      </c>
      <c r="L4356" s="43">
        <v>33250</v>
      </c>
      <c r="M4356" t="s">
        <v>54</v>
      </c>
      <c r="O4356" s="1">
        <f t="shared" si="236"/>
        <v>0</v>
      </c>
    </row>
    <row r="4357" spans="1:22" hidden="1">
      <c r="A4357" t="s">
        <v>26</v>
      </c>
      <c r="B4357" t="s">
        <v>5567</v>
      </c>
      <c r="C4357">
        <v>229717</v>
      </c>
      <c r="D4357" t="s">
        <v>28</v>
      </c>
      <c r="E4357" s="32">
        <v>46178</v>
      </c>
      <c r="F4357" s="26">
        <v>46178.765763888892</v>
      </c>
      <c r="G4357" s="12" t="str">
        <f t="shared" si="234"/>
        <v>JUNIO</v>
      </c>
      <c r="H4357">
        <v>890937070</v>
      </c>
      <c r="I4357" t="s">
        <v>127</v>
      </c>
      <c r="J4357" s="43">
        <f t="shared" si="235"/>
        <v>50108497</v>
      </c>
      <c r="K4357" s="43">
        <v>952062</v>
      </c>
      <c r="L4357" s="43">
        <v>51060559</v>
      </c>
      <c r="M4357" t="s">
        <v>128</v>
      </c>
      <c r="N4357" s="32">
        <v>46182</v>
      </c>
      <c r="O4357" s="1">
        <f t="shared" si="236"/>
        <v>4</v>
      </c>
      <c r="P4357" t="s">
        <v>2466</v>
      </c>
      <c r="U4357" s="32">
        <v>46184</v>
      </c>
      <c r="V4357" t="s">
        <v>39</v>
      </c>
    </row>
    <row r="4358" spans="1:22" hidden="1">
      <c r="A4358" t="s">
        <v>26</v>
      </c>
      <c r="B4358" t="s">
        <v>5568</v>
      </c>
      <c r="C4358">
        <v>15393</v>
      </c>
      <c r="D4358" t="s">
        <v>28</v>
      </c>
      <c r="E4358" s="32">
        <v>46178</v>
      </c>
      <c r="F4358" s="26">
        <v>46178.752766203703</v>
      </c>
      <c r="G4358" s="12" t="str">
        <f t="shared" si="234"/>
        <v>JUNIO</v>
      </c>
      <c r="H4358">
        <v>8160370</v>
      </c>
      <c r="I4358" t="s">
        <v>529</v>
      </c>
      <c r="J4358" s="44">
        <f t="shared" si="235"/>
        <v>462184</v>
      </c>
      <c r="K4358" s="43">
        <v>87815</v>
      </c>
      <c r="L4358" s="43">
        <v>549999</v>
      </c>
      <c r="M4358" t="s">
        <v>65</v>
      </c>
      <c r="N4358" s="32">
        <v>46205</v>
      </c>
      <c r="O4358" s="1">
        <f t="shared" si="236"/>
        <v>27</v>
      </c>
      <c r="P4358" t="s">
        <v>3339</v>
      </c>
      <c r="U4358" s="32">
        <v>46205</v>
      </c>
      <c r="V4358" t="s">
        <v>39</v>
      </c>
    </row>
    <row r="4359" spans="1:22" hidden="1">
      <c r="A4359" t="s">
        <v>82</v>
      </c>
      <c r="B4359" t="s">
        <v>5569</v>
      </c>
      <c r="C4359">
        <v>17247</v>
      </c>
      <c r="D4359" t="s">
        <v>373</v>
      </c>
      <c r="E4359" s="32">
        <v>46178</v>
      </c>
      <c r="F4359" s="26">
        <v>46178.717800925922</v>
      </c>
      <c r="G4359" s="12" t="str">
        <f t="shared" si="234"/>
        <v>JUNIO</v>
      </c>
      <c r="H4359">
        <v>800106404</v>
      </c>
      <c r="I4359" t="s">
        <v>369</v>
      </c>
      <c r="J4359" s="43">
        <f t="shared" si="235"/>
        <v>565864</v>
      </c>
      <c r="K4359" s="43">
        <v>10751</v>
      </c>
      <c r="L4359" s="43">
        <v>576615</v>
      </c>
      <c r="M4359" t="s">
        <v>128</v>
      </c>
      <c r="N4359" s="32">
        <v>46182</v>
      </c>
      <c r="O4359" s="1">
        <f t="shared" si="236"/>
        <v>4</v>
      </c>
      <c r="P4359" t="s">
        <v>2466</v>
      </c>
      <c r="U4359" s="32">
        <v>46189</v>
      </c>
      <c r="V4359" t="s">
        <v>39</v>
      </c>
    </row>
    <row r="4360" spans="1:22" hidden="1">
      <c r="A4360" t="s">
        <v>26</v>
      </c>
      <c r="B4360" t="s">
        <v>5570</v>
      </c>
      <c r="C4360">
        <v>7316</v>
      </c>
      <c r="D4360" t="s">
        <v>371</v>
      </c>
      <c r="E4360" s="32">
        <v>46178</v>
      </c>
      <c r="F4360" s="26">
        <v>46178.71570601852</v>
      </c>
      <c r="G4360" s="12" t="str">
        <f t="shared" si="234"/>
        <v>JUNIO</v>
      </c>
      <c r="H4360">
        <v>800106404</v>
      </c>
      <c r="I4360" t="s">
        <v>369</v>
      </c>
      <c r="J4360" s="43">
        <f t="shared" si="235"/>
        <v>209132120</v>
      </c>
      <c r="K4360" s="43">
        <v>3973510</v>
      </c>
      <c r="L4360" s="43">
        <v>213105630</v>
      </c>
      <c r="M4360" t="s">
        <v>128</v>
      </c>
      <c r="N4360" s="32">
        <v>46182</v>
      </c>
      <c r="O4360" s="1">
        <f t="shared" si="236"/>
        <v>4</v>
      </c>
      <c r="P4360" t="s">
        <v>2466</v>
      </c>
      <c r="U4360" s="32">
        <v>46184</v>
      </c>
      <c r="V4360" t="s">
        <v>39</v>
      </c>
    </row>
    <row r="4361" spans="1:22" hidden="1">
      <c r="A4361" t="s">
        <v>26</v>
      </c>
      <c r="B4361" t="s">
        <v>5571</v>
      </c>
      <c r="C4361">
        <v>120152</v>
      </c>
      <c r="D4361" t="s">
        <v>2265</v>
      </c>
      <c r="E4361" s="32">
        <v>46178</v>
      </c>
      <c r="F4361" s="26">
        <v>46178.709699074076</v>
      </c>
      <c r="G4361" s="12" t="str">
        <f t="shared" si="234"/>
        <v>JUNIO</v>
      </c>
      <c r="H4361">
        <v>900494362</v>
      </c>
      <c r="I4361" t="s">
        <v>2266</v>
      </c>
      <c r="J4361" s="43">
        <f t="shared" si="235"/>
        <v>39000</v>
      </c>
      <c r="K4361" s="43">
        <v>7410</v>
      </c>
      <c r="L4361" s="43">
        <v>46410</v>
      </c>
      <c r="M4361" t="s">
        <v>70</v>
      </c>
      <c r="N4361" s="32">
        <v>46182</v>
      </c>
      <c r="O4361" s="1">
        <f t="shared" si="236"/>
        <v>4</v>
      </c>
      <c r="P4361" t="s">
        <v>3482</v>
      </c>
      <c r="U4361" s="32">
        <v>46184</v>
      </c>
      <c r="V4361" t="s">
        <v>39</v>
      </c>
    </row>
    <row r="4362" spans="1:22" hidden="1">
      <c r="A4362" t="s">
        <v>26</v>
      </c>
      <c r="B4362" t="s">
        <v>5572</v>
      </c>
      <c r="C4362">
        <v>120148</v>
      </c>
      <c r="D4362" t="s">
        <v>2265</v>
      </c>
      <c r="E4362" s="32">
        <v>46178</v>
      </c>
      <c r="F4362" s="26">
        <v>46178.695590277777</v>
      </c>
      <c r="G4362" s="12" t="str">
        <f t="shared" si="234"/>
        <v>JUNIO</v>
      </c>
      <c r="H4362">
        <v>900494362</v>
      </c>
      <c r="I4362" t="s">
        <v>2266</v>
      </c>
      <c r="J4362" s="43">
        <f t="shared" si="235"/>
        <v>117000</v>
      </c>
      <c r="K4362" s="43">
        <v>22230</v>
      </c>
      <c r="L4362" s="43">
        <v>139230</v>
      </c>
      <c r="M4362" t="s">
        <v>70</v>
      </c>
      <c r="N4362" s="32">
        <v>46182</v>
      </c>
      <c r="O4362" s="1">
        <f t="shared" si="236"/>
        <v>4</v>
      </c>
      <c r="P4362" t="s">
        <v>3482</v>
      </c>
      <c r="U4362" s="32">
        <v>46184</v>
      </c>
      <c r="V4362" t="s">
        <v>39</v>
      </c>
    </row>
    <row r="4363" spans="1:22" hidden="1">
      <c r="A4363" t="s">
        <v>26</v>
      </c>
      <c r="B4363" t="s">
        <v>5573</v>
      </c>
      <c r="C4363">
        <v>736958</v>
      </c>
      <c r="D4363" t="s">
        <v>822</v>
      </c>
      <c r="E4363" s="32">
        <v>46178</v>
      </c>
      <c r="F4363" s="26">
        <v>46178.678518518522</v>
      </c>
      <c r="G4363" s="12" t="str">
        <f t="shared" si="234"/>
        <v>JUNIO</v>
      </c>
      <c r="H4363">
        <v>890915475</v>
      </c>
      <c r="I4363" t="s">
        <v>818</v>
      </c>
      <c r="J4363" s="43">
        <f t="shared" si="235"/>
        <v>481429.99999999994</v>
      </c>
      <c r="K4363" s="43">
        <v>91471.7</v>
      </c>
      <c r="L4363" s="43">
        <v>572901.69999999995</v>
      </c>
      <c r="M4363" t="s">
        <v>70</v>
      </c>
      <c r="N4363" s="32">
        <v>46184</v>
      </c>
      <c r="O4363" s="1">
        <f t="shared" si="236"/>
        <v>6</v>
      </c>
      <c r="P4363" t="s">
        <v>3482</v>
      </c>
      <c r="U4363" s="32">
        <v>46191</v>
      </c>
      <c r="V4363" t="s">
        <v>39</v>
      </c>
    </row>
    <row r="4364" spans="1:22" hidden="1">
      <c r="A4364" t="s">
        <v>26</v>
      </c>
      <c r="B4364" t="s">
        <v>5574</v>
      </c>
      <c r="C4364">
        <v>20900</v>
      </c>
      <c r="D4364" t="s">
        <v>566</v>
      </c>
      <c r="E4364" s="32">
        <v>46178</v>
      </c>
      <c r="F4364" s="26">
        <v>46178.675659722219</v>
      </c>
      <c r="G4364" s="12" t="str">
        <f t="shared" si="234"/>
        <v>JUNIO</v>
      </c>
      <c r="H4364">
        <v>900237741</v>
      </c>
      <c r="I4364" t="s">
        <v>567</v>
      </c>
      <c r="J4364" s="43">
        <f t="shared" si="235"/>
        <v>150000</v>
      </c>
      <c r="K4364" s="43">
        <v>28500</v>
      </c>
      <c r="L4364" s="43">
        <v>178500</v>
      </c>
      <c r="M4364" t="s">
        <v>70</v>
      </c>
      <c r="N4364" s="32">
        <v>46189</v>
      </c>
      <c r="O4364" s="1">
        <f t="shared" si="236"/>
        <v>11</v>
      </c>
      <c r="P4364" t="s">
        <v>3482</v>
      </c>
      <c r="U4364" s="32">
        <v>46191</v>
      </c>
      <c r="V4364" t="s">
        <v>39</v>
      </c>
    </row>
    <row r="4365" spans="1:22" hidden="1">
      <c r="A4365" t="s">
        <v>26</v>
      </c>
      <c r="B4365" t="s">
        <v>5575</v>
      </c>
      <c r="C4365">
        <v>1374</v>
      </c>
      <c r="D4365" t="s">
        <v>435</v>
      </c>
      <c r="E4365" s="32">
        <v>46178</v>
      </c>
      <c r="F4365" s="26">
        <v>46178.675081018519</v>
      </c>
      <c r="G4365" s="12" t="str">
        <f t="shared" si="234"/>
        <v>JUNIO</v>
      </c>
      <c r="H4365">
        <v>900933624</v>
      </c>
      <c r="I4365" t="s">
        <v>436</v>
      </c>
      <c r="J4365" s="43">
        <f t="shared" si="235"/>
        <v>5760000</v>
      </c>
      <c r="K4365" s="43">
        <v>1094400</v>
      </c>
      <c r="L4365" s="43">
        <v>6854400</v>
      </c>
      <c r="M4365" t="s">
        <v>37</v>
      </c>
      <c r="N4365" s="32">
        <v>46184</v>
      </c>
      <c r="O4365" s="1">
        <f t="shared" si="236"/>
        <v>6</v>
      </c>
      <c r="P4365" t="s">
        <v>3482</v>
      </c>
      <c r="U4365" s="32">
        <v>46191</v>
      </c>
      <c r="V4365" t="s">
        <v>39</v>
      </c>
    </row>
    <row r="4366" spans="1:22" hidden="1">
      <c r="A4366" t="s">
        <v>26</v>
      </c>
      <c r="B4366" t="s">
        <v>5576</v>
      </c>
      <c r="C4366">
        <v>1373</v>
      </c>
      <c r="D4366" t="s">
        <v>435</v>
      </c>
      <c r="E4366" s="32">
        <v>46178</v>
      </c>
      <c r="F4366" s="26">
        <v>46178.671724537038</v>
      </c>
      <c r="G4366" s="12" t="str">
        <f t="shared" si="234"/>
        <v>JUNIO</v>
      </c>
      <c r="H4366">
        <v>900933624</v>
      </c>
      <c r="I4366" t="s">
        <v>436</v>
      </c>
      <c r="J4366" s="43">
        <f t="shared" si="235"/>
        <v>4800000</v>
      </c>
      <c r="K4366" s="43">
        <v>912000</v>
      </c>
      <c r="L4366" s="43">
        <v>5712000</v>
      </c>
      <c r="M4366" t="s">
        <v>37</v>
      </c>
      <c r="N4366" s="32">
        <v>46184</v>
      </c>
      <c r="O4366" s="1">
        <f t="shared" si="236"/>
        <v>6</v>
      </c>
      <c r="P4366" t="s">
        <v>3482</v>
      </c>
      <c r="U4366" s="32">
        <v>46191</v>
      </c>
      <c r="V4366" t="s">
        <v>39</v>
      </c>
    </row>
    <row r="4367" spans="1:22" hidden="1">
      <c r="A4367" t="s">
        <v>26</v>
      </c>
      <c r="B4367" t="s">
        <v>5577</v>
      </c>
      <c r="C4367">
        <v>740933</v>
      </c>
      <c r="D4367" t="s">
        <v>817</v>
      </c>
      <c r="E4367" s="32">
        <v>46178</v>
      </c>
      <c r="F4367" s="26">
        <v>46178.662534722222</v>
      </c>
      <c r="G4367" s="12" t="str">
        <f t="shared" si="234"/>
        <v>JUNIO</v>
      </c>
      <c r="H4367">
        <v>890915475</v>
      </c>
      <c r="I4367" t="s">
        <v>818</v>
      </c>
      <c r="J4367" s="43">
        <f t="shared" si="235"/>
        <v>25030</v>
      </c>
      <c r="K4367" s="43">
        <v>4755.7</v>
      </c>
      <c r="L4367" s="43">
        <v>29785.7</v>
      </c>
      <c r="M4367" t="s">
        <v>70</v>
      </c>
      <c r="N4367" s="32">
        <v>46184</v>
      </c>
      <c r="O4367" s="1">
        <f t="shared" si="236"/>
        <v>6</v>
      </c>
      <c r="P4367" t="s">
        <v>3482</v>
      </c>
      <c r="U4367" s="32">
        <v>46189</v>
      </c>
      <c r="V4367" t="s">
        <v>39</v>
      </c>
    </row>
    <row r="4368" spans="1:22" hidden="1">
      <c r="A4368" t="s">
        <v>82</v>
      </c>
      <c r="B4368" t="s">
        <v>5578</v>
      </c>
      <c r="C4368">
        <v>147</v>
      </c>
      <c r="D4368" t="s">
        <v>5579</v>
      </c>
      <c r="E4368" s="32">
        <v>46178</v>
      </c>
      <c r="F4368" s="26">
        <v>46178.659560185188</v>
      </c>
      <c r="G4368" s="12" t="str">
        <f t="shared" si="234"/>
        <v>JUNIO</v>
      </c>
      <c r="H4368">
        <v>900554544</v>
      </c>
      <c r="I4368" t="s">
        <v>3837</v>
      </c>
      <c r="J4368" s="43">
        <f t="shared" si="235"/>
        <v>7955000</v>
      </c>
      <c r="K4368" s="43">
        <v>1511450</v>
      </c>
      <c r="L4368" s="43">
        <v>9466450</v>
      </c>
      <c r="M4368" t="s">
        <v>110</v>
      </c>
      <c r="N4368" s="32" t="s">
        <v>81</v>
      </c>
      <c r="O4368" s="1" t="str">
        <f t="shared" si="236"/>
        <v xml:space="preserve"> - </v>
      </c>
      <c r="P4368" t="s">
        <v>3482</v>
      </c>
    </row>
    <row r="4369" spans="1:22" hidden="1">
      <c r="A4369" t="s">
        <v>26</v>
      </c>
      <c r="B4369" t="s">
        <v>5580</v>
      </c>
      <c r="C4369">
        <v>3144</v>
      </c>
      <c r="D4369" t="s">
        <v>28</v>
      </c>
      <c r="E4369" s="32">
        <v>46178</v>
      </c>
      <c r="F4369" s="26">
        <v>46178.658680555556</v>
      </c>
      <c r="G4369" s="12" t="str">
        <f t="shared" si="234"/>
        <v>JUNIO</v>
      </c>
      <c r="H4369">
        <v>900554544</v>
      </c>
      <c r="I4369" t="s">
        <v>3837</v>
      </c>
      <c r="J4369" s="43">
        <f t="shared" si="235"/>
        <v>7955000</v>
      </c>
      <c r="K4369" s="43">
        <v>1511450</v>
      </c>
      <c r="L4369" s="43">
        <v>9466450</v>
      </c>
      <c r="M4369" t="s">
        <v>110</v>
      </c>
      <c r="N4369" s="32" t="s">
        <v>81</v>
      </c>
      <c r="O4369" s="1" t="str">
        <f t="shared" si="236"/>
        <v xml:space="preserve"> - </v>
      </c>
      <c r="P4369" t="s">
        <v>3482</v>
      </c>
    </row>
    <row r="4370" spans="1:22" hidden="1">
      <c r="A4370" t="s">
        <v>26</v>
      </c>
      <c r="B4370" t="s">
        <v>5581</v>
      </c>
      <c r="C4370">
        <v>4568</v>
      </c>
      <c r="D4370" t="s">
        <v>977</v>
      </c>
      <c r="E4370" s="32">
        <v>46178</v>
      </c>
      <c r="F4370" s="26">
        <v>46178.653124999997</v>
      </c>
      <c r="G4370" s="12" t="str">
        <f t="shared" si="234"/>
        <v>JUNIO</v>
      </c>
      <c r="H4370">
        <v>900167479</v>
      </c>
      <c r="I4370" t="s">
        <v>978</v>
      </c>
      <c r="J4370" s="43">
        <f t="shared" si="235"/>
        <v>2104981.12</v>
      </c>
      <c r="K4370" s="43">
        <v>0</v>
      </c>
      <c r="L4370" s="43">
        <v>2104981.12</v>
      </c>
      <c r="M4370" t="s">
        <v>195</v>
      </c>
      <c r="N4370" s="32">
        <v>46182</v>
      </c>
      <c r="O4370" s="1">
        <f t="shared" si="236"/>
        <v>4</v>
      </c>
      <c r="P4370" t="s">
        <v>479</v>
      </c>
      <c r="U4370" s="32">
        <v>46182</v>
      </c>
      <c r="V4370" t="s">
        <v>39</v>
      </c>
    </row>
    <row r="4371" spans="1:22" hidden="1">
      <c r="A4371" t="s">
        <v>26</v>
      </c>
      <c r="B4371" t="s">
        <v>5582</v>
      </c>
      <c r="C4371">
        <v>359889</v>
      </c>
      <c r="D4371" t="s">
        <v>336</v>
      </c>
      <c r="E4371" s="32">
        <v>46178</v>
      </c>
      <c r="F4371" s="26">
        <v>46178.651435185187</v>
      </c>
      <c r="G4371" s="12" t="str">
        <f t="shared" si="234"/>
        <v>JUNIO</v>
      </c>
      <c r="H4371">
        <v>800049074</v>
      </c>
      <c r="I4371" t="s">
        <v>337</v>
      </c>
      <c r="J4371" s="43">
        <f t="shared" si="235"/>
        <v>1321955</v>
      </c>
      <c r="K4371" s="43">
        <v>241035</v>
      </c>
      <c r="L4371" s="43">
        <v>1562990</v>
      </c>
      <c r="M4371" t="s">
        <v>70</v>
      </c>
      <c r="N4371" s="32">
        <v>46189</v>
      </c>
      <c r="O4371" s="1">
        <f t="shared" si="236"/>
        <v>11</v>
      </c>
      <c r="P4371" t="s">
        <v>3482</v>
      </c>
      <c r="U4371" s="32">
        <v>46191</v>
      </c>
      <c r="V4371" t="s">
        <v>39</v>
      </c>
    </row>
    <row r="4372" spans="1:22" hidden="1">
      <c r="A4372" t="s">
        <v>26</v>
      </c>
      <c r="B4372" t="s">
        <v>5583</v>
      </c>
      <c r="C4372">
        <v>571050</v>
      </c>
      <c r="D4372" t="s">
        <v>159</v>
      </c>
      <c r="E4372" s="32">
        <v>46178</v>
      </c>
      <c r="F4372" s="26">
        <v>46178.651435185187</v>
      </c>
      <c r="G4372" s="12" t="str">
        <f t="shared" si="234"/>
        <v>JUNIO</v>
      </c>
      <c r="H4372">
        <v>890800788</v>
      </c>
      <c r="I4372" t="s">
        <v>160</v>
      </c>
      <c r="J4372" s="43">
        <f t="shared" si="235"/>
        <v>138000</v>
      </c>
      <c r="K4372" s="43">
        <v>26220</v>
      </c>
      <c r="L4372" s="43">
        <v>164220</v>
      </c>
      <c r="M4372" t="s">
        <v>70</v>
      </c>
      <c r="N4372" s="32">
        <v>46182</v>
      </c>
      <c r="O4372" s="1">
        <f t="shared" si="236"/>
        <v>4</v>
      </c>
      <c r="P4372" t="s">
        <v>3482</v>
      </c>
      <c r="U4372" s="32">
        <v>46184</v>
      </c>
      <c r="V4372" t="s">
        <v>39</v>
      </c>
    </row>
    <row r="4373" spans="1:22" hidden="1">
      <c r="A4373" t="s">
        <v>26</v>
      </c>
      <c r="B4373" t="s">
        <v>5584</v>
      </c>
      <c r="C4373">
        <v>274165</v>
      </c>
      <c r="D4373" t="s">
        <v>1070</v>
      </c>
      <c r="E4373" s="32">
        <v>46178</v>
      </c>
      <c r="F4373" s="26">
        <v>46178.616365740738</v>
      </c>
      <c r="G4373" s="12" t="str">
        <f t="shared" si="234"/>
        <v>JUNIO</v>
      </c>
      <c r="H4373">
        <v>890907841</v>
      </c>
      <c r="I4373" t="s">
        <v>1071</v>
      </c>
      <c r="J4373" s="43">
        <f t="shared" si="235"/>
        <v>1824544</v>
      </c>
      <c r="K4373" s="43">
        <v>346663</v>
      </c>
      <c r="L4373" s="43">
        <v>2171207</v>
      </c>
      <c r="M4373" t="s">
        <v>37</v>
      </c>
      <c r="N4373" s="32">
        <v>46184</v>
      </c>
      <c r="O4373" s="1">
        <f t="shared" si="236"/>
        <v>6</v>
      </c>
      <c r="P4373" t="s">
        <v>3482</v>
      </c>
      <c r="U4373" s="32">
        <v>46191</v>
      </c>
      <c r="V4373" t="s">
        <v>39</v>
      </c>
    </row>
    <row r="4374" spans="1:22" hidden="1">
      <c r="A4374" t="s">
        <v>26</v>
      </c>
      <c r="B4374" t="s">
        <v>5585</v>
      </c>
      <c r="C4374">
        <v>8468</v>
      </c>
      <c r="D4374" t="s">
        <v>2896</v>
      </c>
      <c r="E4374" s="32">
        <v>46178</v>
      </c>
      <c r="F4374" s="26">
        <v>46178.613229166665</v>
      </c>
      <c r="G4374" s="12" t="str">
        <f t="shared" si="234"/>
        <v>JUNIO</v>
      </c>
      <c r="H4374">
        <v>901360705</v>
      </c>
      <c r="I4374" t="s">
        <v>877</v>
      </c>
      <c r="J4374" s="43">
        <f t="shared" si="235"/>
        <v>224800</v>
      </c>
      <c r="K4374" s="43">
        <v>42712</v>
      </c>
      <c r="L4374" s="43">
        <v>267512</v>
      </c>
      <c r="M4374" t="s">
        <v>70</v>
      </c>
      <c r="N4374" s="32">
        <v>46183</v>
      </c>
      <c r="O4374" s="1">
        <f t="shared" si="236"/>
        <v>5</v>
      </c>
      <c r="P4374" t="s">
        <v>3482</v>
      </c>
      <c r="U4374" s="32">
        <v>46191</v>
      </c>
      <c r="V4374" t="s">
        <v>39</v>
      </c>
    </row>
    <row r="4375" spans="1:22" hidden="1">
      <c r="A4375" t="s">
        <v>26</v>
      </c>
      <c r="B4375" t="s">
        <v>5586</v>
      </c>
      <c r="C4375">
        <v>8469</v>
      </c>
      <c r="D4375" t="s">
        <v>2896</v>
      </c>
      <c r="E4375" s="32">
        <v>46178</v>
      </c>
      <c r="F4375" s="26">
        <v>46178.611284722225</v>
      </c>
      <c r="G4375" s="12" t="str">
        <f t="shared" si="234"/>
        <v>JUNIO</v>
      </c>
      <c r="H4375">
        <v>901360705</v>
      </c>
      <c r="I4375" t="s">
        <v>877</v>
      </c>
      <c r="J4375" s="43">
        <f t="shared" si="235"/>
        <v>543500</v>
      </c>
      <c r="K4375" s="43">
        <v>103265</v>
      </c>
      <c r="L4375" s="43">
        <v>646765</v>
      </c>
      <c r="M4375" t="s">
        <v>70</v>
      </c>
      <c r="N4375" s="32">
        <v>46183</v>
      </c>
      <c r="O4375" s="1">
        <f t="shared" si="236"/>
        <v>5</v>
      </c>
      <c r="P4375" t="s">
        <v>3482</v>
      </c>
      <c r="U4375" s="32">
        <v>46191</v>
      </c>
      <c r="V4375" t="s">
        <v>39</v>
      </c>
    </row>
    <row r="4376" spans="1:22" hidden="1">
      <c r="A4376" t="s">
        <v>26</v>
      </c>
      <c r="B4376" t="s">
        <v>5587</v>
      </c>
      <c r="C4376">
        <v>4549718</v>
      </c>
      <c r="D4376" t="s">
        <v>708</v>
      </c>
      <c r="E4376" s="32">
        <v>46178</v>
      </c>
      <c r="F4376" s="26">
        <v>46178.603229166663</v>
      </c>
      <c r="G4376" s="12" t="str">
        <f t="shared" si="234"/>
        <v>JUNIO</v>
      </c>
      <c r="H4376">
        <v>900219834</v>
      </c>
      <c r="I4376" t="s">
        <v>739</v>
      </c>
      <c r="J4376" s="43">
        <f t="shared" si="235"/>
        <v>5546.22</v>
      </c>
      <c r="K4376" s="43">
        <v>1053.78</v>
      </c>
      <c r="L4376" s="43">
        <v>6600</v>
      </c>
      <c r="M4376" t="s">
        <v>70</v>
      </c>
      <c r="N4376" s="32">
        <v>46182</v>
      </c>
      <c r="O4376" s="1">
        <f t="shared" si="236"/>
        <v>4</v>
      </c>
      <c r="P4376" t="s">
        <v>3482</v>
      </c>
      <c r="U4376" s="32">
        <v>46183</v>
      </c>
      <c r="V4376" t="s">
        <v>39</v>
      </c>
    </row>
    <row r="4377" spans="1:22" hidden="1">
      <c r="A4377" t="s">
        <v>26</v>
      </c>
      <c r="B4377" t="s">
        <v>5588</v>
      </c>
      <c r="C4377">
        <v>4212</v>
      </c>
      <c r="D4377" t="s">
        <v>1393</v>
      </c>
      <c r="E4377" s="32">
        <v>46178</v>
      </c>
      <c r="F4377" s="26">
        <v>46178.586122685185</v>
      </c>
      <c r="G4377" s="12" t="str">
        <f t="shared" si="234"/>
        <v>JUNIO</v>
      </c>
      <c r="H4377">
        <v>830123047</v>
      </c>
      <c r="I4377" t="s">
        <v>1394</v>
      </c>
      <c r="J4377" s="43">
        <f t="shared" si="235"/>
        <v>2169200</v>
      </c>
      <c r="K4377" s="43">
        <v>412148</v>
      </c>
      <c r="L4377" s="43">
        <v>2581348</v>
      </c>
      <c r="M4377" t="s">
        <v>37</v>
      </c>
      <c r="N4377" s="32">
        <v>46184</v>
      </c>
      <c r="O4377" s="1">
        <f t="shared" si="236"/>
        <v>6</v>
      </c>
      <c r="P4377" t="s">
        <v>3482</v>
      </c>
      <c r="U4377" s="32">
        <v>46191</v>
      </c>
      <c r="V4377" t="s">
        <v>39</v>
      </c>
    </row>
    <row r="4378" spans="1:22" hidden="1">
      <c r="A4378" t="s">
        <v>26</v>
      </c>
      <c r="B4378" t="s">
        <v>5589</v>
      </c>
      <c r="C4378">
        <v>182482</v>
      </c>
      <c r="D4378" t="s">
        <v>508</v>
      </c>
      <c r="E4378" s="32">
        <v>46178</v>
      </c>
      <c r="F4378" s="26">
        <v>46178.576261574075</v>
      </c>
      <c r="G4378" s="12" t="str">
        <f t="shared" si="234"/>
        <v>JUNIO</v>
      </c>
      <c r="H4378">
        <v>900407432</v>
      </c>
      <c r="I4378" t="s">
        <v>509</v>
      </c>
      <c r="J4378" s="43">
        <f t="shared" si="235"/>
        <v>133703</v>
      </c>
      <c r="K4378" s="43">
        <v>0</v>
      </c>
      <c r="L4378" s="43">
        <v>133703</v>
      </c>
      <c r="M4378" t="s">
        <v>54</v>
      </c>
      <c r="O4378" s="1">
        <f t="shared" si="236"/>
        <v>0</v>
      </c>
    </row>
    <row r="4379" spans="1:22" hidden="1">
      <c r="A4379" t="s">
        <v>26</v>
      </c>
      <c r="B4379" t="s">
        <v>5590</v>
      </c>
      <c r="C4379">
        <v>359794</v>
      </c>
      <c r="D4379" t="s">
        <v>336</v>
      </c>
      <c r="E4379" s="32">
        <v>46178</v>
      </c>
      <c r="F4379" s="26">
        <v>46178.572951388887</v>
      </c>
      <c r="G4379" s="12" t="str">
        <f t="shared" si="234"/>
        <v>JUNIO</v>
      </c>
      <c r="H4379">
        <v>800049074</v>
      </c>
      <c r="I4379" t="s">
        <v>337</v>
      </c>
      <c r="J4379" s="43">
        <f t="shared" si="235"/>
        <v>160716</v>
      </c>
      <c r="K4379" s="43">
        <v>30536</v>
      </c>
      <c r="L4379" s="43">
        <v>191252</v>
      </c>
      <c r="M4379" t="s">
        <v>70</v>
      </c>
      <c r="N4379" s="32">
        <v>46183</v>
      </c>
      <c r="O4379" s="1">
        <f t="shared" si="236"/>
        <v>5</v>
      </c>
      <c r="P4379" t="s">
        <v>3482</v>
      </c>
      <c r="U4379" s="32">
        <v>46184</v>
      </c>
      <c r="V4379" t="s">
        <v>39</v>
      </c>
    </row>
    <row r="4380" spans="1:22" hidden="1">
      <c r="A4380" t="s">
        <v>26</v>
      </c>
      <c r="B4380" t="s">
        <v>5591</v>
      </c>
      <c r="C4380" s="34">
        <v>53397</v>
      </c>
      <c r="D4380" t="s">
        <v>2809</v>
      </c>
      <c r="E4380" s="32">
        <v>46178</v>
      </c>
      <c r="F4380" s="26">
        <v>46178.572893518518</v>
      </c>
      <c r="G4380" s="12" t="str">
        <f t="shared" si="234"/>
        <v>JUNIO</v>
      </c>
      <c r="H4380">
        <v>900335241</v>
      </c>
      <c r="I4380" t="s">
        <v>2810</v>
      </c>
      <c r="J4380" s="43">
        <f t="shared" si="235"/>
        <v>135599.98000000001</v>
      </c>
      <c r="K4380" s="43">
        <v>0</v>
      </c>
      <c r="L4380" s="43">
        <v>135599.98000000001</v>
      </c>
      <c r="M4380" t="s">
        <v>54</v>
      </c>
      <c r="O4380" s="1">
        <f t="shared" si="236"/>
        <v>0</v>
      </c>
    </row>
    <row r="4381" spans="1:22" hidden="1">
      <c r="A4381" t="s">
        <v>26</v>
      </c>
      <c r="B4381" t="s">
        <v>5592</v>
      </c>
      <c r="C4381" s="34">
        <v>53396</v>
      </c>
      <c r="D4381" t="s">
        <v>2809</v>
      </c>
      <c r="E4381" s="32">
        <v>46178</v>
      </c>
      <c r="F4381" s="26">
        <v>46178.571840277778</v>
      </c>
      <c r="G4381" s="12" t="str">
        <f t="shared" si="234"/>
        <v>JUNIO</v>
      </c>
      <c r="H4381">
        <v>900335241</v>
      </c>
      <c r="I4381" t="s">
        <v>2810</v>
      </c>
      <c r="J4381" s="43">
        <f t="shared" si="235"/>
        <v>66800</v>
      </c>
      <c r="K4381" s="43">
        <v>0</v>
      </c>
      <c r="L4381" s="43">
        <v>66800</v>
      </c>
      <c r="M4381" t="s">
        <v>54</v>
      </c>
      <c r="O4381" s="1">
        <f t="shared" si="236"/>
        <v>0</v>
      </c>
    </row>
    <row r="4382" spans="1:22" hidden="1">
      <c r="A4382" t="s">
        <v>26</v>
      </c>
      <c r="B4382" t="s">
        <v>5593</v>
      </c>
      <c r="C4382">
        <v>4221</v>
      </c>
      <c r="D4382" t="s">
        <v>5081</v>
      </c>
      <c r="E4382" s="32">
        <v>46178</v>
      </c>
      <c r="F4382" s="26">
        <v>46178.52721064815</v>
      </c>
      <c r="G4382" s="12" t="str">
        <f t="shared" si="234"/>
        <v>JUNIO</v>
      </c>
      <c r="H4382">
        <v>900648588</v>
      </c>
      <c r="I4382" t="s">
        <v>5082</v>
      </c>
      <c r="J4382" s="43">
        <f t="shared" si="235"/>
        <v>290000</v>
      </c>
      <c r="K4382" s="43">
        <v>55100</v>
      </c>
      <c r="L4382" s="43">
        <v>345100</v>
      </c>
      <c r="M4382" t="s">
        <v>264</v>
      </c>
      <c r="N4382" s="32">
        <v>46183</v>
      </c>
      <c r="O4382" s="1">
        <f t="shared" si="236"/>
        <v>5</v>
      </c>
      <c r="P4382" t="s">
        <v>3482</v>
      </c>
      <c r="U4382" s="32">
        <v>46184</v>
      </c>
      <c r="V4382" t="s">
        <v>39</v>
      </c>
    </row>
    <row r="4383" spans="1:22" hidden="1">
      <c r="A4383" t="s">
        <v>26</v>
      </c>
      <c r="B4383" t="s">
        <v>5594</v>
      </c>
      <c r="C4383">
        <v>105404</v>
      </c>
      <c r="D4383" t="s">
        <v>458</v>
      </c>
      <c r="E4383" s="32">
        <v>46178</v>
      </c>
      <c r="F4383" s="26">
        <v>46178.526493055557</v>
      </c>
      <c r="G4383" s="12" t="str">
        <f t="shared" si="234"/>
        <v>JUNIO</v>
      </c>
      <c r="H4383">
        <v>890929497</v>
      </c>
      <c r="I4383" t="s">
        <v>459</v>
      </c>
      <c r="J4383" s="43">
        <f t="shared" si="235"/>
        <v>639237</v>
      </c>
      <c r="K4383" s="43">
        <v>121455</v>
      </c>
      <c r="L4383" s="43">
        <v>760692</v>
      </c>
      <c r="M4383" t="s">
        <v>70</v>
      </c>
      <c r="N4383" s="32">
        <v>46184</v>
      </c>
      <c r="O4383" s="1">
        <f t="shared" si="236"/>
        <v>6</v>
      </c>
      <c r="P4383" t="s">
        <v>3482</v>
      </c>
      <c r="U4383" s="32">
        <v>46191</v>
      </c>
      <c r="V4383" t="s">
        <v>39</v>
      </c>
    </row>
    <row r="4384" spans="1:22" hidden="1">
      <c r="A4384" t="s">
        <v>26</v>
      </c>
      <c r="B4384" t="s">
        <v>5595</v>
      </c>
      <c r="C4384">
        <v>105403</v>
      </c>
      <c r="D4384" t="s">
        <v>458</v>
      </c>
      <c r="E4384" s="32">
        <v>46178</v>
      </c>
      <c r="F4384" s="26">
        <v>46178.525787037041</v>
      </c>
      <c r="G4384" s="12" t="str">
        <f t="shared" si="234"/>
        <v>JUNIO</v>
      </c>
      <c r="H4384">
        <v>890929497</v>
      </c>
      <c r="I4384" t="s">
        <v>459</v>
      </c>
      <c r="J4384" s="43">
        <f t="shared" si="235"/>
        <v>544879</v>
      </c>
      <c r="K4384" s="43">
        <v>103527</v>
      </c>
      <c r="L4384" s="43">
        <v>648406</v>
      </c>
      <c r="M4384" t="s">
        <v>70</v>
      </c>
      <c r="N4384" s="32">
        <v>46184</v>
      </c>
      <c r="O4384" s="1"/>
      <c r="P4384" t="s">
        <v>3482</v>
      </c>
      <c r="U4384" s="32">
        <v>46191</v>
      </c>
      <c r="V4384" t="s">
        <v>39</v>
      </c>
    </row>
    <row r="4385" spans="1:22" hidden="1">
      <c r="A4385" t="s">
        <v>26</v>
      </c>
      <c r="B4385" t="s">
        <v>5596</v>
      </c>
      <c r="C4385">
        <v>18060</v>
      </c>
      <c r="D4385" t="s">
        <v>4507</v>
      </c>
      <c r="E4385" s="32">
        <v>46178</v>
      </c>
      <c r="F4385" s="26">
        <v>46178.515057870369</v>
      </c>
      <c r="G4385" s="12" t="str">
        <f t="shared" si="234"/>
        <v>JUNIO</v>
      </c>
      <c r="H4385">
        <v>830097493</v>
      </c>
      <c r="I4385" t="s">
        <v>4508</v>
      </c>
      <c r="J4385" s="43">
        <f t="shared" si="235"/>
        <v>10226704</v>
      </c>
      <c r="K4385" s="43">
        <v>1943074</v>
      </c>
      <c r="L4385" s="43">
        <v>12169778</v>
      </c>
      <c r="M4385" t="s">
        <v>214</v>
      </c>
      <c r="N4385" s="32">
        <v>46182</v>
      </c>
      <c r="O4385" s="1">
        <f t="shared" si="236"/>
        <v>4</v>
      </c>
      <c r="P4385" t="s">
        <v>215</v>
      </c>
      <c r="U4385" s="32">
        <v>46183</v>
      </c>
      <c r="V4385" t="s">
        <v>39</v>
      </c>
    </row>
    <row r="4386" spans="1:22" hidden="1">
      <c r="A4386" t="s">
        <v>26</v>
      </c>
      <c r="B4386" t="s">
        <v>5597</v>
      </c>
      <c r="C4386">
        <v>17688</v>
      </c>
      <c r="D4386" t="s">
        <v>102</v>
      </c>
      <c r="E4386" s="32">
        <v>46178</v>
      </c>
      <c r="F4386" s="26">
        <v>46178.491562499999</v>
      </c>
      <c r="G4386" s="12" t="str">
        <f t="shared" si="234"/>
        <v>JUNIO</v>
      </c>
      <c r="H4386">
        <v>900075456</v>
      </c>
      <c r="I4386" t="s">
        <v>1041</v>
      </c>
      <c r="J4386" s="43">
        <f t="shared" si="235"/>
        <v>303398574</v>
      </c>
      <c r="K4386" s="43">
        <v>5350031.0199999996</v>
      </c>
      <c r="L4386" s="43">
        <v>308748605.01999998</v>
      </c>
      <c r="M4386" t="s">
        <v>128</v>
      </c>
      <c r="N4386" s="32">
        <v>46182</v>
      </c>
      <c r="O4386" s="1">
        <f t="shared" si="236"/>
        <v>4</v>
      </c>
      <c r="P4386" t="s">
        <v>2466</v>
      </c>
      <c r="U4386" s="32">
        <v>46184</v>
      </c>
      <c r="V4386" t="s">
        <v>39</v>
      </c>
    </row>
    <row r="4387" spans="1:22" hidden="1">
      <c r="A4387" t="s">
        <v>82</v>
      </c>
      <c r="B4387" t="s">
        <v>5598</v>
      </c>
      <c r="C4387">
        <v>691</v>
      </c>
      <c r="D4387" t="s">
        <v>5599</v>
      </c>
      <c r="E4387" s="32">
        <v>46178</v>
      </c>
      <c r="F4387" s="26">
        <v>46178.493993055556</v>
      </c>
      <c r="G4387" s="12" t="str">
        <f t="shared" si="234"/>
        <v>JUNIO</v>
      </c>
      <c r="H4387">
        <v>900075456</v>
      </c>
      <c r="I4387" t="s">
        <v>1041</v>
      </c>
      <c r="J4387" s="43">
        <f t="shared" si="235"/>
        <v>7055574</v>
      </c>
      <c r="K4387" s="43">
        <v>0</v>
      </c>
      <c r="L4387" s="43">
        <v>7055574</v>
      </c>
      <c r="M4387" t="s">
        <v>128</v>
      </c>
      <c r="N4387" s="32">
        <v>46182</v>
      </c>
      <c r="O4387" s="1">
        <f t="shared" si="236"/>
        <v>4</v>
      </c>
      <c r="P4387" t="s">
        <v>2466</v>
      </c>
      <c r="U4387" s="32">
        <v>46184</v>
      </c>
      <c r="V4387" t="s">
        <v>39</v>
      </c>
    </row>
    <row r="4388" spans="1:22" hidden="1">
      <c r="A4388" t="s">
        <v>26</v>
      </c>
      <c r="B4388" t="s">
        <v>5600</v>
      </c>
      <c r="C4388">
        <v>17690</v>
      </c>
      <c r="D4388" t="s">
        <v>102</v>
      </c>
      <c r="E4388" s="32">
        <v>46178</v>
      </c>
      <c r="F4388" s="26">
        <v>46178.491620370369</v>
      </c>
      <c r="G4388" s="12" t="str">
        <f t="shared" si="234"/>
        <v>JUNIO</v>
      </c>
      <c r="H4388">
        <v>900075456</v>
      </c>
      <c r="I4388" t="s">
        <v>1041</v>
      </c>
      <c r="J4388" s="43">
        <f t="shared" si="235"/>
        <v>517464</v>
      </c>
      <c r="K4388" s="43">
        <v>0</v>
      </c>
      <c r="L4388" s="43">
        <v>517464</v>
      </c>
      <c r="M4388" t="s">
        <v>128</v>
      </c>
      <c r="N4388" s="32">
        <v>46182</v>
      </c>
      <c r="O4388" s="1">
        <f t="shared" si="236"/>
        <v>4</v>
      </c>
      <c r="P4388" t="s">
        <v>2466</v>
      </c>
      <c r="U4388" s="32">
        <v>46184</v>
      </c>
      <c r="V4388" t="s">
        <v>39</v>
      </c>
    </row>
    <row r="4389" spans="1:22" hidden="1">
      <c r="A4389" t="s">
        <v>26</v>
      </c>
      <c r="B4389" t="s">
        <v>5601</v>
      </c>
      <c r="C4389">
        <v>17689</v>
      </c>
      <c r="D4389" t="s">
        <v>102</v>
      </c>
      <c r="E4389" s="32">
        <v>46178</v>
      </c>
      <c r="F4389" s="26">
        <v>46178.491597222222</v>
      </c>
      <c r="G4389" s="12" t="str">
        <f t="shared" si="234"/>
        <v>JUNIO</v>
      </c>
      <c r="H4389">
        <v>900075456</v>
      </c>
      <c r="I4389" t="s">
        <v>1041</v>
      </c>
      <c r="J4389" s="43">
        <f t="shared" si="235"/>
        <v>3392221</v>
      </c>
      <c r="K4389" s="43">
        <v>0</v>
      </c>
      <c r="L4389" s="43">
        <v>3392221</v>
      </c>
      <c r="M4389" t="s">
        <v>128</v>
      </c>
      <c r="N4389" s="32">
        <v>46182</v>
      </c>
      <c r="O4389" s="1">
        <f t="shared" si="236"/>
        <v>4</v>
      </c>
      <c r="P4389" t="s">
        <v>2466</v>
      </c>
      <c r="U4389" s="32">
        <v>46184</v>
      </c>
      <c r="V4389" t="s">
        <v>39</v>
      </c>
    </row>
    <row r="4390" spans="1:22" hidden="1">
      <c r="A4390" t="s">
        <v>26</v>
      </c>
      <c r="B4390" t="s">
        <v>5602</v>
      </c>
      <c r="C4390">
        <v>740811</v>
      </c>
      <c r="D4390" t="s">
        <v>817</v>
      </c>
      <c r="E4390" s="32">
        <v>46178</v>
      </c>
      <c r="F4390" s="26">
        <v>46178.456944444442</v>
      </c>
      <c r="G4390" s="12" t="str">
        <f t="shared" si="234"/>
        <v>JUNIO</v>
      </c>
      <c r="H4390">
        <v>890915475</v>
      </c>
      <c r="I4390" t="s">
        <v>818</v>
      </c>
      <c r="J4390" s="43">
        <f t="shared" si="235"/>
        <v>37488</v>
      </c>
      <c r="K4390" s="43">
        <v>7122.72</v>
      </c>
      <c r="L4390" s="43">
        <v>44610.720000000001</v>
      </c>
      <c r="M4390" t="s">
        <v>70</v>
      </c>
      <c r="N4390" s="32">
        <v>46184</v>
      </c>
      <c r="O4390" s="1">
        <f t="shared" si="236"/>
        <v>6</v>
      </c>
      <c r="P4390" t="s">
        <v>3482</v>
      </c>
      <c r="U4390" s="32">
        <v>46189</v>
      </c>
      <c r="V4390" t="s">
        <v>39</v>
      </c>
    </row>
    <row r="4391" spans="1:22" hidden="1">
      <c r="A4391" t="s">
        <v>26</v>
      </c>
      <c r="B4391" t="s">
        <v>5603</v>
      </c>
      <c r="C4391">
        <v>34146482</v>
      </c>
      <c r="D4391" t="s">
        <v>580</v>
      </c>
      <c r="E4391" s="32">
        <v>46178</v>
      </c>
      <c r="F4391" s="26">
        <v>46178.453599537039</v>
      </c>
      <c r="G4391" s="12" t="str">
        <f t="shared" si="234"/>
        <v>JUNIO</v>
      </c>
      <c r="H4391">
        <v>809002625</v>
      </c>
      <c r="I4391" t="s">
        <v>2171</v>
      </c>
      <c r="J4391" s="43">
        <f t="shared" si="235"/>
        <v>710004.24</v>
      </c>
      <c r="K4391" s="43">
        <v>134900.76</v>
      </c>
      <c r="L4391" s="43">
        <v>844905</v>
      </c>
      <c r="M4391" t="s">
        <v>37</v>
      </c>
      <c r="N4391" s="32">
        <v>46184</v>
      </c>
      <c r="O4391" s="1">
        <f t="shared" si="236"/>
        <v>6</v>
      </c>
      <c r="P4391" t="s">
        <v>3482</v>
      </c>
      <c r="U4391" s="32">
        <v>46191</v>
      </c>
      <c r="V4391" t="s">
        <v>39</v>
      </c>
    </row>
    <row r="4392" spans="1:22" hidden="1">
      <c r="A4392" t="s">
        <v>26</v>
      </c>
      <c r="B4392" t="s">
        <v>5604</v>
      </c>
      <c r="C4392">
        <v>34146481</v>
      </c>
      <c r="D4392" t="s">
        <v>580</v>
      </c>
      <c r="E4392" s="32">
        <v>46178</v>
      </c>
      <c r="F4392" s="26">
        <v>46178.452650462961</v>
      </c>
      <c r="G4392" s="12" t="str">
        <f t="shared" si="234"/>
        <v>JUNIO</v>
      </c>
      <c r="H4392">
        <v>809002625</v>
      </c>
      <c r="I4392" t="s">
        <v>2171</v>
      </c>
      <c r="J4392" s="43">
        <f t="shared" si="235"/>
        <v>183772.33000000002</v>
      </c>
      <c r="K4392" s="43">
        <v>34916.67</v>
      </c>
      <c r="L4392" s="43">
        <v>218689</v>
      </c>
      <c r="M4392" t="s">
        <v>37</v>
      </c>
      <c r="N4392" s="32">
        <v>46184</v>
      </c>
      <c r="O4392" s="1">
        <f t="shared" si="236"/>
        <v>6</v>
      </c>
      <c r="P4392" t="s">
        <v>3482</v>
      </c>
      <c r="U4392" s="32">
        <v>46191</v>
      </c>
      <c r="V4392" t="s">
        <v>39</v>
      </c>
    </row>
    <row r="4393" spans="1:22" hidden="1">
      <c r="A4393" t="s">
        <v>26</v>
      </c>
      <c r="B4393" t="s">
        <v>5605</v>
      </c>
      <c r="C4393">
        <v>740798</v>
      </c>
      <c r="D4393" t="s">
        <v>817</v>
      </c>
      <c r="E4393" s="32">
        <v>46178</v>
      </c>
      <c r="F4393" s="26">
        <v>46178.446400462963</v>
      </c>
      <c r="G4393" s="12" t="str">
        <f t="shared" si="234"/>
        <v>JUNIO</v>
      </c>
      <c r="H4393">
        <v>890915475</v>
      </c>
      <c r="I4393" t="s">
        <v>818</v>
      </c>
      <c r="J4393" s="43">
        <f t="shared" si="235"/>
        <v>133330</v>
      </c>
      <c r="K4393" s="43">
        <v>25332.7</v>
      </c>
      <c r="L4393" s="43">
        <v>158662.70000000001</v>
      </c>
      <c r="M4393" t="s">
        <v>70</v>
      </c>
      <c r="N4393" s="32">
        <v>46184</v>
      </c>
      <c r="O4393" s="1">
        <f t="shared" si="236"/>
        <v>6</v>
      </c>
      <c r="P4393" t="s">
        <v>3482</v>
      </c>
      <c r="U4393" s="32">
        <v>46191</v>
      </c>
      <c r="V4393" t="s">
        <v>39</v>
      </c>
    </row>
    <row r="4394" spans="1:22" hidden="1">
      <c r="A4394" t="s">
        <v>26</v>
      </c>
      <c r="B4394" t="s">
        <v>5606</v>
      </c>
      <c r="C4394">
        <v>154313</v>
      </c>
      <c r="D4394" t="s">
        <v>486</v>
      </c>
      <c r="E4394" s="32">
        <v>46178</v>
      </c>
      <c r="F4394" s="26">
        <v>46178.439340277779</v>
      </c>
      <c r="G4394" s="12" t="str">
        <f t="shared" si="234"/>
        <v>JUNIO</v>
      </c>
      <c r="H4394">
        <v>811013715</v>
      </c>
      <c r="I4394" t="s">
        <v>487</v>
      </c>
      <c r="J4394" s="43">
        <f t="shared" si="235"/>
        <v>5602016.3600000003</v>
      </c>
      <c r="K4394" s="43">
        <v>1064383.04</v>
      </c>
      <c r="L4394" s="43">
        <v>6666399.4000000004</v>
      </c>
      <c r="M4394" t="s">
        <v>70</v>
      </c>
      <c r="N4394" s="32">
        <v>46190</v>
      </c>
      <c r="O4394" s="1">
        <f t="shared" si="236"/>
        <v>12</v>
      </c>
      <c r="P4394" t="s">
        <v>3482</v>
      </c>
      <c r="U4394" s="32">
        <v>46191</v>
      </c>
      <c r="V4394" t="s">
        <v>39</v>
      </c>
    </row>
    <row r="4395" spans="1:22" hidden="1">
      <c r="A4395" t="s">
        <v>26</v>
      </c>
      <c r="B4395" t="s">
        <v>5607</v>
      </c>
      <c r="C4395">
        <v>109421</v>
      </c>
      <c r="D4395" t="s">
        <v>420</v>
      </c>
      <c r="E4395" s="32">
        <v>46178</v>
      </c>
      <c r="F4395" s="26">
        <v>46178.434988425928</v>
      </c>
      <c r="G4395" s="12" t="str">
        <f t="shared" si="234"/>
        <v>JUNIO</v>
      </c>
      <c r="H4395">
        <v>830120839</v>
      </c>
      <c r="I4395" t="s">
        <v>421</v>
      </c>
      <c r="J4395" s="43">
        <f t="shared" si="235"/>
        <v>957728</v>
      </c>
      <c r="K4395" s="43">
        <v>181968</v>
      </c>
      <c r="L4395" s="43">
        <v>1139696</v>
      </c>
      <c r="M4395" t="s">
        <v>70</v>
      </c>
      <c r="N4395" s="32">
        <v>46182</v>
      </c>
      <c r="O4395" s="1">
        <f t="shared" si="236"/>
        <v>4</v>
      </c>
      <c r="P4395" t="s">
        <v>3482</v>
      </c>
      <c r="U4395" s="32">
        <v>46191</v>
      </c>
      <c r="V4395" t="s">
        <v>39</v>
      </c>
    </row>
    <row r="4396" spans="1:22" hidden="1">
      <c r="A4396" t="s">
        <v>26</v>
      </c>
      <c r="B4396" t="s">
        <v>5608</v>
      </c>
      <c r="C4396">
        <v>152</v>
      </c>
      <c r="D4396" t="s">
        <v>2388</v>
      </c>
      <c r="E4396" s="32">
        <v>46178</v>
      </c>
      <c r="F4396" s="26">
        <v>46178.421689814815</v>
      </c>
      <c r="G4396" s="12" t="str">
        <f t="shared" si="234"/>
        <v>JUNIO</v>
      </c>
      <c r="H4396">
        <v>901847080</v>
      </c>
      <c r="I4396" t="s">
        <v>2519</v>
      </c>
      <c r="J4396" s="43">
        <f t="shared" si="235"/>
        <v>450000</v>
      </c>
      <c r="K4396" s="43">
        <v>85500</v>
      </c>
      <c r="L4396" s="43">
        <v>535500</v>
      </c>
      <c r="M4396" t="s">
        <v>37</v>
      </c>
      <c r="N4396" s="32">
        <v>46184</v>
      </c>
      <c r="O4396" s="1">
        <f t="shared" si="236"/>
        <v>6</v>
      </c>
      <c r="P4396" t="s">
        <v>3482</v>
      </c>
      <c r="U4396" s="32">
        <v>46191</v>
      </c>
      <c r="V4396" t="s">
        <v>39</v>
      </c>
    </row>
    <row r="4397" spans="1:22" hidden="1">
      <c r="A4397" t="s">
        <v>26</v>
      </c>
      <c r="B4397" t="s">
        <v>5609</v>
      </c>
      <c r="C4397">
        <v>151</v>
      </c>
      <c r="D4397" t="s">
        <v>2388</v>
      </c>
      <c r="E4397" s="32">
        <v>46178</v>
      </c>
      <c r="F4397" s="26">
        <v>46178.417129629626</v>
      </c>
      <c r="G4397" s="12" t="str">
        <f t="shared" si="234"/>
        <v>JUNIO</v>
      </c>
      <c r="H4397">
        <v>901847080</v>
      </c>
      <c r="I4397" t="s">
        <v>2519</v>
      </c>
      <c r="J4397" s="43">
        <f t="shared" si="235"/>
        <v>820000</v>
      </c>
      <c r="K4397" s="43">
        <v>155800</v>
      </c>
      <c r="L4397" s="43">
        <v>975800</v>
      </c>
      <c r="M4397" t="s">
        <v>37</v>
      </c>
      <c r="N4397" s="32">
        <v>46184</v>
      </c>
      <c r="O4397" s="1">
        <f t="shared" si="236"/>
        <v>6</v>
      </c>
      <c r="P4397" t="s">
        <v>3482</v>
      </c>
      <c r="U4397" s="32">
        <v>46191</v>
      </c>
      <c r="V4397" t="s">
        <v>39</v>
      </c>
    </row>
    <row r="4398" spans="1:22" hidden="1">
      <c r="A4398" t="s">
        <v>26</v>
      </c>
      <c r="B4398" t="s">
        <v>5610</v>
      </c>
      <c r="C4398">
        <v>182238</v>
      </c>
      <c r="D4398" t="s">
        <v>1083</v>
      </c>
      <c r="E4398" s="32">
        <v>46178</v>
      </c>
      <c r="F4398" s="26">
        <v>46178.37773148148</v>
      </c>
      <c r="G4398" s="12" t="str">
        <f t="shared" si="234"/>
        <v>JUNIO</v>
      </c>
      <c r="H4398">
        <v>860000018</v>
      </c>
      <c r="I4398" t="s">
        <v>1084</v>
      </c>
      <c r="J4398" s="43">
        <f t="shared" si="235"/>
        <v>311000</v>
      </c>
      <c r="K4398" s="43">
        <v>59090</v>
      </c>
      <c r="L4398" s="43">
        <v>370090</v>
      </c>
      <c r="M4398" t="s">
        <v>70</v>
      </c>
      <c r="N4398" s="32">
        <v>46178</v>
      </c>
      <c r="O4398" s="1">
        <f t="shared" si="236"/>
        <v>0</v>
      </c>
      <c r="P4398" t="s">
        <v>3482</v>
      </c>
      <c r="U4398" s="32">
        <v>46183</v>
      </c>
      <c r="V4398" t="s">
        <v>39</v>
      </c>
    </row>
    <row r="4399" spans="1:22" hidden="1">
      <c r="A4399" t="s">
        <v>26</v>
      </c>
      <c r="B4399" t="s">
        <v>5611</v>
      </c>
      <c r="C4399">
        <v>24074</v>
      </c>
      <c r="D4399" t="s">
        <v>205</v>
      </c>
      <c r="E4399" s="32">
        <v>46178</v>
      </c>
      <c r="F4399" s="26">
        <v>46178.361273148148</v>
      </c>
      <c r="G4399" s="12" t="str">
        <f t="shared" si="234"/>
        <v>JUNIO</v>
      </c>
      <c r="H4399">
        <v>800079603</v>
      </c>
      <c r="I4399" t="s">
        <v>206</v>
      </c>
      <c r="J4399" s="43">
        <f t="shared" si="235"/>
        <v>78108</v>
      </c>
      <c r="K4399" s="43">
        <v>14840.52</v>
      </c>
      <c r="L4399" s="43">
        <v>92948.52</v>
      </c>
      <c r="M4399" t="s">
        <v>58</v>
      </c>
      <c r="N4399" s="32">
        <v>46184</v>
      </c>
      <c r="O4399" s="1">
        <f t="shared" si="236"/>
        <v>6</v>
      </c>
      <c r="P4399" t="s">
        <v>3482</v>
      </c>
      <c r="U4399" s="32">
        <v>46191</v>
      </c>
      <c r="V4399" t="s">
        <v>39</v>
      </c>
    </row>
    <row r="4400" spans="1:22" hidden="1">
      <c r="A4400" t="s">
        <v>26</v>
      </c>
      <c r="B4400" t="s">
        <v>5612</v>
      </c>
      <c r="C4400">
        <v>8466</v>
      </c>
      <c r="D4400" t="s">
        <v>2896</v>
      </c>
      <c r="E4400" s="32">
        <v>46178</v>
      </c>
      <c r="F4400" s="26">
        <v>46178.348368055558</v>
      </c>
      <c r="G4400" s="12" t="str">
        <f t="shared" si="234"/>
        <v>JUNIO</v>
      </c>
      <c r="H4400">
        <v>901360705</v>
      </c>
      <c r="I4400" t="s">
        <v>877</v>
      </c>
      <c r="J4400" s="43">
        <f t="shared" si="235"/>
        <v>144000</v>
      </c>
      <c r="K4400" s="43">
        <v>27360</v>
      </c>
      <c r="L4400" s="43">
        <v>171360</v>
      </c>
      <c r="M4400" t="s">
        <v>70</v>
      </c>
      <c r="N4400" s="32">
        <v>46190</v>
      </c>
      <c r="O4400" s="1">
        <f t="shared" si="236"/>
        <v>12</v>
      </c>
      <c r="P4400" t="s">
        <v>3482</v>
      </c>
      <c r="U4400" s="32">
        <v>46191</v>
      </c>
      <c r="V4400" t="s">
        <v>39</v>
      </c>
    </row>
    <row r="4401" spans="1:22" hidden="1">
      <c r="A4401" t="s">
        <v>26</v>
      </c>
      <c r="B4401" t="s">
        <v>5613</v>
      </c>
      <c r="C4401">
        <v>4853</v>
      </c>
      <c r="D4401" t="s">
        <v>262</v>
      </c>
      <c r="E4401" s="32">
        <v>46178</v>
      </c>
      <c r="F4401" s="26">
        <v>46178.350844907407</v>
      </c>
      <c r="G4401" s="12" t="str">
        <f t="shared" si="234"/>
        <v>JUNIO</v>
      </c>
      <c r="H4401">
        <v>1037587911</v>
      </c>
      <c r="I4401" t="s">
        <v>2272</v>
      </c>
      <c r="J4401" s="43">
        <f t="shared" si="235"/>
        <v>1434000</v>
      </c>
      <c r="K4401" s="43">
        <v>272460</v>
      </c>
      <c r="L4401" s="43">
        <v>1706460</v>
      </c>
      <c r="M4401" t="s">
        <v>70</v>
      </c>
      <c r="N4401" s="32">
        <v>46182</v>
      </c>
      <c r="O4401" s="1">
        <f t="shared" si="236"/>
        <v>4</v>
      </c>
      <c r="P4401" t="s">
        <v>3482</v>
      </c>
      <c r="U4401" s="32">
        <v>46196</v>
      </c>
      <c r="V4401" t="s">
        <v>39</v>
      </c>
    </row>
    <row r="4402" spans="1:22" hidden="1">
      <c r="A4402" t="s">
        <v>26</v>
      </c>
      <c r="B4402" t="s">
        <v>5614</v>
      </c>
      <c r="C4402">
        <v>740745</v>
      </c>
      <c r="D4402" t="s">
        <v>817</v>
      </c>
      <c r="E4402" s="32">
        <v>46178</v>
      </c>
      <c r="F4402" s="26">
        <v>46178.303391203706</v>
      </c>
      <c r="G4402" s="12" t="str">
        <f t="shared" si="234"/>
        <v>JUNIO</v>
      </c>
      <c r="H4402">
        <v>890915475</v>
      </c>
      <c r="I4402" t="s">
        <v>818</v>
      </c>
      <c r="J4402" s="43">
        <f t="shared" si="235"/>
        <v>55000</v>
      </c>
      <c r="K4402" s="43">
        <v>10450</v>
      </c>
      <c r="L4402" s="43">
        <v>65450</v>
      </c>
      <c r="M4402" t="s">
        <v>70</v>
      </c>
      <c r="N4402" s="32">
        <v>46184</v>
      </c>
      <c r="O4402" s="1">
        <f t="shared" si="236"/>
        <v>6</v>
      </c>
      <c r="P4402" t="s">
        <v>3482</v>
      </c>
      <c r="U4402" s="32">
        <v>46189</v>
      </c>
      <c r="V4402" t="s">
        <v>39</v>
      </c>
    </row>
    <row r="4403" spans="1:22" hidden="1">
      <c r="A4403" t="s">
        <v>26</v>
      </c>
      <c r="B4403" t="s">
        <v>5615</v>
      </c>
      <c r="C4403" s="34">
        <v>8551</v>
      </c>
      <c r="D4403" t="s">
        <v>5213</v>
      </c>
      <c r="E4403" s="32">
        <v>46178</v>
      </c>
      <c r="F4403" s="26">
        <v>46178.29791666667</v>
      </c>
      <c r="G4403" s="12" t="str">
        <f t="shared" si="234"/>
        <v>JUNIO</v>
      </c>
      <c r="H4403">
        <v>1088263697</v>
      </c>
      <c r="I4403" t="s">
        <v>1128</v>
      </c>
      <c r="J4403" s="43">
        <f t="shared" si="235"/>
        <v>70400</v>
      </c>
      <c r="K4403" s="43">
        <v>0</v>
      </c>
      <c r="L4403" s="43">
        <v>70400</v>
      </c>
      <c r="M4403" t="s">
        <v>54</v>
      </c>
      <c r="O4403" s="1">
        <f t="shared" si="236"/>
        <v>0</v>
      </c>
    </row>
    <row r="4404" spans="1:22" hidden="1">
      <c r="A4404" t="s">
        <v>26</v>
      </c>
      <c r="B4404" t="s">
        <v>5616</v>
      </c>
      <c r="C4404">
        <v>7074</v>
      </c>
      <c r="D4404" t="s">
        <v>3262</v>
      </c>
      <c r="E4404" s="32">
        <v>46178</v>
      </c>
      <c r="F4404" s="26">
        <v>46178.048495370371</v>
      </c>
      <c r="G4404" s="12" t="str">
        <f t="shared" si="234"/>
        <v>JUNIO</v>
      </c>
      <c r="H4404">
        <v>811011779</v>
      </c>
      <c r="I4404" t="s">
        <v>1339</v>
      </c>
      <c r="J4404" s="43">
        <f t="shared" si="235"/>
        <v>956054.28</v>
      </c>
      <c r="K4404" s="43">
        <v>158814.72</v>
      </c>
      <c r="L4404" s="43">
        <v>1114869</v>
      </c>
      <c r="M4404" t="s">
        <v>70</v>
      </c>
      <c r="N4404" s="32">
        <v>46182</v>
      </c>
      <c r="O4404" s="1">
        <f t="shared" si="236"/>
        <v>4</v>
      </c>
      <c r="P4404" t="s">
        <v>3482</v>
      </c>
      <c r="U4404" s="32">
        <v>46183</v>
      </c>
      <c r="V4404" t="s">
        <v>39</v>
      </c>
    </row>
    <row r="4405" spans="1:22" hidden="1">
      <c r="A4405" t="s">
        <v>26</v>
      </c>
      <c r="B4405" t="s">
        <v>5617</v>
      </c>
      <c r="C4405">
        <v>6460520</v>
      </c>
      <c r="D4405" t="s">
        <v>4504</v>
      </c>
      <c r="E4405" s="32">
        <v>46179</v>
      </c>
      <c r="F4405" s="26">
        <v>46179.827488425923</v>
      </c>
      <c r="G4405" s="12" t="str">
        <f t="shared" si="234"/>
        <v>JUNIO</v>
      </c>
      <c r="H4405">
        <v>900219834</v>
      </c>
      <c r="I4405" t="s">
        <v>739</v>
      </c>
      <c r="J4405" s="43">
        <f t="shared" si="235"/>
        <v>18500</v>
      </c>
      <c r="K4405" s="43">
        <v>0</v>
      </c>
      <c r="L4405" s="43">
        <v>18500</v>
      </c>
      <c r="M4405" t="s">
        <v>70</v>
      </c>
      <c r="N4405" s="32">
        <v>46183</v>
      </c>
      <c r="O4405" s="1">
        <f t="shared" si="236"/>
        <v>4</v>
      </c>
      <c r="P4405" t="s">
        <v>3482</v>
      </c>
      <c r="U4405" s="32">
        <v>46184</v>
      </c>
      <c r="V4405" t="s">
        <v>39</v>
      </c>
    </row>
    <row r="4406" spans="1:22" hidden="1">
      <c r="A4406" t="s">
        <v>26</v>
      </c>
      <c r="B4406" t="s">
        <v>5618</v>
      </c>
      <c r="C4406" s="34">
        <v>24</v>
      </c>
      <c r="D4406" t="s">
        <v>5619</v>
      </c>
      <c r="E4406" s="32">
        <v>46179</v>
      </c>
      <c r="F4406" s="26">
        <v>46179.787870370368</v>
      </c>
      <c r="G4406" s="12" t="str">
        <f t="shared" si="234"/>
        <v>JUNIO</v>
      </c>
      <c r="H4406">
        <v>1038411451</v>
      </c>
      <c r="I4406" t="s">
        <v>5620</v>
      </c>
      <c r="J4406" s="43">
        <f t="shared" si="235"/>
        <v>60000</v>
      </c>
      <c r="K4406" s="43">
        <v>0</v>
      </c>
      <c r="L4406" s="43">
        <v>60000</v>
      </c>
      <c r="M4406" t="s">
        <v>54</v>
      </c>
      <c r="O4406" s="1">
        <f t="shared" si="236"/>
        <v>0</v>
      </c>
    </row>
    <row r="4407" spans="1:22" hidden="1">
      <c r="A4407" t="s">
        <v>26</v>
      </c>
      <c r="B4407" t="s">
        <v>5621</v>
      </c>
      <c r="C4407" s="34">
        <v>79307</v>
      </c>
      <c r="D4407" t="s">
        <v>5476</v>
      </c>
      <c r="E4407" s="32">
        <v>46179</v>
      </c>
      <c r="F4407" s="26">
        <v>46179.682141203702</v>
      </c>
      <c r="G4407" s="12" t="str">
        <f t="shared" si="234"/>
        <v>JUNIO</v>
      </c>
      <c r="H4407">
        <v>900860284</v>
      </c>
      <c r="I4407" t="s">
        <v>1028</v>
      </c>
      <c r="J4407" s="43">
        <f t="shared" si="235"/>
        <v>12200</v>
      </c>
      <c r="K4407" s="43">
        <v>0</v>
      </c>
      <c r="L4407" s="43">
        <v>12200</v>
      </c>
      <c r="M4407" t="s">
        <v>54</v>
      </c>
      <c r="O4407" s="1">
        <f t="shared" si="236"/>
        <v>0</v>
      </c>
    </row>
    <row r="4408" spans="1:22" hidden="1">
      <c r="A4408" t="s">
        <v>26</v>
      </c>
      <c r="B4408" t="s">
        <v>5622</v>
      </c>
      <c r="C4408">
        <v>6395866</v>
      </c>
      <c r="D4408" t="s">
        <v>4504</v>
      </c>
      <c r="E4408" s="32">
        <v>46179</v>
      </c>
      <c r="F4408" s="26">
        <v>46179.605937499997</v>
      </c>
      <c r="G4408" s="12" t="str">
        <f t="shared" si="234"/>
        <v>JUNIO</v>
      </c>
      <c r="H4408">
        <v>900219834</v>
      </c>
      <c r="I4408" t="s">
        <v>739</v>
      </c>
      <c r="J4408" s="43">
        <f t="shared" si="235"/>
        <v>17500</v>
      </c>
      <c r="K4408" s="43">
        <v>0</v>
      </c>
      <c r="L4408" s="43">
        <v>17500</v>
      </c>
      <c r="M4408" t="s">
        <v>70</v>
      </c>
      <c r="N4408" s="32">
        <v>46183</v>
      </c>
      <c r="O4408" s="1">
        <f t="shared" si="236"/>
        <v>4</v>
      </c>
      <c r="P4408" t="s">
        <v>3482</v>
      </c>
      <c r="U4408" s="32">
        <v>46184</v>
      </c>
      <c r="V4408" t="s">
        <v>39</v>
      </c>
    </row>
    <row r="4409" spans="1:22" hidden="1">
      <c r="A4409" t="s">
        <v>26</v>
      </c>
      <c r="B4409" t="s">
        <v>5623</v>
      </c>
      <c r="C4409">
        <v>571086</v>
      </c>
      <c r="D4409" t="s">
        <v>159</v>
      </c>
      <c r="E4409" s="32">
        <v>46179</v>
      </c>
      <c r="F4409" s="26">
        <v>46179.413842592592</v>
      </c>
      <c r="G4409" s="12" t="str">
        <f t="shared" si="234"/>
        <v>JUNIO</v>
      </c>
      <c r="H4409">
        <v>890800788</v>
      </c>
      <c r="I4409" t="s">
        <v>160</v>
      </c>
      <c r="J4409" s="43">
        <f t="shared" si="235"/>
        <v>132400</v>
      </c>
      <c r="K4409" s="43">
        <v>25156</v>
      </c>
      <c r="L4409" s="43">
        <v>157556</v>
      </c>
      <c r="M4409" t="s">
        <v>70</v>
      </c>
      <c r="N4409" s="32">
        <v>46182</v>
      </c>
      <c r="O4409" s="1">
        <f t="shared" si="236"/>
        <v>3</v>
      </c>
      <c r="P4409" t="s">
        <v>3482</v>
      </c>
      <c r="U4409" s="32">
        <v>46184</v>
      </c>
      <c r="V4409" t="s">
        <v>39</v>
      </c>
    </row>
    <row r="4410" spans="1:22" hidden="1">
      <c r="A4410" t="s">
        <v>26</v>
      </c>
      <c r="B4410" t="s">
        <v>5624</v>
      </c>
      <c r="C4410">
        <v>571084</v>
      </c>
      <c r="D4410" t="s">
        <v>159</v>
      </c>
      <c r="E4410" s="32">
        <v>46179</v>
      </c>
      <c r="F4410" s="26">
        <v>46179.411747685182</v>
      </c>
      <c r="G4410" s="12" t="str">
        <f t="shared" si="234"/>
        <v>JUNIO</v>
      </c>
      <c r="H4410">
        <v>890800788</v>
      </c>
      <c r="I4410" t="s">
        <v>160</v>
      </c>
      <c r="J4410" s="43">
        <f t="shared" si="235"/>
        <v>397200</v>
      </c>
      <c r="K4410" s="43">
        <v>75468</v>
      </c>
      <c r="L4410" s="43">
        <v>472668</v>
      </c>
      <c r="M4410" t="s">
        <v>70</v>
      </c>
      <c r="N4410" s="32">
        <v>46182</v>
      </c>
      <c r="O4410" s="1">
        <f t="shared" si="236"/>
        <v>3</v>
      </c>
      <c r="P4410" t="s">
        <v>3482</v>
      </c>
      <c r="U4410" s="32">
        <v>46184</v>
      </c>
      <c r="V4410" t="s">
        <v>39</v>
      </c>
    </row>
    <row r="4411" spans="1:22" hidden="1">
      <c r="A4411" t="s">
        <v>26</v>
      </c>
      <c r="B4411" t="s">
        <v>5625</v>
      </c>
      <c r="C4411">
        <v>1396</v>
      </c>
      <c r="D4411" t="s">
        <v>28</v>
      </c>
      <c r="E4411" s="32">
        <v>46179</v>
      </c>
      <c r="F4411" s="26">
        <v>46179.406574074077</v>
      </c>
      <c r="G4411" s="12" t="str">
        <f t="shared" si="234"/>
        <v>JUNIO</v>
      </c>
      <c r="H4411">
        <v>900613203</v>
      </c>
      <c r="I4411" t="s">
        <v>5626</v>
      </c>
      <c r="J4411" s="43">
        <f t="shared" si="235"/>
        <v>715000</v>
      </c>
      <c r="K4411" s="43">
        <v>135850</v>
      </c>
      <c r="L4411" s="43">
        <v>850850</v>
      </c>
      <c r="M4411" t="s">
        <v>37</v>
      </c>
      <c r="N4411" s="32">
        <v>46184</v>
      </c>
      <c r="O4411" s="1">
        <f t="shared" si="236"/>
        <v>5</v>
      </c>
      <c r="P4411" t="s">
        <v>3482</v>
      </c>
      <c r="U4411" s="32">
        <v>46189</v>
      </c>
      <c r="V4411" t="s">
        <v>39</v>
      </c>
    </row>
    <row r="4412" spans="1:22" hidden="1">
      <c r="A4412" t="s">
        <v>26</v>
      </c>
      <c r="B4412" t="s">
        <v>5627</v>
      </c>
      <c r="C4412">
        <v>571080</v>
      </c>
      <c r="D4412" t="s">
        <v>159</v>
      </c>
      <c r="E4412" s="32">
        <v>46179</v>
      </c>
      <c r="F4412" s="26">
        <v>46179.372476851851</v>
      </c>
      <c r="G4412" s="12" t="str">
        <f t="shared" si="234"/>
        <v>JUNIO</v>
      </c>
      <c r="H4412">
        <v>890800788</v>
      </c>
      <c r="I4412" t="s">
        <v>160</v>
      </c>
      <c r="J4412" s="43">
        <f t="shared" si="235"/>
        <v>397200</v>
      </c>
      <c r="K4412" s="43">
        <v>75468</v>
      </c>
      <c r="L4412" s="43">
        <v>472668</v>
      </c>
      <c r="M4412" t="s">
        <v>70</v>
      </c>
      <c r="N4412" s="32">
        <v>46184</v>
      </c>
      <c r="O4412" s="1"/>
      <c r="P4412" t="s">
        <v>3482</v>
      </c>
      <c r="U4412" s="32">
        <v>46189</v>
      </c>
      <c r="V4412" t="s">
        <v>39</v>
      </c>
    </row>
    <row r="4413" spans="1:22" hidden="1">
      <c r="A4413" t="s">
        <v>26</v>
      </c>
      <c r="B4413" t="s">
        <v>5628</v>
      </c>
      <c r="C4413">
        <v>3594143</v>
      </c>
      <c r="D4413" t="s">
        <v>220</v>
      </c>
      <c r="E4413" s="32">
        <v>46179</v>
      </c>
      <c r="F4413" s="26">
        <v>46179.328888888886</v>
      </c>
      <c r="G4413" s="12" t="str">
        <f t="shared" ref="G4413:G4476" si="237">UPPER(TEXT(E4413, "MMMM"))</f>
        <v>JUNIO</v>
      </c>
      <c r="H4413">
        <v>890903790</v>
      </c>
      <c r="I4413" t="s">
        <v>218</v>
      </c>
      <c r="J4413" s="43">
        <f t="shared" ref="J4413:J4476" si="238">L4413-K4413</f>
        <v>92441</v>
      </c>
      <c r="K4413" s="43">
        <v>0</v>
      </c>
      <c r="L4413" s="43">
        <v>92441</v>
      </c>
      <c r="M4413" t="s">
        <v>128</v>
      </c>
      <c r="N4413" s="32">
        <v>46182</v>
      </c>
      <c r="O4413" s="1">
        <f t="shared" ref="O4413:O4476" si="239">IFERROR(IF(-_xlfn.DAYS(E4413,N4413)&lt;0,0,-_xlfn.DAYS(E4413,N4413)), " - ")</f>
        <v>3</v>
      </c>
      <c r="P4413" t="s">
        <v>221</v>
      </c>
      <c r="U4413" s="32">
        <v>46184</v>
      </c>
      <c r="V4413" t="s">
        <v>39</v>
      </c>
    </row>
    <row r="4414" spans="1:22" hidden="1">
      <c r="A4414" t="s">
        <v>26</v>
      </c>
      <c r="B4414" t="s">
        <v>5629</v>
      </c>
      <c r="C4414">
        <v>3593951</v>
      </c>
      <c r="D4414" t="s">
        <v>220</v>
      </c>
      <c r="E4414" s="32">
        <v>46179</v>
      </c>
      <c r="F4414" s="26">
        <v>46179.3278587963</v>
      </c>
      <c r="G4414" s="12" t="str">
        <f t="shared" si="237"/>
        <v>JUNIO</v>
      </c>
      <c r="H4414">
        <v>890903790</v>
      </c>
      <c r="I4414" t="s">
        <v>218</v>
      </c>
      <c r="J4414" s="43">
        <f t="shared" si="238"/>
        <v>7880397</v>
      </c>
      <c r="K4414" s="43">
        <v>0</v>
      </c>
      <c r="L4414" s="43">
        <v>7880397</v>
      </c>
      <c r="M4414" t="s">
        <v>128</v>
      </c>
      <c r="N4414" s="32">
        <v>46182</v>
      </c>
      <c r="O4414" s="1">
        <f t="shared" si="239"/>
        <v>3</v>
      </c>
      <c r="P4414" t="s">
        <v>221</v>
      </c>
      <c r="U4414" s="32">
        <v>46184</v>
      </c>
      <c r="V4414" t="s">
        <v>39</v>
      </c>
    </row>
    <row r="4415" spans="1:22" hidden="1">
      <c r="A4415" t="s">
        <v>26</v>
      </c>
      <c r="B4415" t="s">
        <v>5630</v>
      </c>
      <c r="C4415" s="34">
        <v>21</v>
      </c>
      <c r="D4415" t="s">
        <v>5619</v>
      </c>
      <c r="E4415" s="32">
        <v>46179</v>
      </c>
      <c r="F4415" s="26">
        <v>46179.308935185189</v>
      </c>
      <c r="G4415" s="12" t="str">
        <f t="shared" si="237"/>
        <v>JUNIO</v>
      </c>
      <c r="H4415">
        <v>1038411451</v>
      </c>
      <c r="I4415" t="s">
        <v>5620</v>
      </c>
      <c r="J4415" s="43">
        <f t="shared" si="238"/>
        <v>33000</v>
      </c>
      <c r="K4415" s="43">
        <v>0</v>
      </c>
      <c r="L4415" s="43">
        <v>33000</v>
      </c>
      <c r="M4415" t="s">
        <v>54</v>
      </c>
      <c r="O4415" s="1">
        <f t="shared" si="239"/>
        <v>0</v>
      </c>
    </row>
    <row r="4416" spans="1:22" hidden="1">
      <c r="A4416" t="s">
        <v>26</v>
      </c>
      <c r="B4416" t="s">
        <v>5631</v>
      </c>
      <c r="C4416">
        <v>571061</v>
      </c>
      <c r="D4416" t="s">
        <v>159</v>
      </c>
      <c r="E4416" s="32">
        <v>46179</v>
      </c>
      <c r="F4416" s="26">
        <v>46179.297222222223</v>
      </c>
      <c r="G4416" s="12" t="str">
        <f t="shared" si="237"/>
        <v>JUNIO</v>
      </c>
      <c r="H4416">
        <v>890800788</v>
      </c>
      <c r="I4416" t="s">
        <v>160</v>
      </c>
      <c r="J4416" s="43">
        <f t="shared" si="238"/>
        <v>276000</v>
      </c>
      <c r="K4416" s="43">
        <v>52440</v>
      </c>
      <c r="L4416" s="43">
        <v>328440</v>
      </c>
      <c r="M4416" t="s">
        <v>70</v>
      </c>
      <c r="N4416" s="32">
        <v>46183</v>
      </c>
      <c r="O4416" s="1">
        <f t="shared" si="239"/>
        <v>4</v>
      </c>
      <c r="P4416" t="s">
        <v>3482</v>
      </c>
      <c r="U4416" s="32">
        <v>46184</v>
      </c>
      <c r="V4416" t="s">
        <v>39</v>
      </c>
    </row>
    <row r="4417" spans="1:22" hidden="1">
      <c r="A4417" t="s">
        <v>302</v>
      </c>
      <c r="B4417" t="s">
        <v>5632</v>
      </c>
      <c r="C4417" s="34">
        <v>24064</v>
      </c>
      <c r="D4417" t="s">
        <v>2000</v>
      </c>
      <c r="E4417" s="32">
        <v>46179</v>
      </c>
      <c r="F4417" s="26">
        <v>46179.273541666669</v>
      </c>
      <c r="G4417" s="12" t="str">
        <f t="shared" si="237"/>
        <v>JUNIO</v>
      </c>
      <c r="H4417">
        <v>830112317</v>
      </c>
      <c r="I4417" t="s">
        <v>305</v>
      </c>
      <c r="J4417" s="43">
        <f t="shared" si="238"/>
        <v>23025.21</v>
      </c>
      <c r="K4417" s="43">
        <v>4374.79</v>
      </c>
      <c r="L4417" s="43">
        <v>27400</v>
      </c>
      <c r="M4417" t="s">
        <v>54</v>
      </c>
      <c r="O4417" s="1">
        <f t="shared" si="239"/>
        <v>0</v>
      </c>
    </row>
    <row r="4418" spans="1:22" hidden="1">
      <c r="A4418" t="s">
        <v>26</v>
      </c>
      <c r="B4418" t="s">
        <v>5633</v>
      </c>
      <c r="C4418" s="34">
        <v>106799</v>
      </c>
      <c r="D4418" t="s">
        <v>635</v>
      </c>
      <c r="E4418" s="32">
        <v>46179</v>
      </c>
      <c r="F4418" s="26">
        <v>46179.269375000003</v>
      </c>
      <c r="G4418" s="12" t="str">
        <f t="shared" si="237"/>
        <v>JUNIO</v>
      </c>
      <c r="H4418">
        <v>890505327</v>
      </c>
      <c r="I4418" t="s">
        <v>636</v>
      </c>
      <c r="J4418" s="43">
        <f t="shared" si="238"/>
        <v>191300</v>
      </c>
      <c r="K4418" s="43">
        <v>0</v>
      </c>
      <c r="L4418" s="43">
        <v>191300</v>
      </c>
      <c r="M4418" t="s">
        <v>54</v>
      </c>
      <c r="O4418" s="1">
        <f t="shared" si="239"/>
        <v>0</v>
      </c>
    </row>
    <row r="4419" spans="1:22" hidden="1">
      <c r="A4419" t="s">
        <v>26</v>
      </c>
      <c r="B4419" t="s">
        <v>5634</v>
      </c>
      <c r="C4419">
        <v>6631466</v>
      </c>
      <c r="D4419" t="s">
        <v>4504</v>
      </c>
      <c r="E4419" s="32">
        <v>46180</v>
      </c>
      <c r="F4419" s="26">
        <v>46180.872071759259</v>
      </c>
      <c r="G4419" s="12" t="str">
        <f t="shared" si="237"/>
        <v>JUNIO</v>
      </c>
      <c r="H4419">
        <v>900219834</v>
      </c>
      <c r="I4419" t="s">
        <v>739</v>
      </c>
      <c r="J4419" s="43">
        <f t="shared" si="238"/>
        <v>18500</v>
      </c>
      <c r="K4419" s="43">
        <v>0</v>
      </c>
      <c r="L4419" s="43">
        <v>18500</v>
      </c>
      <c r="M4419" t="s">
        <v>70</v>
      </c>
      <c r="N4419" s="32">
        <v>46183</v>
      </c>
      <c r="O4419" s="1">
        <f t="shared" si="239"/>
        <v>3</v>
      </c>
      <c r="P4419" t="s">
        <v>3482</v>
      </c>
      <c r="U4419" s="32">
        <v>46184</v>
      </c>
      <c r="V4419" t="s">
        <v>39</v>
      </c>
    </row>
    <row r="4420" spans="1:22" hidden="1">
      <c r="A4420" t="s">
        <v>26</v>
      </c>
      <c r="B4420" t="s">
        <v>5635</v>
      </c>
      <c r="C4420">
        <v>6599009</v>
      </c>
      <c r="D4420" t="s">
        <v>4504</v>
      </c>
      <c r="E4420" s="32">
        <v>46180</v>
      </c>
      <c r="F4420" s="26">
        <v>46180.736215277779</v>
      </c>
      <c r="G4420" s="12" t="str">
        <f t="shared" si="237"/>
        <v>JUNIO</v>
      </c>
      <c r="H4420">
        <v>900219834</v>
      </c>
      <c r="I4420" t="s">
        <v>739</v>
      </c>
      <c r="J4420" s="43">
        <f t="shared" si="238"/>
        <v>20200</v>
      </c>
      <c r="K4420" s="43">
        <v>0</v>
      </c>
      <c r="L4420" s="43">
        <v>20200</v>
      </c>
      <c r="M4420" t="s">
        <v>70</v>
      </c>
      <c r="N4420" s="32">
        <v>46184</v>
      </c>
      <c r="O4420" s="1">
        <f t="shared" si="239"/>
        <v>4</v>
      </c>
      <c r="P4420" t="s">
        <v>3482</v>
      </c>
      <c r="U4420" s="32">
        <v>46195</v>
      </c>
      <c r="V4420" t="s">
        <v>39</v>
      </c>
    </row>
    <row r="4421" spans="1:22" hidden="1">
      <c r="A4421" t="s">
        <v>26</v>
      </c>
      <c r="B4421" t="s">
        <v>5636</v>
      </c>
      <c r="C4421">
        <v>6558371</v>
      </c>
      <c r="D4421" t="s">
        <v>4504</v>
      </c>
      <c r="E4421" s="32">
        <v>46180</v>
      </c>
      <c r="F4421" s="26">
        <v>46180.539872685185</v>
      </c>
      <c r="G4421" s="12" t="str">
        <f t="shared" si="237"/>
        <v>JUNIO</v>
      </c>
      <c r="H4421">
        <v>900219834</v>
      </c>
      <c r="I4421" t="s">
        <v>739</v>
      </c>
      <c r="J4421" s="43">
        <f t="shared" si="238"/>
        <v>20200</v>
      </c>
      <c r="K4421" s="43">
        <v>0</v>
      </c>
      <c r="L4421" s="43">
        <v>20200</v>
      </c>
      <c r="M4421" t="s">
        <v>70</v>
      </c>
      <c r="N4421" s="32">
        <v>46189</v>
      </c>
      <c r="O4421" s="1">
        <f t="shared" si="239"/>
        <v>9</v>
      </c>
      <c r="P4421" t="s">
        <v>3482</v>
      </c>
      <c r="U4421" s="32">
        <v>46195</v>
      </c>
      <c r="V4421" t="s">
        <v>39</v>
      </c>
    </row>
    <row r="4422" spans="1:22" hidden="1">
      <c r="A4422" t="s">
        <v>26</v>
      </c>
      <c r="B4422" t="s">
        <v>5637</v>
      </c>
      <c r="C4422">
        <v>6553303</v>
      </c>
      <c r="D4422" t="s">
        <v>4504</v>
      </c>
      <c r="E4422" s="32">
        <v>46180</v>
      </c>
      <c r="F4422" s="26">
        <v>46180.519641203704</v>
      </c>
      <c r="G4422" s="12" t="str">
        <f t="shared" si="237"/>
        <v>JUNIO</v>
      </c>
      <c r="H4422">
        <v>900219834</v>
      </c>
      <c r="I4422" t="s">
        <v>739</v>
      </c>
      <c r="J4422" s="43">
        <f t="shared" si="238"/>
        <v>20200</v>
      </c>
      <c r="K4422" s="43">
        <v>0</v>
      </c>
      <c r="L4422" s="43">
        <v>20200</v>
      </c>
      <c r="M4422" t="s">
        <v>70</v>
      </c>
      <c r="N4422" s="32">
        <v>46184</v>
      </c>
      <c r="O4422" s="1">
        <f t="shared" si="239"/>
        <v>4</v>
      </c>
      <c r="P4422" t="s">
        <v>3482</v>
      </c>
      <c r="U4422" s="32">
        <v>46195</v>
      </c>
      <c r="V4422" t="s">
        <v>39</v>
      </c>
    </row>
    <row r="4423" spans="1:22" hidden="1">
      <c r="A4423" t="s">
        <v>26</v>
      </c>
      <c r="B4423" t="s">
        <v>5638</v>
      </c>
      <c r="C4423" s="34">
        <v>27</v>
      </c>
      <c r="D4423" t="s">
        <v>5619</v>
      </c>
      <c r="E4423" s="32">
        <v>46180</v>
      </c>
      <c r="F4423" s="26">
        <v>46180.432743055557</v>
      </c>
      <c r="G4423" s="12" t="str">
        <f t="shared" si="237"/>
        <v>JUNIO</v>
      </c>
      <c r="H4423">
        <v>1038411451</v>
      </c>
      <c r="I4423" t="s">
        <v>5620</v>
      </c>
      <c r="J4423" s="43">
        <f t="shared" si="238"/>
        <v>87000</v>
      </c>
      <c r="K4423" s="43">
        <v>0</v>
      </c>
      <c r="L4423" s="43">
        <v>87000</v>
      </c>
      <c r="M4423" t="s">
        <v>54</v>
      </c>
      <c r="O4423" s="1">
        <f t="shared" si="239"/>
        <v>0</v>
      </c>
    </row>
    <row r="4424" spans="1:22" hidden="1">
      <c r="A4424" t="s">
        <v>26</v>
      </c>
      <c r="B4424" t="s">
        <v>5639</v>
      </c>
      <c r="C4424" s="34">
        <v>88474</v>
      </c>
      <c r="D4424" t="s">
        <v>1255</v>
      </c>
      <c r="E4424" s="32">
        <v>46181</v>
      </c>
      <c r="F4424" s="26">
        <v>46181.708368055559</v>
      </c>
      <c r="G4424" s="12" t="str">
        <f t="shared" si="237"/>
        <v>JUNIO</v>
      </c>
      <c r="H4424">
        <v>816005306</v>
      </c>
      <c r="I4424" t="s">
        <v>1256</v>
      </c>
      <c r="J4424" s="43">
        <f t="shared" si="238"/>
        <v>80900</v>
      </c>
      <c r="K4424" s="43">
        <v>0</v>
      </c>
      <c r="L4424" s="43">
        <v>80900</v>
      </c>
      <c r="M4424" t="s">
        <v>54</v>
      </c>
      <c r="O4424" s="1">
        <f t="shared" si="239"/>
        <v>0</v>
      </c>
    </row>
    <row r="4425" spans="1:22" hidden="1">
      <c r="A4425" t="s">
        <v>26</v>
      </c>
      <c r="B4425" t="s">
        <v>5640</v>
      </c>
      <c r="C4425">
        <v>6705211</v>
      </c>
      <c r="D4425" t="s">
        <v>4504</v>
      </c>
      <c r="E4425" s="32">
        <v>46181</v>
      </c>
      <c r="F4425" s="26">
        <v>46181.525868055556</v>
      </c>
      <c r="G4425" s="12" t="str">
        <f t="shared" si="237"/>
        <v>JUNIO</v>
      </c>
      <c r="H4425">
        <v>900219834</v>
      </c>
      <c r="I4425" t="s">
        <v>739</v>
      </c>
      <c r="J4425" s="43">
        <f t="shared" si="238"/>
        <v>26300</v>
      </c>
      <c r="K4425" s="43">
        <v>0</v>
      </c>
      <c r="L4425" s="43">
        <v>26300</v>
      </c>
      <c r="M4425" t="s">
        <v>70</v>
      </c>
      <c r="N4425" s="32">
        <v>46182</v>
      </c>
      <c r="O4425" s="1">
        <f t="shared" si="239"/>
        <v>1</v>
      </c>
      <c r="P4425" t="s">
        <v>3482</v>
      </c>
      <c r="U4425" s="32">
        <v>46183</v>
      </c>
      <c r="V4425" t="s">
        <v>39</v>
      </c>
    </row>
    <row r="4426" spans="1:22" hidden="1">
      <c r="A4426" t="s">
        <v>26</v>
      </c>
      <c r="B4426" t="s">
        <v>5641</v>
      </c>
      <c r="C4426">
        <v>1501372</v>
      </c>
      <c r="D4426" t="s">
        <v>28</v>
      </c>
      <c r="E4426" s="32">
        <v>46182</v>
      </c>
      <c r="F4426" s="26">
        <v>46183.383217592593</v>
      </c>
      <c r="G4426" s="12" t="str">
        <f t="shared" si="237"/>
        <v>JUNIO</v>
      </c>
      <c r="H4426">
        <v>901378555</v>
      </c>
      <c r="I4426" t="s">
        <v>1111</v>
      </c>
      <c r="J4426" s="43">
        <f t="shared" si="238"/>
        <v>2690625</v>
      </c>
      <c r="K4426" s="43">
        <v>0</v>
      </c>
      <c r="L4426" s="43">
        <v>2690625</v>
      </c>
      <c r="M4426" t="s">
        <v>195</v>
      </c>
      <c r="N4426" s="32">
        <v>46183</v>
      </c>
      <c r="O4426" s="1">
        <f t="shared" si="239"/>
        <v>1</v>
      </c>
      <c r="P4426" t="s">
        <v>479</v>
      </c>
      <c r="U4426" s="32">
        <v>46184</v>
      </c>
      <c r="V4426" t="s">
        <v>39</v>
      </c>
    </row>
    <row r="4427" spans="1:22" hidden="1">
      <c r="A4427" t="s">
        <v>26</v>
      </c>
      <c r="B4427" t="s">
        <v>5642</v>
      </c>
      <c r="C4427">
        <v>158</v>
      </c>
      <c r="D4427" t="s">
        <v>2388</v>
      </c>
      <c r="E4427" s="32">
        <v>46182</v>
      </c>
      <c r="F4427" s="26">
        <v>46182.909583333334</v>
      </c>
      <c r="G4427" s="12" t="str">
        <f t="shared" si="237"/>
        <v>JUNIO</v>
      </c>
      <c r="H4427">
        <v>901847080</v>
      </c>
      <c r="I4427" t="s">
        <v>2519</v>
      </c>
      <c r="J4427" s="43">
        <f t="shared" si="238"/>
        <v>2450000</v>
      </c>
      <c r="K4427" s="43">
        <v>465500</v>
      </c>
      <c r="L4427" s="43">
        <v>2915500</v>
      </c>
      <c r="M4427" t="s">
        <v>37</v>
      </c>
      <c r="N4427" s="32">
        <v>46184</v>
      </c>
      <c r="O4427" s="1">
        <f t="shared" si="239"/>
        <v>2</v>
      </c>
      <c r="P4427" t="s">
        <v>3482</v>
      </c>
      <c r="U4427" s="32">
        <v>46191</v>
      </c>
      <c r="V4427" t="s">
        <v>39</v>
      </c>
    </row>
    <row r="4428" spans="1:22" hidden="1">
      <c r="A4428" t="s">
        <v>26</v>
      </c>
      <c r="B4428" t="s">
        <v>5643</v>
      </c>
      <c r="C4428">
        <v>8419</v>
      </c>
      <c r="D4428" t="s">
        <v>2896</v>
      </c>
      <c r="E4428" s="32">
        <v>46182</v>
      </c>
      <c r="F4428" s="26">
        <v>46182.906967592593</v>
      </c>
      <c r="G4428" s="12" t="str">
        <f t="shared" si="237"/>
        <v>JUNIO</v>
      </c>
      <c r="H4428">
        <v>32150739</v>
      </c>
      <c r="I4428" t="s">
        <v>400</v>
      </c>
      <c r="J4428" s="43">
        <f t="shared" si="238"/>
        <v>643500</v>
      </c>
      <c r="K4428" s="43">
        <v>0</v>
      </c>
      <c r="L4428" s="43">
        <v>643500</v>
      </c>
      <c r="M4428" t="s">
        <v>199</v>
      </c>
      <c r="N4428" s="32">
        <v>46185</v>
      </c>
      <c r="O4428" s="1">
        <f t="shared" si="239"/>
        <v>3</v>
      </c>
      <c r="P4428" t="s">
        <v>3482</v>
      </c>
      <c r="U4428" s="32">
        <v>46189</v>
      </c>
      <c r="V4428" t="s">
        <v>39</v>
      </c>
    </row>
    <row r="4429" spans="1:22" hidden="1">
      <c r="A4429" t="s">
        <v>26</v>
      </c>
      <c r="B4429" t="s">
        <v>5644</v>
      </c>
      <c r="C4429">
        <v>157</v>
      </c>
      <c r="D4429" t="s">
        <v>2388</v>
      </c>
      <c r="E4429" s="32">
        <v>46182</v>
      </c>
      <c r="F4429" s="26">
        <v>46182.799513888887</v>
      </c>
      <c r="G4429" s="12" t="str">
        <f t="shared" si="237"/>
        <v>JUNIO</v>
      </c>
      <c r="H4429">
        <v>901847080</v>
      </c>
      <c r="I4429" t="s">
        <v>2519</v>
      </c>
      <c r="J4429" s="43">
        <f t="shared" si="238"/>
        <v>4956776</v>
      </c>
      <c r="K4429" s="43">
        <v>941787.44</v>
      </c>
      <c r="L4429" s="43">
        <v>5898563.4400000004</v>
      </c>
      <c r="M4429" t="s">
        <v>37</v>
      </c>
      <c r="N4429" s="32">
        <v>46184</v>
      </c>
      <c r="O4429" s="1">
        <f t="shared" si="239"/>
        <v>2</v>
      </c>
      <c r="P4429" t="s">
        <v>3482</v>
      </c>
      <c r="U4429" s="32">
        <v>46191</v>
      </c>
      <c r="V4429" t="s">
        <v>39</v>
      </c>
    </row>
    <row r="4430" spans="1:22" hidden="1">
      <c r="A4430" t="s">
        <v>26</v>
      </c>
      <c r="B4430" t="s">
        <v>5645</v>
      </c>
      <c r="C4430">
        <v>155</v>
      </c>
      <c r="D4430" t="s">
        <v>2388</v>
      </c>
      <c r="E4430" s="32">
        <v>46182</v>
      </c>
      <c r="F4430" s="26">
        <v>46182.788182870368</v>
      </c>
      <c r="G4430" s="12" t="str">
        <f t="shared" si="237"/>
        <v>JUNIO</v>
      </c>
      <c r="H4430">
        <v>901847080</v>
      </c>
      <c r="I4430" t="s">
        <v>2519</v>
      </c>
      <c r="J4430" s="43">
        <f t="shared" si="238"/>
        <v>2480000</v>
      </c>
      <c r="K4430" s="43">
        <v>471200</v>
      </c>
      <c r="L4430" s="43">
        <v>2951200</v>
      </c>
      <c r="M4430" t="s">
        <v>37</v>
      </c>
      <c r="N4430" s="32">
        <v>46184</v>
      </c>
      <c r="O4430" s="1">
        <f t="shared" si="239"/>
        <v>2</v>
      </c>
      <c r="P4430" t="s">
        <v>3482</v>
      </c>
      <c r="U4430" s="32">
        <v>46191</v>
      </c>
      <c r="V4430" t="s">
        <v>39</v>
      </c>
    </row>
    <row r="4431" spans="1:22" hidden="1">
      <c r="A4431" t="s">
        <v>26</v>
      </c>
      <c r="B4431" t="s">
        <v>5646</v>
      </c>
      <c r="C4431">
        <v>156</v>
      </c>
      <c r="D4431" t="s">
        <v>2388</v>
      </c>
      <c r="E4431" s="32">
        <v>46182</v>
      </c>
      <c r="F4431" s="26">
        <v>46182.791516203702</v>
      </c>
      <c r="G4431" s="12" t="str">
        <f t="shared" si="237"/>
        <v>JUNIO</v>
      </c>
      <c r="H4431">
        <v>901847080</v>
      </c>
      <c r="I4431" t="s">
        <v>2519</v>
      </c>
      <c r="J4431" s="43">
        <f t="shared" si="238"/>
        <v>2358550</v>
      </c>
      <c r="K4431" s="43">
        <v>448124.5</v>
      </c>
      <c r="L4431" s="43">
        <v>2806674.5</v>
      </c>
      <c r="M4431" t="s">
        <v>37</v>
      </c>
      <c r="N4431" s="32">
        <v>46184</v>
      </c>
      <c r="O4431" s="1">
        <f t="shared" si="239"/>
        <v>2</v>
      </c>
      <c r="P4431" t="s">
        <v>3482</v>
      </c>
      <c r="U4431" s="32">
        <v>46191</v>
      </c>
      <c r="V4431" t="s">
        <v>39</v>
      </c>
    </row>
    <row r="4432" spans="1:22" hidden="1">
      <c r="A4432" t="s">
        <v>26</v>
      </c>
      <c r="B4432" t="s">
        <v>5647</v>
      </c>
      <c r="C4432">
        <v>1022521</v>
      </c>
      <c r="D4432" t="s">
        <v>138</v>
      </c>
      <c r="E4432" s="32">
        <v>46182</v>
      </c>
      <c r="F4432" s="26">
        <v>46182.782812500001</v>
      </c>
      <c r="G4432" s="12" t="str">
        <f t="shared" si="237"/>
        <v>JUNIO</v>
      </c>
      <c r="H4432">
        <v>860016640</v>
      </c>
      <c r="I4432" t="s">
        <v>139</v>
      </c>
      <c r="J4432" s="43">
        <f t="shared" si="238"/>
        <v>1303698</v>
      </c>
      <c r="K4432" s="43">
        <v>0</v>
      </c>
      <c r="L4432" s="43">
        <v>1303698</v>
      </c>
      <c r="M4432" t="s">
        <v>3773</v>
      </c>
      <c r="N4432" s="32">
        <v>46183</v>
      </c>
      <c r="O4432" s="1">
        <f t="shared" si="239"/>
        <v>1</v>
      </c>
      <c r="P4432" t="s">
        <v>3482</v>
      </c>
      <c r="U4432" s="32">
        <v>46184</v>
      </c>
      <c r="V4432" t="s">
        <v>39</v>
      </c>
    </row>
    <row r="4433" spans="1:22" hidden="1">
      <c r="A4433" t="s">
        <v>26</v>
      </c>
      <c r="B4433" t="s">
        <v>5648</v>
      </c>
      <c r="C4433">
        <v>435927</v>
      </c>
      <c r="D4433" t="s">
        <v>662</v>
      </c>
      <c r="E4433" s="32">
        <v>46182</v>
      </c>
      <c r="F4433" s="26">
        <v>46182.775856481479</v>
      </c>
      <c r="G4433" s="12" t="str">
        <f t="shared" si="237"/>
        <v>JUNIO</v>
      </c>
      <c r="H4433">
        <v>900053978</v>
      </c>
      <c r="I4433" t="s">
        <v>663</v>
      </c>
      <c r="J4433" s="43">
        <f t="shared" si="238"/>
        <v>27300</v>
      </c>
      <c r="K4433" s="43">
        <v>0</v>
      </c>
      <c r="L4433" s="43">
        <v>27300</v>
      </c>
      <c r="M4433" t="s">
        <v>70</v>
      </c>
      <c r="N4433" s="32">
        <v>46183</v>
      </c>
      <c r="O4433" s="1">
        <f t="shared" si="239"/>
        <v>1</v>
      </c>
      <c r="P4433" t="s">
        <v>3482</v>
      </c>
      <c r="U4433" s="32">
        <v>46184</v>
      </c>
      <c r="V4433" t="s">
        <v>39</v>
      </c>
    </row>
    <row r="4434" spans="1:22" hidden="1">
      <c r="A4434" t="s">
        <v>26</v>
      </c>
      <c r="B4434" t="s">
        <v>5649</v>
      </c>
      <c r="C4434">
        <v>135759</v>
      </c>
      <c r="D4434" t="s">
        <v>5650</v>
      </c>
      <c r="E4434" s="32">
        <v>46182</v>
      </c>
      <c r="F4434" s="26">
        <v>46182.774942129632</v>
      </c>
      <c r="G4434" s="12" t="str">
        <f t="shared" si="237"/>
        <v>JUNIO</v>
      </c>
      <c r="H4434">
        <v>1130645771</v>
      </c>
      <c r="I4434" t="s">
        <v>5651</v>
      </c>
      <c r="J4434" s="43">
        <f t="shared" si="238"/>
        <v>36974.81</v>
      </c>
      <c r="K4434" s="43">
        <v>7025.19</v>
      </c>
      <c r="L4434" s="43">
        <v>44000</v>
      </c>
      <c r="M4434" t="s">
        <v>54</v>
      </c>
      <c r="O4434" s="1">
        <f t="shared" si="239"/>
        <v>0</v>
      </c>
    </row>
    <row r="4435" spans="1:22" hidden="1">
      <c r="A4435" t="s">
        <v>26</v>
      </c>
      <c r="B4435" t="s">
        <v>5652</v>
      </c>
      <c r="C4435">
        <v>154</v>
      </c>
      <c r="D4435" t="s">
        <v>2388</v>
      </c>
      <c r="E4435" s="32">
        <v>46182</v>
      </c>
      <c r="F4435" s="26">
        <v>46182.772905092592</v>
      </c>
      <c r="G4435" s="12" t="str">
        <f t="shared" si="237"/>
        <v>JUNIO</v>
      </c>
      <c r="H4435">
        <v>901847080</v>
      </c>
      <c r="I4435" t="s">
        <v>2519</v>
      </c>
      <c r="J4435" s="43">
        <f t="shared" si="238"/>
        <v>16870000</v>
      </c>
      <c r="K4435" s="43">
        <v>3205300</v>
      </c>
      <c r="L4435" s="43">
        <v>20075300</v>
      </c>
      <c r="M4435" t="s">
        <v>37</v>
      </c>
      <c r="N4435" s="32">
        <v>46184</v>
      </c>
      <c r="O4435" s="1">
        <f t="shared" si="239"/>
        <v>2</v>
      </c>
      <c r="P4435" t="s">
        <v>3482</v>
      </c>
      <c r="U4435" s="32">
        <v>46196</v>
      </c>
      <c r="V4435" t="s">
        <v>39</v>
      </c>
    </row>
    <row r="4436" spans="1:22" hidden="1">
      <c r="A4436" t="s">
        <v>26</v>
      </c>
      <c r="B4436" t="s">
        <v>5653</v>
      </c>
      <c r="C4436">
        <v>80361</v>
      </c>
      <c r="D4436" t="s">
        <v>189</v>
      </c>
      <c r="E4436" s="32">
        <v>46182</v>
      </c>
      <c r="F4436" s="26">
        <v>46182.765601851854</v>
      </c>
      <c r="G4436" s="12" t="str">
        <f t="shared" si="237"/>
        <v>JUNIO</v>
      </c>
      <c r="H4436">
        <v>890319193</v>
      </c>
      <c r="I4436" t="s">
        <v>190</v>
      </c>
      <c r="J4436" s="43">
        <f t="shared" si="238"/>
        <v>1000000</v>
      </c>
      <c r="K4436" s="43">
        <v>190000</v>
      </c>
      <c r="L4436" s="43">
        <v>1190000</v>
      </c>
      <c r="M4436" t="s">
        <v>65</v>
      </c>
      <c r="N4436" s="32">
        <v>46185</v>
      </c>
      <c r="O4436" s="1">
        <f t="shared" si="239"/>
        <v>3</v>
      </c>
      <c r="P4436" t="s">
        <v>3339</v>
      </c>
      <c r="U4436" s="32">
        <v>46189</v>
      </c>
      <c r="V4436" t="s">
        <v>39</v>
      </c>
    </row>
    <row r="4437" spans="1:22" hidden="1">
      <c r="A4437" t="s">
        <v>26</v>
      </c>
      <c r="B4437" t="s">
        <v>5654</v>
      </c>
      <c r="C4437">
        <v>2002118</v>
      </c>
      <c r="D4437" t="s">
        <v>5655</v>
      </c>
      <c r="E4437" s="32">
        <v>46182</v>
      </c>
      <c r="F4437" s="26">
        <v>46182.759398148148</v>
      </c>
      <c r="G4437" s="12" t="str">
        <f t="shared" si="237"/>
        <v>JUNIO</v>
      </c>
      <c r="H4437">
        <v>900943243</v>
      </c>
      <c r="I4437" t="s">
        <v>2816</v>
      </c>
      <c r="J4437" s="43">
        <f t="shared" si="238"/>
        <v>103781.52</v>
      </c>
      <c r="K4437" s="43">
        <v>19718.48</v>
      </c>
      <c r="L4437" s="43">
        <v>123500</v>
      </c>
      <c r="M4437" t="s">
        <v>54</v>
      </c>
      <c r="O4437" s="1">
        <f t="shared" si="239"/>
        <v>0</v>
      </c>
    </row>
    <row r="4438" spans="1:22" hidden="1">
      <c r="A4438" t="s">
        <v>26</v>
      </c>
      <c r="B4438" t="s">
        <v>5656</v>
      </c>
      <c r="C4438">
        <v>153</v>
      </c>
      <c r="D4438" t="s">
        <v>2388</v>
      </c>
      <c r="E4438" s="32">
        <v>46182</v>
      </c>
      <c r="F4438" s="26">
        <v>46182.74759259259</v>
      </c>
      <c r="G4438" s="12" t="str">
        <f t="shared" si="237"/>
        <v>JUNIO</v>
      </c>
      <c r="H4438">
        <v>901847080</v>
      </c>
      <c r="I4438" t="s">
        <v>2519</v>
      </c>
      <c r="J4438" s="43">
        <f t="shared" si="238"/>
        <v>1512400</v>
      </c>
      <c r="K4438" s="43">
        <v>287356</v>
      </c>
      <c r="L4438" s="43">
        <v>1799756</v>
      </c>
      <c r="M4438" t="s">
        <v>37</v>
      </c>
      <c r="N4438" s="32">
        <v>46184</v>
      </c>
      <c r="O4438" s="1">
        <f t="shared" si="239"/>
        <v>2</v>
      </c>
      <c r="P4438" t="s">
        <v>3482</v>
      </c>
      <c r="U4438" s="32">
        <v>46191</v>
      </c>
      <c r="V4438" t="s">
        <v>39</v>
      </c>
    </row>
    <row r="4439" spans="1:22" hidden="1">
      <c r="A4439" t="s">
        <v>26</v>
      </c>
      <c r="B4439" t="s">
        <v>5657</v>
      </c>
      <c r="C4439">
        <v>244922</v>
      </c>
      <c r="D4439" t="s">
        <v>273</v>
      </c>
      <c r="E4439" s="32">
        <v>46182</v>
      </c>
      <c r="F4439" s="26">
        <v>46182.726122685184</v>
      </c>
      <c r="G4439" s="12" t="str">
        <f t="shared" si="237"/>
        <v>JUNIO</v>
      </c>
      <c r="H4439">
        <v>900659017</v>
      </c>
      <c r="I4439" t="s">
        <v>274</v>
      </c>
      <c r="J4439" s="43">
        <f t="shared" si="238"/>
        <v>1132242.3</v>
      </c>
      <c r="K4439" s="43">
        <v>215126.04</v>
      </c>
      <c r="L4439" s="43">
        <v>1347368.34</v>
      </c>
      <c r="M4439" t="s">
        <v>3773</v>
      </c>
      <c r="N4439" s="32">
        <v>46189</v>
      </c>
      <c r="O4439" s="1">
        <f t="shared" si="239"/>
        <v>7</v>
      </c>
      <c r="P4439" t="s">
        <v>3482</v>
      </c>
      <c r="U4439" s="32">
        <v>46191</v>
      </c>
      <c r="V4439" t="s">
        <v>39</v>
      </c>
    </row>
    <row r="4440" spans="1:22" hidden="1">
      <c r="A4440" t="s">
        <v>26</v>
      </c>
      <c r="B4440" t="s">
        <v>5658</v>
      </c>
      <c r="C4440">
        <v>20913</v>
      </c>
      <c r="D4440" t="s">
        <v>566</v>
      </c>
      <c r="E4440" s="32">
        <v>46182</v>
      </c>
      <c r="F4440" s="26">
        <v>46182.706203703703</v>
      </c>
      <c r="G4440" s="12" t="str">
        <f t="shared" si="237"/>
        <v>JUNIO</v>
      </c>
      <c r="H4440">
        <v>900237741</v>
      </c>
      <c r="I4440" t="s">
        <v>567</v>
      </c>
      <c r="J4440" s="43">
        <f t="shared" si="238"/>
        <v>150000</v>
      </c>
      <c r="K4440" s="43">
        <v>28500</v>
      </c>
      <c r="L4440" s="43">
        <v>178500</v>
      </c>
      <c r="M4440" t="s">
        <v>70</v>
      </c>
      <c r="N4440" s="32">
        <v>46183</v>
      </c>
      <c r="O4440" s="1">
        <f t="shared" si="239"/>
        <v>1</v>
      </c>
      <c r="P4440" t="s">
        <v>3482</v>
      </c>
      <c r="U4440" s="32">
        <v>46184</v>
      </c>
      <c r="V4440" t="s">
        <v>39</v>
      </c>
    </row>
    <row r="4441" spans="1:22" hidden="1">
      <c r="A4441" t="s">
        <v>26</v>
      </c>
      <c r="B4441" t="s">
        <v>5659</v>
      </c>
      <c r="C4441">
        <v>13361</v>
      </c>
      <c r="D4441" t="s">
        <v>28</v>
      </c>
      <c r="E4441" s="32">
        <v>46182</v>
      </c>
      <c r="F4441" s="26">
        <v>46182.701643518521</v>
      </c>
      <c r="G4441" s="12" t="str">
        <f t="shared" si="237"/>
        <v>JUNIO</v>
      </c>
      <c r="H4441">
        <v>900420442</v>
      </c>
      <c r="I4441" t="s">
        <v>586</v>
      </c>
      <c r="J4441" s="43">
        <f t="shared" si="238"/>
        <v>83000</v>
      </c>
      <c r="K4441" s="43">
        <v>15770</v>
      </c>
      <c r="L4441" s="43">
        <v>98770</v>
      </c>
      <c r="M4441" t="s">
        <v>37</v>
      </c>
      <c r="N4441" s="32">
        <v>46184</v>
      </c>
      <c r="O4441" s="1">
        <f t="shared" si="239"/>
        <v>2</v>
      </c>
      <c r="P4441" t="s">
        <v>3482</v>
      </c>
      <c r="U4441" s="32">
        <v>46191</v>
      </c>
      <c r="V4441" t="s">
        <v>39</v>
      </c>
    </row>
    <row r="4442" spans="1:22" hidden="1">
      <c r="A4442" t="s">
        <v>26</v>
      </c>
      <c r="B4442" t="s">
        <v>5660</v>
      </c>
      <c r="C4442">
        <v>7456</v>
      </c>
      <c r="D4442" t="s">
        <v>96</v>
      </c>
      <c r="E4442" s="32">
        <v>46182</v>
      </c>
      <c r="F4442" s="26">
        <v>46182.700428240743</v>
      </c>
      <c r="G4442" s="12" t="str">
        <f t="shared" si="237"/>
        <v>JUNIO</v>
      </c>
      <c r="H4442">
        <v>811006418</v>
      </c>
      <c r="I4442" t="s">
        <v>97</v>
      </c>
      <c r="J4442" s="43">
        <f t="shared" si="238"/>
        <v>295767</v>
      </c>
      <c r="K4442" s="43">
        <v>56195.73</v>
      </c>
      <c r="L4442" s="43">
        <v>351962.73</v>
      </c>
      <c r="M4442" t="s">
        <v>1595</v>
      </c>
      <c r="N4442" s="32">
        <v>46185</v>
      </c>
      <c r="O4442" s="1">
        <f t="shared" si="239"/>
        <v>3</v>
      </c>
      <c r="P4442" t="s">
        <v>3482</v>
      </c>
      <c r="U4442" s="32">
        <v>46191</v>
      </c>
      <c r="V4442" t="s">
        <v>39</v>
      </c>
    </row>
    <row r="4443" spans="1:22" hidden="1">
      <c r="A4443" t="s">
        <v>26</v>
      </c>
      <c r="B4443" t="s">
        <v>5661</v>
      </c>
      <c r="C4443">
        <v>33222</v>
      </c>
      <c r="D4443" t="s">
        <v>102</v>
      </c>
      <c r="E4443" s="32">
        <v>46182</v>
      </c>
      <c r="F4443" s="26">
        <v>46182.691168981481</v>
      </c>
      <c r="G4443" s="12" t="str">
        <f t="shared" si="237"/>
        <v>JUNIO</v>
      </c>
      <c r="H4443">
        <v>811006418</v>
      </c>
      <c r="I4443" t="s">
        <v>97</v>
      </c>
      <c r="J4443" s="43">
        <f t="shared" si="238"/>
        <v>606740</v>
      </c>
      <c r="K4443" s="43">
        <v>115280.6</v>
      </c>
      <c r="L4443" s="43">
        <v>722020.6</v>
      </c>
      <c r="M4443" t="s">
        <v>1595</v>
      </c>
      <c r="N4443" s="32">
        <v>46185</v>
      </c>
      <c r="O4443" s="1">
        <f t="shared" si="239"/>
        <v>3</v>
      </c>
      <c r="P4443" t="s">
        <v>3482</v>
      </c>
      <c r="U4443" s="32">
        <v>46191</v>
      </c>
      <c r="V4443" t="s">
        <v>39</v>
      </c>
    </row>
    <row r="4444" spans="1:22" hidden="1">
      <c r="A4444" t="s">
        <v>26</v>
      </c>
      <c r="B4444" t="s">
        <v>5662</v>
      </c>
      <c r="C4444">
        <v>29675</v>
      </c>
      <c r="D4444" t="s">
        <v>1057</v>
      </c>
      <c r="E4444" s="32">
        <v>46182</v>
      </c>
      <c r="F4444" s="26">
        <v>46182.687349537038</v>
      </c>
      <c r="G4444" s="12" t="str">
        <f t="shared" si="237"/>
        <v>JUNIO</v>
      </c>
      <c r="H4444">
        <v>900923100</v>
      </c>
      <c r="I4444" t="s">
        <v>1058</v>
      </c>
      <c r="J4444" s="43">
        <f t="shared" si="238"/>
        <v>64000</v>
      </c>
      <c r="K4444" s="43">
        <v>12160</v>
      </c>
      <c r="L4444" s="43">
        <v>76160</v>
      </c>
      <c r="M4444" t="s">
        <v>37</v>
      </c>
      <c r="N4444" s="32">
        <v>46184</v>
      </c>
      <c r="O4444" s="1">
        <f t="shared" si="239"/>
        <v>2</v>
      </c>
      <c r="P4444" t="s">
        <v>3482</v>
      </c>
      <c r="U4444" s="32">
        <v>46191</v>
      </c>
      <c r="V4444" t="s">
        <v>39</v>
      </c>
    </row>
    <row r="4445" spans="1:22" hidden="1">
      <c r="A4445" t="s">
        <v>26</v>
      </c>
      <c r="B4445" t="s">
        <v>5663</v>
      </c>
      <c r="C4445">
        <v>29674</v>
      </c>
      <c r="D4445" t="s">
        <v>1057</v>
      </c>
      <c r="E4445" s="32">
        <v>46182</v>
      </c>
      <c r="F4445" s="26">
        <v>46182.683634259258</v>
      </c>
      <c r="G4445" s="12" t="str">
        <f t="shared" si="237"/>
        <v>JUNIO</v>
      </c>
      <c r="H4445">
        <v>900923100</v>
      </c>
      <c r="I4445" t="s">
        <v>1058</v>
      </c>
      <c r="J4445" s="43">
        <f t="shared" si="238"/>
        <v>1630000</v>
      </c>
      <c r="K4445" s="43">
        <v>309700</v>
      </c>
      <c r="L4445" s="43">
        <v>1939700</v>
      </c>
      <c r="M4445" t="s">
        <v>37</v>
      </c>
      <c r="N4445" s="32">
        <v>46184</v>
      </c>
      <c r="O4445" s="1">
        <f t="shared" si="239"/>
        <v>2</v>
      </c>
      <c r="P4445" t="s">
        <v>3482</v>
      </c>
      <c r="U4445" s="32">
        <v>46191</v>
      </c>
      <c r="V4445" t="s">
        <v>39</v>
      </c>
    </row>
    <row r="4446" spans="1:22" hidden="1">
      <c r="A4446" t="s">
        <v>26</v>
      </c>
      <c r="B4446" t="s">
        <v>5664</v>
      </c>
      <c r="C4446">
        <v>228</v>
      </c>
      <c r="D4446" t="s">
        <v>299</v>
      </c>
      <c r="E4446" s="32">
        <v>46182</v>
      </c>
      <c r="F4446" s="26">
        <v>46182.663842592592</v>
      </c>
      <c r="G4446" s="12" t="str">
        <f t="shared" si="237"/>
        <v>JUNIO</v>
      </c>
      <c r="H4446">
        <v>901797186</v>
      </c>
      <c r="I4446" t="s">
        <v>300</v>
      </c>
      <c r="J4446" s="43">
        <f t="shared" si="238"/>
        <v>3039182</v>
      </c>
      <c r="K4446" s="43">
        <v>577444.57999999996</v>
      </c>
      <c r="L4446" s="43">
        <v>3616626.58</v>
      </c>
      <c r="M4446" t="s">
        <v>37</v>
      </c>
      <c r="N4446" s="32">
        <v>46184</v>
      </c>
      <c r="O4446" s="1">
        <f t="shared" si="239"/>
        <v>2</v>
      </c>
      <c r="P4446" t="s">
        <v>3482</v>
      </c>
      <c r="U4446" s="32">
        <v>46191</v>
      </c>
      <c r="V4446" t="s">
        <v>39</v>
      </c>
    </row>
    <row r="4447" spans="1:22" hidden="1">
      <c r="A4447" t="s">
        <v>26</v>
      </c>
      <c r="B4447" t="s">
        <v>5665</v>
      </c>
      <c r="C4447">
        <v>360124</v>
      </c>
      <c r="D4447" t="s">
        <v>336</v>
      </c>
      <c r="E4447" s="32">
        <v>46182</v>
      </c>
      <c r="F4447" s="26">
        <v>46182.657476851855</v>
      </c>
      <c r="G4447" s="12" t="str">
        <f t="shared" si="237"/>
        <v>JUNIO</v>
      </c>
      <c r="H4447">
        <v>800049074</v>
      </c>
      <c r="I4447" t="s">
        <v>337</v>
      </c>
      <c r="J4447" s="43">
        <f t="shared" si="238"/>
        <v>1129678</v>
      </c>
      <c r="K4447" s="43">
        <v>214639</v>
      </c>
      <c r="L4447" s="43">
        <v>1344317</v>
      </c>
      <c r="M4447" t="s">
        <v>110</v>
      </c>
      <c r="N4447" s="32" t="s">
        <v>81</v>
      </c>
      <c r="O4447" s="1" t="str">
        <f t="shared" si="239"/>
        <v xml:space="preserve"> - </v>
      </c>
      <c r="P4447" t="s">
        <v>3482</v>
      </c>
    </row>
    <row r="4448" spans="1:22" hidden="1">
      <c r="A4448" t="s">
        <v>26</v>
      </c>
      <c r="B4448" t="s">
        <v>5666</v>
      </c>
      <c r="C4448">
        <v>2172</v>
      </c>
      <c r="D4448" t="s">
        <v>2896</v>
      </c>
      <c r="E4448" s="32">
        <v>46182</v>
      </c>
      <c r="F4448" s="26">
        <v>46182.638518518521</v>
      </c>
      <c r="G4448" s="12" t="str">
        <f t="shared" si="237"/>
        <v>JUNIO</v>
      </c>
      <c r="H4448">
        <v>71737920</v>
      </c>
      <c r="I4448" t="s">
        <v>733</v>
      </c>
      <c r="J4448" s="43">
        <f t="shared" si="238"/>
        <v>300000</v>
      </c>
      <c r="K4448" s="43">
        <v>0</v>
      </c>
      <c r="L4448" s="43">
        <v>300000</v>
      </c>
      <c r="M4448" t="s">
        <v>70</v>
      </c>
      <c r="N4448" s="32">
        <v>46189</v>
      </c>
      <c r="O4448" s="1">
        <f t="shared" si="239"/>
        <v>7</v>
      </c>
      <c r="P4448" t="s">
        <v>3482</v>
      </c>
      <c r="U4448" s="32">
        <v>46190</v>
      </c>
      <c r="V4448" t="s">
        <v>39</v>
      </c>
    </row>
    <row r="4449" spans="1:22" hidden="1">
      <c r="A4449" t="s">
        <v>26</v>
      </c>
      <c r="B4449" t="s">
        <v>5667</v>
      </c>
      <c r="C4449">
        <v>3151</v>
      </c>
      <c r="D4449" t="s">
        <v>28</v>
      </c>
      <c r="E4449" s="32">
        <v>46182</v>
      </c>
      <c r="F4449" s="26">
        <v>46182.636921296296</v>
      </c>
      <c r="G4449" s="12" t="str">
        <f t="shared" si="237"/>
        <v>JUNIO</v>
      </c>
      <c r="H4449">
        <v>900144364</v>
      </c>
      <c r="I4449" t="s">
        <v>72</v>
      </c>
      <c r="J4449" s="43">
        <f t="shared" si="238"/>
        <v>49800</v>
      </c>
      <c r="K4449" s="43">
        <v>9462</v>
      </c>
      <c r="L4449" s="43">
        <v>59262</v>
      </c>
      <c r="M4449" t="s">
        <v>110</v>
      </c>
      <c r="N4449" s="32" t="s">
        <v>81</v>
      </c>
      <c r="O4449" s="1" t="str">
        <f t="shared" si="239"/>
        <v xml:space="preserve"> - </v>
      </c>
      <c r="P4449" t="s">
        <v>3482</v>
      </c>
    </row>
    <row r="4450" spans="1:22" hidden="1">
      <c r="A4450" t="s">
        <v>26</v>
      </c>
      <c r="B4450" t="s">
        <v>5668</v>
      </c>
      <c r="C4450" s="34">
        <v>680659</v>
      </c>
      <c r="D4450" t="s">
        <v>227</v>
      </c>
      <c r="E4450" s="32">
        <v>46182</v>
      </c>
      <c r="F4450" s="26">
        <v>46182.577245370368</v>
      </c>
      <c r="G4450" s="12" t="str">
        <f t="shared" si="237"/>
        <v>JUNIO</v>
      </c>
      <c r="H4450">
        <v>901118257</v>
      </c>
      <c r="I4450" t="s">
        <v>936</v>
      </c>
      <c r="J4450" s="43">
        <f t="shared" si="238"/>
        <v>54400</v>
      </c>
      <c r="K4450" s="43">
        <v>0</v>
      </c>
      <c r="L4450" s="43">
        <v>54400</v>
      </c>
      <c r="M4450" t="s">
        <v>54</v>
      </c>
      <c r="O4450" s="1">
        <f t="shared" si="239"/>
        <v>0</v>
      </c>
    </row>
    <row r="4451" spans="1:22" hidden="1">
      <c r="A4451" t="s">
        <v>26</v>
      </c>
      <c r="B4451" t="s">
        <v>5669</v>
      </c>
      <c r="C4451">
        <v>571178</v>
      </c>
      <c r="D4451" t="s">
        <v>159</v>
      </c>
      <c r="E4451" s="32">
        <v>46182</v>
      </c>
      <c r="F4451" s="26">
        <v>46182.571076388886</v>
      </c>
      <c r="G4451" s="12" t="str">
        <f t="shared" si="237"/>
        <v>JUNIO</v>
      </c>
      <c r="H4451">
        <v>890800788</v>
      </c>
      <c r="I4451" t="s">
        <v>160</v>
      </c>
      <c r="J4451" s="43">
        <f t="shared" si="238"/>
        <v>397200</v>
      </c>
      <c r="K4451" s="43">
        <v>75468</v>
      </c>
      <c r="L4451" s="43">
        <v>472668</v>
      </c>
      <c r="M4451" t="s">
        <v>70</v>
      </c>
      <c r="N4451" s="32">
        <v>46189</v>
      </c>
      <c r="O4451" s="1">
        <f t="shared" si="239"/>
        <v>7</v>
      </c>
      <c r="P4451" t="s">
        <v>3482</v>
      </c>
      <c r="U4451" s="32">
        <v>46190</v>
      </c>
      <c r="V4451" t="s">
        <v>39</v>
      </c>
    </row>
    <row r="4452" spans="1:22" hidden="1">
      <c r="A4452" t="s">
        <v>26</v>
      </c>
      <c r="B4452" t="s">
        <v>5670</v>
      </c>
      <c r="C4452">
        <v>4870</v>
      </c>
      <c r="D4452" t="s">
        <v>262</v>
      </c>
      <c r="E4452" s="32">
        <v>46182</v>
      </c>
      <c r="F4452" s="26">
        <v>46182.543321759258</v>
      </c>
      <c r="G4452" s="12" t="str">
        <f t="shared" si="237"/>
        <v>JUNIO</v>
      </c>
      <c r="H4452">
        <v>1037587911</v>
      </c>
      <c r="I4452" t="s">
        <v>2272</v>
      </c>
      <c r="J4452" s="43">
        <f t="shared" si="238"/>
        <v>489700</v>
      </c>
      <c r="K4452" s="43">
        <v>93043</v>
      </c>
      <c r="L4452" s="43">
        <v>582743</v>
      </c>
      <c r="M4452" t="s">
        <v>70</v>
      </c>
      <c r="N4452" s="32">
        <v>46196</v>
      </c>
      <c r="O4452" s="1">
        <f t="shared" si="239"/>
        <v>14</v>
      </c>
      <c r="P4452" t="s">
        <v>3482</v>
      </c>
      <c r="U4452" s="32">
        <v>46203</v>
      </c>
    </row>
    <row r="4453" spans="1:22" hidden="1">
      <c r="A4453" t="s">
        <v>26</v>
      </c>
      <c r="B4453" t="s">
        <v>5671</v>
      </c>
      <c r="C4453">
        <v>7455</v>
      </c>
      <c r="D4453" t="s">
        <v>96</v>
      </c>
      <c r="E4453" s="32">
        <v>46182</v>
      </c>
      <c r="F4453" s="26">
        <v>46182.537280092591</v>
      </c>
      <c r="G4453" s="12" t="str">
        <f t="shared" si="237"/>
        <v>JUNIO</v>
      </c>
      <c r="H4453">
        <v>811006418</v>
      </c>
      <c r="I4453" t="s">
        <v>97</v>
      </c>
      <c r="J4453" s="43">
        <f t="shared" si="238"/>
        <v>20492</v>
      </c>
      <c r="K4453" s="43">
        <v>3893.48</v>
      </c>
      <c r="L4453" s="43">
        <v>24385.48</v>
      </c>
      <c r="M4453" t="s">
        <v>1595</v>
      </c>
      <c r="N4453" s="32">
        <v>46184</v>
      </c>
      <c r="O4453" s="1">
        <f t="shared" si="239"/>
        <v>2</v>
      </c>
      <c r="P4453" t="s">
        <v>3482</v>
      </c>
      <c r="U4453" s="32">
        <v>46189</v>
      </c>
      <c r="V4453" t="s">
        <v>39</v>
      </c>
    </row>
    <row r="4454" spans="1:22" hidden="1">
      <c r="A4454" t="s">
        <v>26</v>
      </c>
      <c r="B4454" t="s">
        <v>5672</v>
      </c>
      <c r="C4454">
        <v>1318</v>
      </c>
      <c r="D4454" t="s">
        <v>28</v>
      </c>
      <c r="E4454" s="32">
        <v>46182</v>
      </c>
      <c r="F4454" s="26">
        <v>46182.533506944441</v>
      </c>
      <c r="G4454" s="12" t="str">
        <f t="shared" si="237"/>
        <v>JUNIO</v>
      </c>
      <c r="H4454">
        <v>860404607</v>
      </c>
      <c r="I4454" t="s">
        <v>1429</v>
      </c>
      <c r="J4454" s="43">
        <f t="shared" si="238"/>
        <v>780000</v>
      </c>
      <c r="K4454" s="43">
        <v>0</v>
      </c>
      <c r="L4454" s="43">
        <v>780000</v>
      </c>
      <c r="M4454" t="s">
        <v>58</v>
      </c>
      <c r="N4454" s="32">
        <v>46184</v>
      </c>
      <c r="O4454" s="1">
        <f t="shared" si="239"/>
        <v>2</v>
      </c>
      <c r="P4454" t="s">
        <v>1652</v>
      </c>
      <c r="U4454" s="32">
        <v>46189</v>
      </c>
      <c r="V4454" t="s">
        <v>39</v>
      </c>
    </row>
    <row r="4455" spans="1:22" hidden="1">
      <c r="A4455" t="s">
        <v>26</v>
      </c>
      <c r="B4455" t="s">
        <v>5673</v>
      </c>
      <c r="C4455" s="34">
        <v>8246</v>
      </c>
      <c r="D4455" t="s">
        <v>4665</v>
      </c>
      <c r="E4455" s="32">
        <v>46182</v>
      </c>
      <c r="F4455" s="26">
        <v>46182.532754629632</v>
      </c>
      <c r="G4455" s="12" t="str">
        <f t="shared" si="237"/>
        <v>JUNIO</v>
      </c>
      <c r="H4455">
        <v>901784030</v>
      </c>
      <c r="I4455" t="s">
        <v>1016</v>
      </c>
      <c r="J4455" s="43">
        <f t="shared" si="238"/>
        <v>61900</v>
      </c>
      <c r="K4455" s="43">
        <v>0</v>
      </c>
      <c r="L4455" s="43">
        <v>61900</v>
      </c>
      <c r="M4455" t="s">
        <v>54</v>
      </c>
      <c r="O4455" s="1">
        <f t="shared" si="239"/>
        <v>0</v>
      </c>
    </row>
    <row r="4456" spans="1:22" hidden="1">
      <c r="A4456" t="s">
        <v>26</v>
      </c>
      <c r="B4456" t="s">
        <v>5674</v>
      </c>
      <c r="C4456">
        <v>623</v>
      </c>
      <c r="D4456" t="s">
        <v>35</v>
      </c>
      <c r="E4456" s="32">
        <v>46182</v>
      </c>
      <c r="F4456" s="26">
        <v>46182.531817129631</v>
      </c>
      <c r="G4456" s="12" t="str">
        <f t="shared" si="237"/>
        <v>JUNIO</v>
      </c>
      <c r="H4456">
        <v>901741749</v>
      </c>
      <c r="I4456" t="s">
        <v>36</v>
      </c>
      <c r="J4456" s="43">
        <f t="shared" si="238"/>
        <v>13260000</v>
      </c>
      <c r="K4456" s="43">
        <v>2519400</v>
      </c>
      <c r="L4456" s="43">
        <v>15779400</v>
      </c>
      <c r="M4456" t="s">
        <v>37</v>
      </c>
      <c r="N4456" s="32">
        <v>46184</v>
      </c>
      <c r="O4456" s="1">
        <f t="shared" si="239"/>
        <v>2</v>
      </c>
      <c r="P4456" t="s">
        <v>3482</v>
      </c>
      <c r="U4456" s="32">
        <v>46196</v>
      </c>
      <c r="V4456" t="s">
        <v>39</v>
      </c>
    </row>
    <row r="4457" spans="1:22" hidden="1">
      <c r="A4457" t="s">
        <v>26</v>
      </c>
      <c r="B4457" t="s">
        <v>5675</v>
      </c>
      <c r="C4457">
        <v>46</v>
      </c>
      <c r="D4457" t="s">
        <v>5676</v>
      </c>
      <c r="E4457" s="32">
        <v>46182</v>
      </c>
      <c r="F4457" s="26">
        <v>46182.527025462965</v>
      </c>
      <c r="G4457" s="12" t="str">
        <f t="shared" si="237"/>
        <v>JUNIO</v>
      </c>
      <c r="H4457">
        <v>31323413</v>
      </c>
      <c r="I4457" t="s">
        <v>5677</v>
      </c>
      <c r="J4457" s="43">
        <f t="shared" si="238"/>
        <v>320000</v>
      </c>
      <c r="K4457" s="43">
        <v>0</v>
      </c>
      <c r="L4457" s="43">
        <v>320000</v>
      </c>
      <c r="M4457" t="s">
        <v>65</v>
      </c>
      <c r="N4457" s="32">
        <v>46185</v>
      </c>
      <c r="O4457" s="1">
        <f t="shared" si="239"/>
        <v>3</v>
      </c>
      <c r="P4457" t="s">
        <v>3339</v>
      </c>
      <c r="U4457" s="32">
        <v>46189</v>
      </c>
      <c r="V4457" t="s">
        <v>39</v>
      </c>
    </row>
    <row r="4458" spans="1:22" hidden="1">
      <c r="A4458" t="s">
        <v>26</v>
      </c>
      <c r="B4458" t="s">
        <v>5678</v>
      </c>
      <c r="C4458">
        <v>13766</v>
      </c>
      <c r="D4458" t="s">
        <v>3209</v>
      </c>
      <c r="E4458" s="32">
        <v>46182</v>
      </c>
      <c r="F4458" s="26">
        <v>46182.523263888892</v>
      </c>
      <c r="G4458" s="12" t="str">
        <f t="shared" si="237"/>
        <v>JUNIO</v>
      </c>
      <c r="H4458">
        <v>811033997</v>
      </c>
      <c r="I4458" t="s">
        <v>981</v>
      </c>
      <c r="J4458" s="43">
        <f t="shared" si="238"/>
        <v>105191.92000000001</v>
      </c>
      <c r="K4458" s="43">
        <v>19986.46</v>
      </c>
      <c r="L4458" s="43">
        <v>125178.38</v>
      </c>
      <c r="M4458" t="s">
        <v>37</v>
      </c>
      <c r="N4458" s="32">
        <v>46184</v>
      </c>
      <c r="O4458" s="1">
        <f t="shared" si="239"/>
        <v>2</v>
      </c>
      <c r="P4458" t="s">
        <v>3482</v>
      </c>
      <c r="U4458" s="32">
        <v>46191</v>
      </c>
      <c r="V4458" t="s">
        <v>39</v>
      </c>
    </row>
    <row r="4459" spans="1:22" hidden="1">
      <c r="A4459" t="s">
        <v>26</v>
      </c>
      <c r="B4459" t="s">
        <v>5679</v>
      </c>
      <c r="C4459">
        <v>843</v>
      </c>
      <c r="D4459" t="s">
        <v>28</v>
      </c>
      <c r="E4459" s="32">
        <v>46182</v>
      </c>
      <c r="F4459" s="26">
        <v>46182.5158912037</v>
      </c>
      <c r="G4459" s="12" t="str">
        <f t="shared" si="237"/>
        <v>JUNIO</v>
      </c>
      <c r="H4459">
        <v>71660004</v>
      </c>
      <c r="I4459" t="s">
        <v>266</v>
      </c>
      <c r="J4459" s="43">
        <f t="shared" si="238"/>
        <v>390000</v>
      </c>
      <c r="K4459" s="43">
        <v>0</v>
      </c>
      <c r="L4459" s="43">
        <v>390000</v>
      </c>
      <c r="M4459" t="s">
        <v>70</v>
      </c>
      <c r="N4459" s="32">
        <v>46184</v>
      </c>
      <c r="O4459" s="1">
        <f t="shared" si="239"/>
        <v>2</v>
      </c>
      <c r="P4459" t="s">
        <v>3482</v>
      </c>
      <c r="U4459" s="32">
        <v>46189</v>
      </c>
      <c r="V4459" t="s">
        <v>39</v>
      </c>
    </row>
    <row r="4460" spans="1:22" hidden="1">
      <c r="A4460" t="s">
        <v>26</v>
      </c>
      <c r="B4460" t="s">
        <v>5680</v>
      </c>
      <c r="C4460">
        <v>842</v>
      </c>
      <c r="D4460" t="s">
        <v>28</v>
      </c>
      <c r="E4460" s="32">
        <v>46182</v>
      </c>
      <c r="F4460" s="26">
        <v>46182.514780092592</v>
      </c>
      <c r="G4460" s="12" t="str">
        <f t="shared" si="237"/>
        <v>JUNIO</v>
      </c>
      <c r="H4460">
        <v>71660004</v>
      </c>
      <c r="I4460" t="s">
        <v>266</v>
      </c>
      <c r="J4460" s="43">
        <f t="shared" si="238"/>
        <v>88000</v>
      </c>
      <c r="K4460" s="43">
        <v>0</v>
      </c>
      <c r="L4460" s="43">
        <v>88000</v>
      </c>
      <c r="M4460" t="s">
        <v>70</v>
      </c>
      <c r="N4460" s="32">
        <v>46183</v>
      </c>
      <c r="O4460" s="1">
        <f t="shared" si="239"/>
        <v>1</v>
      </c>
      <c r="P4460" t="s">
        <v>3482</v>
      </c>
      <c r="U4460" s="32">
        <v>46184</v>
      </c>
      <c r="V4460" t="s">
        <v>39</v>
      </c>
    </row>
    <row r="4461" spans="1:22" hidden="1">
      <c r="A4461" t="s">
        <v>26</v>
      </c>
      <c r="B4461" t="s">
        <v>5681</v>
      </c>
      <c r="C4461" s="34">
        <v>7117</v>
      </c>
      <c r="D4461" t="s">
        <v>5391</v>
      </c>
      <c r="E4461" s="32">
        <v>46182</v>
      </c>
      <c r="F4461" s="26">
        <v>46182.511458333334</v>
      </c>
      <c r="G4461" s="12" t="str">
        <f t="shared" si="237"/>
        <v>JUNIO</v>
      </c>
      <c r="H4461">
        <v>901299432</v>
      </c>
      <c r="I4461" t="s">
        <v>5392</v>
      </c>
      <c r="J4461" s="43">
        <f t="shared" si="238"/>
        <v>34000.01</v>
      </c>
      <c r="K4461" s="43">
        <v>0</v>
      </c>
      <c r="L4461" s="43">
        <v>34000.01</v>
      </c>
      <c r="M4461" t="s">
        <v>54</v>
      </c>
      <c r="O4461" s="1">
        <f t="shared" si="239"/>
        <v>0</v>
      </c>
    </row>
    <row r="4462" spans="1:22" hidden="1">
      <c r="A4462" t="s">
        <v>26</v>
      </c>
      <c r="B4462" t="s">
        <v>5682</v>
      </c>
      <c r="C4462">
        <v>3149</v>
      </c>
      <c r="D4462" t="s">
        <v>28</v>
      </c>
      <c r="E4462" s="32">
        <v>46182</v>
      </c>
      <c r="F4462" s="26">
        <v>46182.487291666665</v>
      </c>
      <c r="G4462" s="12" t="str">
        <f t="shared" si="237"/>
        <v>JUNIO</v>
      </c>
      <c r="H4462">
        <v>900144364</v>
      </c>
      <c r="I4462" t="s">
        <v>72</v>
      </c>
      <c r="J4462" s="43">
        <f t="shared" si="238"/>
        <v>1095600</v>
      </c>
      <c r="K4462" s="43">
        <v>208164</v>
      </c>
      <c r="L4462" s="43">
        <v>1303764</v>
      </c>
      <c r="M4462" t="s">
        <v>70</v>
      </c>
      <c r="N4462" s="32">
        <v>46185</v>
      </c>
      <c r="O4462" s="1">
        <f t="shared" si="239"/>
        <v>3</v>
      </c>
      <c r="P4462" t="s">
        <v>3482</v>
      </c>
      <c r="U4462" s="32">
        <v>46189</v>
      </c>
      <c r="V4462" t="s">
        <v>39</v>
      </c>
    </row>
    <row r="4463" spans="1:22" hidden="1">
      <c r="A4463" t="s">
        <v>26</v>
      </c>
      <c r="B4463" t="s">
        <v>5683</v>
      </c>
      <c r="C4463">
        <v>8814</v>
      </c>
      <c r="D4463" t="s">
        <v>1295</v>
      </c>
      <c r="E4463" s="32">
        <v>46182</v>
      </c>
      <c r="F4463" s="26">
        <v>46182.475659722222</v>
      </c>
      <c r="G4463" s="12" t="str">
        <f t="shared" si="237"/>
        <v>JUNIO</v>
      </c>
      <c r="H4463">
        <v>900630894</v>
      </c>
      <c r="I4463" t="s">
        <v>1296</v>
      </c>
      <c r="J4463" s="43">
        <f t="shared" si="238"/>
        <v>800000</v>
      </c>
      <c r="K4463" s="43">
        <v>0</v>
      </c>
      <c r="L4463" s="43">
        <v>800000</v>
      </c>
      <c r="M4463" t="s">
        <v>37</v>
      </c>
      <c r="N4463" s="32">
        <v>46184</v>
      </c>
      <c r="O4463" s="1">
        <f t="shared" si="239"/>
        <v>2</v>
      </c>
      <c r="P4463" t="s">
        <v>3482</v>
      </c>
      <c r="U4463" s="32">
        <v>46191</v>
      </c>
      <c r="V4463" t="s">
        <v>39</v>
      </c>
    </row>
    <row r="4464" spans="1:22" hidden="1">
      <c r="A4464" t="s">
        <v>26</v>
      </c>
      <c r="B4464" t="s">
        <v>5684</v>
      </c>
      <c r="C4464">
        <v>8813</v>
      </c>
      <c r="D4464" t="s">
        <v>1295</v>
      </c>
      <c r="E4464" s="32">
        <v>46182</v>
      </c>
      <c r="F4464" s="26">
        <v>46182.463912037034</v>
      </c>
      <c r="G4464" s="12" t="str">
        <f t="shared" si="237"/>
        <v>JUNIO</v>
      </c>
      <c r="H4464">
        <v>900630894</v>
      </c>
      <c r="I4464" t="s">
        <v>1296</v>
      </c>
      <c r="J4464" s="44">
        <f t="shared" si="238"/>
        <v>800000</v>
      </c>
      <c r="K4464" s="43">
        <v>0</v>
      </c>
      <c r="L4464" s="43">
        <v>800000</v>
      </c>
      <c r="M4464" t="s">
        <v>264</v>
      </c>
      <c r="N4464" s="32">
        <v>46205</v>
      </c>
      <c r="O4464" s="1">
        <f t="shared" si="239"/>
        <v>23</v>
      </c>
      <c r="P4464" t="s">
        <v>3482</v>
      </c>
      <c r="U4464" s="32">
        <v>46209</v>
      </c>
      <c r="V4464" t="s">
        <v>39</v>
      </c>
    </row>
    <row r="4465" spans="1:22" hidden="1">
      <c r="A4465" t="s">
        <v>26</v>
      </c>
      <c r="B4465" t="s">
        <v>5685</v>
      </c>
      <c r="C4465">
        <v>741054</v>
      </c>
      <c r="D4465" t="s">
        <v>817</v>
      </c>
      <c r="E4465" s="32">
        <v>46182</v>
      </c>
      <c r="F4465" s="26">
        <v>46182.460381944446</v>
      </c>
      <c r="G4465" s="12" t="str">
        <f t="shared" si="237"/>
        <v>JUNIO</v>
      </c>
      <c r="H4465">
        <v>890915475</v>
      </c>
      <c r="I4465" t="s">
        <v>818</v>
      </c>
      <c r="J4465" s="43">
        <f t="shared" si="238"/>
        <v>315000</v>
      </c>
      <c r="K4465" s="43">
        <v>59850</v>
      </c>
      <c r="L4465" s="43">
        <v>374850</v>
      </c>
      <c r="M4465" t="s">
        <v>110</v>
      </c>
      <c r="N4465" s="32" t="s">
        <v>81</v>
      </c>
      <c r="O4465" s="1" t="str">
        <f t="shared" si="239"/>
        <v xml:space="preserve"> - </v>
      </c>
      <c r="P4465" t="s">
        <v>3482</v>
      </c>
    </row>
    <row r="4466" spans="1:22" hidden="1">
      <c r="A4466" t="s">
        <v>26</v>
      </c>
      <c r="B4466" t="s">
        <v>5686</v>
      </c>
      <c r="C4466">
        <v>1496</v>
      </c>
      <c r="D4466" t="s">
        <v>151</v>
      </c>
      <c r="E4466" s="32">
        <v>46182</v>
      </c>
      <c r="F4466" s="26">
        <v>46182.456631944442</v>
      </c>
      <c r="G4466" s="12" t="str">
        <f t="shared" si="237"/>
        <v>JUNIO</v>
      </c>
      <c r="H4466">
        <v>901561580</v>
      </c>
      <c r="I4466" t="s">
        <v>152</v>
      </c>
      <c r="J4466" s="43">
        <f t="shared" si="238"/>
        <v>526366.84000000008</v>
      </c>
      <c r="K4466" s="43">
        <v>100009.7</v>
      </c>
      <c r="L4466" s="43">
        <v>626376.54</v>
      </c>
      <c r="M4466" t="s">
        <v>70</v>
      </c>
      <c r="N4466" s="32">
        <v>46185</v>
      </c>
      <c r="O4466" s="1">
        <f t="shared" si="239"/>
        <v>3</v>
      </c>
      <c r="P4466" t="s">
        <v>3482</v>
      </c>
      <c r="U4466" s="32">
        <v>46191</v>
      </c>
      <c r="V4466" t="s">
        <v>39</v>
      </c>
    </row>
    <row r="4467" spans="1:22" hidden="1">
      <c r="A4467" t="s">
        <v>26</v>
      </c>
      <c r="B4467" t="s">
        <v>5687</v>
      </c>
      <c r="C4467">
        <v>62</v>
      </c>
      <c r="D4467" t="s">
        <v>5688</v>
      </c>
      <c r="E4467" s="32">
        <v>46182</v>
      </c>
      <c r="F4467" s="26">
        <v>46182.451018518521</v>
      </c>
      <c r="G4467" s="12" t="str">
        <f t="shared" si="237"/>
        <v>JUNIO</v>
      </c>
      <c r="H4467">
        <v>901645620</v>
      </c>
      <c r="I4467" t="s">
        <v>5689</v>
      </c>
      <c r="J4467" s="43">
        <f t="shared" si="238"/>
        <v>56883318.359999999</v>
      </c>
      <c r="K4467" s="43">
        <v>0</v>
      </c>
      <c r="L4467" s="43">
        <v>56883318.359999999</v>
      </c>
      <c r="M4467" t="s">
        <v>5690</v>
      </c>
      <c r="N4467" s="32" t="s">
        <v>81</v>
      </c>
      <c r="O4467" s="1" t="str">
        <f t="shared" si="239"/>
        <v xml:space="preserve"> - </v>
      </c>
      <c r="P4467" t="s">
        <v>66</v>
      </c>
    </row>
    <row r="4468" spans="1:22" hidden="1">
      <c r="A4468" t="s">
        <v>26</v>
      </c>
      <c r="B4468" t="s">
        <v>5691</v>
      </c>
      <c r="C4468">
        <v>23843</v>
      </c>
      <c r="D4468" t="s">
        <v>2829</v>
      </c>
      <c r="E4468" s="32">
        <v>46182</v>
      </c>
      <c r="F4468" s="26">
        <v>46182.446666666663</v>
      </c>
      <c r="G4468" s="12" t="str">
        <f t="shared" si="237"/>
        <v>JUNIO</v>
      </c>
      <c r="H4468">
        <v>830010148</v>
      </c>
      <c r="I4468" t="s">
        <v>2830</v>
      </c>
      <c r="J4468" s="43">
        <f t="shared" si="238"/>
        <v>235000</v>
      </c>
      <c r="K4468" s="43">
        <v>44650</v>
      </c>
      <c r="L4468" s="43">
        <v>279650</v>
      </c>
      <c r="M4468" t="s">
        <v>264</v>
      </c>
      <c r="N4468" s="32">
        <v>46184</v>
      </c>
      <c r="O4468" s="1">
        <f t="shared" si="239"/>
        <v>2</v>
      </c>
      <c r="P4468" t="s">
        <v>3482</v>
      </c>
      <c r="U4468" s="32">
        <v>46191</v>
      </c>
      <c r="V4468" t="s">
        <v>39</v>
      </c>
    </row>
    <row r="4469" spans="1:22" hidden="1">
      <c r="A4469" t="s">
        <v>809</v>
      </c>
      <c r="B4469" t="s">
        <v>5692</v>
      </c>
      <c r="C4469" t="s">
        <v>5693</v>
      </c>
      <c r="D4469" t="s">
        <v>2896</v>
      </c>
      <c r="E4469" s="32">
        <v>46182</v>
      </c>
      <c r="F4469" s="26">
        <v>46182.43478009259</v>
      </c>
      <c r="G4469" s="12" t="str">
        <f t="shared" si="237"/>
        <v>JUNIO</v>
      </c>
      <c r="H4469">
        <v>890904996</v>
      </c>
      <c r="I4469" t="s">
        <v>812</v>
      </c>
      <c r="J4469" s="43">
        <f t="shared" si="238"/>
        <v>4798164</v>
      </c>
      <c r="K4469" s="43">
        <v>0</v>
      </c>
      <c r="L4469" s="43">
        <v>4798164</v>
      </c>
      <c r="M4469" t="s">
        <v>813</v>
      </c>
      <c r="N4469" s="32" t="s">
        <v>81</v>
      </c>
      <c r="O4469" s="1" t="str">
        <f t="shared" si="239"/>
        <v xml:space="preserve"> - </v>
      </c>
    </row>
    <row r="4470" spans="1:22" hidden="1">
      <c r="A4470" t="s">
        <v>26</v>
      </c>
      <c r="B4470" t="s">
        <v>5694</v>
      </c>
      <c r="C4470">
        <v>359938</v>
      </c>
      <c r="D4470" t="s">
        <v>336</v>
      </c>
      <c r="E4470" s="32">
        <v>46182</v>
      </c>
      <c r="F4470" s="26">
        <v>46182.428842592592</v>
      </c>
      <c r="G4470" s="12" t="str">
        <f t="shared" si="237"/>
        <v>JUNIO</v>
      </c>
      <c r="H4470">
        <v>800049074</v>
      </c>
      <c r="I4470" t="s">
        <v>337</v>
      </c>
      <c r="J4470" s="43">
        <f t="shared" si="238"/>
        <v>2259423</v>
      </c>
      <c r="K4470" s="43">
        <v>419154</v>
      </c>
      <c r="L4470" s="43">
        <v>2678577</v>
      </c>
      <c r="M4470" t="s">
        <v>70</v>
      </c>
      <c r="N4470" s="32">
        <v>46189</v>
      </c>
      <c r="O4470" s="1">
        <f t="shared" si="239"/>
        <v>7</v>
      </c>
      <c r="P4470" t="s">
        <v>3482</v>
      </c>
      <c r="U4470" s="32">
        <v>46191</v>
      </c>
      <c r="V4470" t="s">
        <v>39</v>
      </c>
    </row>
    <row r="4471" spans="1:22" hidden="1">
      <c r="A4471" t="s">
        <v>26</v>
      </c>
      <c r="B4471" t="s">
        <v>5695</v>
      </c>
      <c r="C4471">
        <v>741015</v>
      </c>
      <c r="D4471" t="s">
        <v>817</v>
      </c>
      <c r="E4471" s="32">
        <v>46182</v>
      </c>
      <c r="F4471" s="26">
        <v>46182.411724537036</v>
      </c>
      <c r="G4471" s="12" t="str">
        <f t="shared" si="237"/>
        <v>JUNIO</v>
      </c>
      <c r="H4471">
        <v>890915475</v>
      </c>
      <c r="I4471" t="s">
        <v>818</v>
      </c>
      <c r="J4471" s="43">
        <f t="shared" si="238"/>
        <v>793260</v>
      </c>
      <c r="K4471" s="43">
        <v>150719.4</v>
      </c>
      <c r="L4471" s="43">
        <v>943979.4</v>
      </c>
      <c r="M4471" t="s">
        <v>70</v>
      </c>
      <c r="N4471" s="32">
        <v>46183</v>
      </c>
      <c r="O4471" s="1">
        <f t="shared" si="239"/>
        <v>1</v>
      </c>
      <c r="P4471" t="s">
        <v>3482</v>
      </c>
      <c r="U4471" s="32">
        <v>46184</v>
      </c>
      <c r="V4471" t="s">
        <v>39</v>
      </c>
    </row>
    <row r="4472" spans="1:22" hidden="1">
      <c r="A4472" t="s">
        <v>26</v>
      </c>
      <c r="B4472" t="s">
        <v>5696</v>
      </c>
      <c r="C4472">
        <v>13356</v>
      </c>
      <c r="D4472" t="s">
        <v>28</v>
      </c>
      <c r="E4472" s="32">
        <v>46182</v>
      </c>
      <c r="F4472" s="26">
        <v>46182.416180555556</v>
      </c>
      <c r="G4472" s="12" t="str">
        <f t="shared" si="237"/>
        <v>JUNIO</v>
      </c>
      <c r="H4472">
        <v>900420442</v>
      </c>
      <c r="I4472" t="s">
        <v>586</v>
      </c>
      <c r="J4472" s="43">
        <f t="shared" si="238"/>
        <v>1120000</v>
      </c>
      <c r="K4472" s="43">
        <v>212800</v>
      </c>
      <c r="L4472" s="43">
        <v>1332800</v>
      </c>
      <c r="M4472" t="s">
        <v>37</v>
      </c>
      <c r="N4472" s="32">
        <v>46184</v>
      </c>
      <c r="O4472" s="1">
        <f t="shared" si="239"/>
        <v>2</v>
      </c>
      <c r="P4472" t="s">
        <v>3482</v>
      </c>
      <c r="U4472" s="32">
        <v>46189</v>
      </c>
      <c r="V4472" t="s">
        <v>39</v>
      </c>
    </row>
    <row r="4473" spans="1:22" hidden="1">
      <c r="A4473" t="s">
        <v>26</v>
      </c>
      <c r="B4473" t="s">
        <v>5697</v>
      </c>
      <c r="C4473">
        <v>182616</v>
      </c>
      <c r="D4473" t="s">
        <v>1083</v>
      </c>
      <c r="E4473" s="32">
        <v>46182</v>
      </c>
      <c r="F4473" s="26">
        <v>46182.414513888885</v>
      </c>
      <c r="G4473" s="12" t="str">
        <f t="shared" si="237"/>
        <v>JUNIO</v>
      </c>
      <c r="H4473">
        <v>860000018</v>
      </c>
      <c r="I4473" t="s">
        <v>1084</v>
      </c>
      <c r="J4473" s="43">
        <f t="shared" si="238"/>
        <v>960000</v>
      </c>
      <c r="K4473" s="43">
        <v>182400</v>
      </c>
      <c r="L4473" s="43">
        <v>1142400</v>
      </c>
      <c r="M4473" t="s">
        <v>70</v>
      </c>
      <c r="N4473" s="32">
        <v>46183</v>
      </c>
      <c r="O4473" s="1">
        <f t="shared" si="239"/>
        <v>1</v>
      </c>
      <c r="P4473" t="s">
        <v>3482</v>
      </c>
      <c r="U4473" s="32">
        <v>46184</v>
      </c>
      <c r="V4473" t="s">
        <v>39</v>
      </c>
    </row>
    <row r="4474" spans="1:22" hidden="1">
      <c r="A4474" t="s">
        <v>26</v>
      </c>
      <c r="B4474" t="s">
        <v>5698</v>
      </c>
      <c r="C4474">
        <v>13355</v>
      </c>
      <c r="D4474" t="s">
        <v>28</v>
      </c>
      <c r="E4474" s="32">
        <v>46182</v>
      </c>
      <c r="F4474" s="26">
        <v>46182.414398148147</v>
      </c>
      <c r="G4474" s="12" t="str">
        <f t="shared" si="237"/>
        <v>JUNIO</v>
      </c>
      <c r="H4474">
        <v>900420442</v>
      </c>
      <c r="I4474" t="s">
        <v>586</v>
      </c>
      <c r="J4474" s="43">
        <f t="shared" si="238"/>
        <v>2232450</v>
      </c>
      <c r="K4474" s="43">
        <v>386336.5</v>
      </c>
      <c r="L4474" s="43">
        <v>2618786.5</v>
      </c>
      <c r="M4474" t="s">
        <v>37</v>
      </c>
      <c r="N4474" s="32">
        <v>46203</v>
      </c>
      <c r="O4474" s="1">
        <f t="shared" si="239"/>
        <v>21</v>
      </c>
      <c r="P4474" t="s">
        <v>3482</v>
      </c>
      <c r="U4474" s="32">
        <v>46204</v>
      </c>
      <c r="V4474" t="s">
        <v>39</v>
      </c>
    </row>
    <row r="4475" spans="1:22" hidden="1">
      <c r="A4475" t="s">
        <v>26</v>
      </c>
      <c r="B4475" t="s">
        <v>5699</v>
      </c>
      <c r="C4475">
        <v>13354</v>
      </c>
      <c r="D4475" t="s">
        <v>28</v>
      </c>
      <c r="E4475" s="32">
        <v>46182</v>
      </c>
      <c r="F4475" s="26">
        <v>46182.398993055554</v>
      </c>
      <c r="G4475" s="12" t="str">
        <f t="shared" si="237"/>
        <v>JUNIO</v>
      </c>
      <c r="H4475">
        <v>900420442</v>
      </c>
      <c r="I4475" t="s">
        <v>586</v>
      </c>
      <c r="J4475" s="43">
        <f t="shared" si="238"/>
        <v>369600</v>
      </c>
      <c r="K4475" s="43">
        <v>70224</v>
      </c>
      <c r="L4475" s="43">
        <v>439824</v>
      </c>
      <c r="M4475" t="s">
        <v>37</v>
      </c>
      <c r="N4475" s="32">
        <v>46203</v>
      </c>
      <c r="O4475" s="1">
        <f t="shared" si="239"/>
        <v>21</v>
      </c>
      <c r="P4475" t="s">
        <v>3482</v>
      </c>
      <c r="U4475" s="32">
        <v>46204</v>
      </c>
      <c r="V4475" t="s">
        <v>39</v>
      </c>
    </row>
    <row r="4476" spans="1:22" hidden="1">
      <c r="A4476" t="s">
        <v>26</v>
      </c>
      <c r="B4476" t="s">
        <v>5700</v>
      </c>
      <c r="C4476">
        <v>359922</v>
      </c>
      <c r="D4476" t="s">
        <v>336</v>
      </c>
      <c r="E4476" s="32">
        <v>46182</v>
      </c>
      <c r="F4476" s="26">
        <v>46182.398032407407</v>
      </c>
      <c r="G4476" s="12" t="str">
        <f t="shared" si="237"/>
        <v>JUNIO</v>
      </c>
      <c r="H4476">
        <v>800049074</v>
      </c>
      <c r="I4476" t="s">
        <v>337</v>
      </c>
      <c r="J4476" s="43">
        <f t="shared" si="238"/>
        <v>323908</v>
      </c>
      <c r="K4476" s="43">
        <v>48779</v>
      </c>
      <c r="L4476" s="43">
        <v>372687</v>
      </c>
      <c r="M4476" t="s">
        <v>70</v>
      </c>
      <c r="N4476" s="32">
        <v>46185</v>
      </c>
      <c r="O4476" s="1">
        <f t="shared" si="239"/>
        <v>3</v>
      </c>
      <c r="P4476" t="s">
        <v>3482</v>
      </c>
      <c r="U4476" s="32">
        <v>46191</v>
      </c>
      <c r="V4476" t="s">
        <v>39</v>
      </c>
    </row>
    <row r="4477" spans="1:22" hidden="1">
      <c r="A4477" t="s">
        <v>26</v>
      </c>
      <c r="B4477" t="s">
        <v>5701</v>
      </c>
      <c r="C4477">
        <v>13353</v>
      </c>
      <c r="D4477" t="s">
        <v>28</v>
      </c>
      <c r="E4477" s="32">
        <v>46182</v>
      </c>
      <c r="F4477" s="26">
        <v>46182.396643518521</v>
      </c>
      <c r="G4477" s="12" t="str">
        <f t="shared" ref="G4477:G4540" si="240">UPPER(TEXT(E4477, "MMMM"))</f>
        <v>JUNIO</v>
      </c>
      <c r="H4477">
        <v>900420442</v>
      </c>
      <c r="I4477" t="s">
        <v>586</v>
      </c>
      <c r="J4477" s="43">
        <f t="shared" ref="J4477:J4540" si="241">L4477-K4477</f>
        <v>2241665</v>
      </c>
      <c r="K4477" s="43">
        <v>397530.35</v>
      </c>
      <c r="L4477" s="43">
        <v>2639195.35</v>
      </c>
      <c r="M4477" t="s">
        <v>37</v>
      </c>
      <c r="N4477" s="32">
        <v>46184</v>
      </c>
      <c r="O4477" s="1">
        <f t="shared" ref="O4477:O4540" si="242">IFERROR(IF(-_xlfn.DAYS(E4477,N4477)&lt;0,0,-_xlfn.DAYS(E4477,N4477)), " - ")</f>
        <v>2</v>
      </c>
      <c r="P4477" t="s">
        <v>3482</v>
      </c>
      <c r="U4477" s="32">
        <v>46189</v>
      </c>
      <c r="V4477" t="s">
        <v>39</v>
      </c>
    </row>
    <row r="4478" spans="1:22" hidden="1">
      <c r="A4478" t="s">
        <v>26</v>
      </c>
      <c r="B4478" t="s">
        <v>5702</v>
      </c>
      <c r="C4478">
        <v>100728</v>
      </c>
      <c r="D4478" t="s">
        <v>28</v>
      </c>
      <c r="E4478" s="32">
        <v>46182</v>
      </c>
      <c r="F4478" s="26">
        <v>46182.38417824074</v>
      </c>
      <c r="G4478" s="12" t="str">
        <f t="shared" si="240"/>
        <v>JUNIO</v>
      </c>
      <c r="H4478">
        <v>890932535</v>
      </c>
      <c r="I4478" t="s">
        <v>1594</v>
      </c>
      <c r="J4478" s="43">
        <f t="shared" si="241"/>
        <v>342076</v>
      </c>
      <c r="K4478" s="43">
        <v>64994.44</v>
      </c>
      <c r="L4478" s="43">
        <v>407070.44</v>
      </c>
      <c r="M4478" t="s">
        <v>1595</v>
      </c>
      <c r="N4478" s="32">
        <v>46184</v>
      </c>
      <c r="O4478" s="1">
        <f t="shared" si="242"/>
        <v>2</v>
      </c>
      <c r="P4478" t="s">
        <v>3482</v>
      </c>
      <c r="U4478" s="32">
        <v>46191</v>
      </c>
      <c r="V4478" t="s">
        <v>39</v>
      </c>
    </row>
    <row r="4479" spans="1:22" hidden="1">
      <c r="A4479" t="s">
        <v>809</v>
      </c>
      <c r="B4479" t="s">
        <v>5703</v>
      </c>
      <c r="C4479" t="s">
        <v>5704</v>
      </c>
      <c r="D4479" t="s">
        <v>2896</v>
      </c>
      <c r="E4479" s="32">
        <v>46182</v>
      </c>
      <c r="F4479" s="26">
        <v>46182.363842592589</v>
      </c>
      <c r="G4479" s="12" t="str">
        <f t="shared" si="240"/>
        <v>JUNIO</v>
      </c>
      <c r="H4479">
        <v>890904996</v>
      </c>
      <c r="I4479" t="s">
        <v>812</v>
      </c>
      <c r="J4479" s="43">
        <f t="shared" si="241"/>
        <v>11933389</v>
      </c>
      <c r="K4479" s="43">
        <v>0</v>
      </c>
      <c r="L4479" s="43">
        <v>11933389</v>
      </c>
      <c r="M4479" t="s">
        <v>37</v>
      </c>
      <c r="N4479" s="32">
        <v>46185</v>
      </c>
      <c r="O4479" s="1">
        <f t="shared" si="242"/>
        <v>3</v>
      </c>
      <c r="P4479" t="s">
        <v>1466</v>
      </c>
      <c r="U4479" s="32">
        <v>46189</v>
      </c>
      <c r="V4479" t="s">
        <v>39</v>
      </c>
    </row>
    <row r="4480" spans="1:22" hidden="1">
      <c r="A4480" t="s">
        <v>26</v>
      </c>
      <c r="B4480" t="s">
        <v>5705</v>
      </c>
      <c r="C4480">
        <v>3148</v>
      </c>
      <c r="D4480" t="s">
        <v>28</v>
      </c>
      <c r="E4480" s="32">
        <v>46182</v>
      </c>
      <c r="F4480" s="26">
        <v>46182.355844907404</v>
      </c>
      <c r="G4480" s="12" t="str">
        <f t="shared" si="240"/>
        <v>JUNIO</v>
      </c>
      <c r="H4480">
        <v>900144364</v>
      </c>
      <c r="I4480" t="s">
        <v>72</v>
      </c>
      <c r="J4480" s="43">
        <f t="shared" si="241"/>
        <v>1195200</v>
      </c>
      <c r="K4480" s="43">
        <v>227088</v>
      </c>
      <c r="L4480" s="43">
        <v>1422288</v>
      </c>
      <c r="M4480" t="s">
        <v>70</v>
      </c>
      <c r="N4480" s="32">
        <v>46185</v>
      </c>
      <c r="O4480" s="1">
        <f t="shared" si="242"/>
        <v>3</v>
      </c>
      <c r="P4480" t="s">
        <v>3482</v>
      </c>
      <c r="U4480" s="32">
        <v>46189</v>
      </c>
      <c r="V4480" t="s">
        <v>39</v>
      </c>
    </row>
    <row r="4481" spans="1:22" hidden="1">
      <c r="A4481" t="s">
        <v>26</v>
      </c>
      <c r="B4481" t="s">
        <v>5706</v>
      </c>
      <c r="C4481">
        <v>3147</v>
      </c>
      <c r="D4481" t="s">
        <v>28</v>
      </c>
      <c r="E4481" s="32">
        <v>46182</v>
      </c>
      <c r="F4481" s="26">
        <v>46182.348668981482</v>
      </c>
      <c r="G4481" s="12" t="str">
        <f t="shared" si="240"/>
        <v>JUNIO</v>
      </c>
      <c r="H4481">
        <v>900144364</v>
      </c>
      <c r="I4481" t="s">
        <v>72</v>
      </c>
      <c r="J4481" s="43">
        <f t="shared" si="241"/>
        <v>2895750</v>
      </c>
      <c r="K4481" s="43">
        <v>550192.5</v>
      </c>
      <c r="L4481" s="43">
        <v>3445942.5</v>
      </c>
      <c r="M4481" t="s">
        <v>70</v>
      </c>
      <c r="N4481" s="32">
        <v>46185</v>
      </c>
      <c r="O4481" s="1">
        <f t="shared" si="242"/>
        <v>3</v>
      </c>
      <c r="P4481" t="s">
        <v>3482</v>
      </c>
      <c r="U4481" s="32">
        <v>46189</v>
      </c>
      <c r="V4481" t="s">
        <v>39</v>
      </c>
    </row>
    <row r="4482" spans="1:22" hidden="1">
      <c r="A4482" t="s">
        <v>26</v>
      </c>
      <c r="B4482" t="s">
        <v>5707</v>
      </c>
      <c r="C4482" s="34">
        <v>72275</v>
      </c>
      <c r="D4482" t="s">
        <v>5708</v>
      </c>
      <c r="E4482" s="32">
        <v>46182</v>
      </c>
      <c r="F4482" s="26">
        <v>46182.344224537039</v>
      </c>
      <c r="G4482" s="12" t="str">
        <f t="shared" si="240"/>
        <v>JUNIO</v>
      </c>
      <c r="H4482">
        <v>901230769</v>
      </c>
      <c r="I4482" t="s">
        <v>2581</v>
      </c>
      <c r="J4482" s="43">
        <f t="shared" si="241"/>
        <v>42773.95</v>
      </c>
      <c r="K4482" s="43">
        <v>6626.05</v>
      </c>
      <c r="L4482" s="43">
        <v>49400</v>
      </c>
      <c r="M4482" t="s">
        <v>54</v>
      </c>
      <c r="O4482" s="1">
        <f t="shared" si="242"/>
        <v>0</v>
      </c>
      <c r="U4482" s="32">
        <v>46204</v>
      </c>
      <c r="V4482" s="1" t="s">
        <v>39</v>
      </c>
    </row>
    <row r="4483" spans="1:22" hidden="1">
      <c r="A4483" t="s">
        <v>26</v>
      </c>
      <c r="B4483" t="s">
        <v>5709</v>
      </c>
      <c r="C4483">
        <v>740970</v>
      </c>
      <c r="D4483" t="s">
        <v>817</v>
      </c>
      <c r="E4483" s="32">
        <v>46182</v>
      </c>
      <c r="F4483" s="26">
        <v>46182.339062500003</v>
      </c>
      <c r="G4483" s="12" t="str">
        <f t="shared" si="240"/>
        <v>JUNIO</v>
      </c>
      <c r="H4483">
        <v>890915475</v>
      </c>
      <c r="I4483" t="s">
        <v>818</v>
      </c>
      <c r="J4483" s="43">
        <f t="shared" si="241"/>
        <v>374756</v>
      </c>
      <c r="K4483" s="43">
        <v>71203.64</v>
      </c>
      <c r="L4483" s="43">
        <v>445959.64</v>
      </c>
      <c r="M4483" t="s">
        <v>70</v>
      </c>
      <c r="N4483" s="32">
        <v>46183</v>
      </c>
      <c r="O4483" s="1">
        <f t="shared" si="242"/>
        <v>1</v>
      </c>
      <c r="P4483" t="s">
        <v>3482</v>
      </c>
      <c r="U4483" s="32">
        <v>46184</v>
      </c>
      <c r="V4483" t="s">
        <v>39</v>
      </c>
    </row>
    <row r="4484" spans="1:22" hidden="1">
      <c r="A4484" t="s">
        <v>26</v>
      </c>
      <c r="B4484" t="s">
        <v>5710</v>
      </c>
      <c r="C4484">
        <v>10473</v>
      </c>
      <c r="D4484" t="s">
        <v>28</v>
      </c>
      <c r="E4484" s="32">
        <v>46182</v>
      </c>
      <c r="F4484" s="26">
        <v>46182.324201388888</v>
      </c>
      <c r="G4484" s="12" t="str">
        <f t="shared" si="240"/>
        <v>JUNIO</v>
      </c>
      <c r="H4484">
        <v>900583758</v>
      </c>
      <c r="I4484" t="s">
        <v>603</v>
      </c>
      <c r="J4484" s="43">
        <f t="shared" si="241"/>
        <v>1673700</v>
      </c>
      <c r="K4484" s="43">
        <v>318003</v>
      </c>
      <c r="L4484" s="43">
        <v>1991703</v>
      </c>
      <c r="M4484" t="s">
        <v>37</v>
      </c>
      <c r="N4484" s="32">
        <v>46184</v>
      </c>
      <c r="O4484" s="1">
        <f t="shared" si="242"/>
        <v>2</v>
      </c>
      <c r="P4484" t="s">
        <v>3482</v>
      </c>
      <c r="U4484" s="32">
        <v>46189</v>
      </c>
      <c r="V4484" t="s">
        <v>39</v>
      </c>
    </row>
    <row r="4485" spans="1:22" hidden="1">
      <c r="A4485" t="s">
        <v>26</v>
      </c>
      <c r="B4485" t="s">
        <v>5711</v>
      </c>
      <c r="C4485" s="34">
        <v>8646</v>
      </c>
      <c r="D4485" t="s">
        <v>5213</v>
      </c>
      <c r="E4485" s="32">
        <v>46182</v>
      </c>
      <c r="F4485" s="26">
        <v>46182.299328703702</v>
      </c>
      <c r="G4485" s="12" t="str">
        <f t="shared" si="240"/>
        <v>JUNIO</v>
      </c>
      <c r="H4485">
        <v>1088263697</v>
      </c>
      <c r="I4485" t="s">
        <v>1128</v>
      </c>
      <c r="J4485" s="43">
        <f t="shared" si="241"/>
        <v>48300</v>
      </c>
      <c r="K4485" s="43">
        <v>0</v>
      </c>
      <c r="L4485" s="43">
        <v>48300</v>
      </c>
      <c r="M4485" t="s">
        <v>54</v>
      </c>
      <c r="O4485" s="1">
        <f t="shared" si="242"/>
        <v>0</v>
      </c>
    </row>
    <row r="4486" spans="1:22" hidden="1">
      <c r="A4486" t="s">
        <v>26</v>
      </c>
      <c r="B4486" t="s">
        <v>5712</v>
      </c>
      <c r="C4486">
        <v>32323</v>
      </c>
      <c r="D4486" t="s">
        <v>618</v>
      </c>
      <c r="E4486" s="32">
        <v>46182</v>
      </c>
      <c r="F4486" s="26">
        <v>46182.292245370372</v>
      </c>
      <c r="G4486" s="12" t="str">
        <f t="shared" si="240"/>
        <v>JUNIO</v>
      </c>
      <c r="H4486">
        <v>900322890</v>
      </c>
      <c r="I4486" t="s">
        <v>619</v>
      </c>
      <c r="J4486" s="43">
        <f t="shared" si="241"/>
        <v>718400</v>
      </c>
      <c r="K4486" s="43">
        <v>136496</v>
      </c>
      <c r="L4486" s="43">
        <v>854896</v>
      </c>
      <c r="M4486" t="s">
        <v>70</v>
      </c>
      <c r="N4486" s="32">
        <v>46183</v>
      </c>
      <c r="O4486" s="1">
        <f t="shared" si="242"/>
        <v>1</v>
      </c>
      <c r="P4486" t="s">
        <v>3482</v>
      </c>
      <c r="U4486" s="32">
        <v>46184</v>
      </c>
      <c r="V4486" t="s">
        <v>39</v>
      </c>
    </row>
    <row r="4487" spans="1:22" hidden="1">
      <c r="A4487" t="s">
        <v>26</v>
      </c>
      <c r="B4487" t="s">
        <v>5713</v>
      </c>
      <c r="C4487">
        <v>625384</v>
      </c>
      <c r="D4487" t="s">
        <v>317</v>
      </c>
      <c r="E4487" s="32">
        <v>46182</v>
      </c>
      <c r="F4487" s="26">
        <v>46182.144675925927</v>
      </c>
      <c r="G4487" s="12" t="str">
        <f t="shared" si="240"/>
        <v>JUNIO</v>
      </c>
      <c r="H4487">
        <v>890903939</v>
      </c>
      <c r="I4487" t="s">
        <v>313</v>
      </c>
      <c r="J4487" s="43">
        <f t="shared" si="241"/>
        <v>53400</v>
      </c>
      <c r="K4487" s="43">
        <v>0</v>
      </c>
      <c r="L4487" s="43">
        <v>53400</v>
      </c>
      <c r="M4487" t="s">
        <v>3773</v>
      </c>
      <c r="N4487" s="32">
        <v>46182</v>
      </c>
      <c r="O4487" s="1">
        <f t="shared" si="242"/>
        <v>0</v>
      </c>
      <c r="P4487" t="s">
        <v>3482</v>
      </c>
      <c r="U4487" s="32">
        <v>46183</v>
      </c>
      <c r="V4487" t="s">
        <v>39</v>
      </c>
    </row>
    <row r="4488" spans="1:22" hidden="1">
      <c r="A4488" t="s">
        <v>26</v>
      </c>
      <c r="B4488" t="s">
        <v>5714</v>
      </c>
      <c r="C4488">
        <v>3458987</v>
      </c>
      <c r="D4488" t="s">
        <v>668</v>
      </c>
      <c r="E4488" s="32">
        <v>46182</v>
      </c>
      <c r="F4488" s="26">
        <v>46182.004942129628</v>
      </c>
      <c r="G4488" s="12" t="str">
        <f t="shared" si="240"/>
        <v>JUNIO</v>
      </c>
      <c r="H4488">
        <v>860001697</v>
      </c>
      <c r="I4488" t="s">
        <v>669</v>
      </c>
      <c r="J4488" s="43">
        <f t="shared" si="241"/>
        <v>93450</v>
      </c>
      <c r="K4488" s="43">
        <v>0</v>
      </c>
      <c r="L4488" s="43">
        <v>93450</v>
      </c>
      <c r="M4488" t="s">
        <v>70</v>
      </c>
      <c r="N4488" s="32">
        <v>46184</v>
      </c>
      <c r="O4488" s="1">
        <f t="shared" si="242"/>
        <v>2</v>
      </c>
      <c r="P4488" t="s">
        <v>3482</v>
      </c>
      <c r="U4488" s="32">
        <v>46195</v>
      </c>
      <c r="V4488" t="s">
        <v>39</v>
      </c>
    </row>
    <row r="4489" spans="1:22" hidden="1">
      <c r="A4489" t="s">
        <v>26</v>
      </c>
      <c r="B4489" t="s">
        <v>5715</v>
      </c>
      <c r="C4489">
        <v>160</v>
      </c>
      <c r="D4489" t="s">
        <v>2388</v>
      </c>
      <c r="E4489" s="32">
        <v>46183</v>
      </c>
      <c r="F4489" s="26">
        <v>46183.868460648147</v>
      </c>
      <c r="G4489" s="12" t="str">
        <f t="shared" si="240"/>
        <v>JUNIO</v>
      </c>
      <c r="H4489">
        <v>901847080</v>
      </c>
      <c r="I4489" t="s">
        <v>2519</v>
      </c>
      <c r="J4489" s="43">
        <f t="shared" si="241"/>
        <v>1537100</v>
      </c>
      <c r="K4489" s="43">
        <v>292049</v>
      </c>
      <c r="L4489" s="43">
        <v>1829149</v>
      </c>
      <c r="M4489" t="s">
        <v>37</v>
      </c>
      <c r="N4489" s="32">
        <v>46190</v>
      </c>
      <c r="O4489" s="1">
        <f t="shared" si="242"/>
        <v>7</v>
      </c>
      <c r="P4489" t="s">
        <v>3482</v>
      </c>
      <c r="U4489" s="32">
        <v>46195</v>
      </c>
      <c r="V4489" t="s">
        <v>39</v>
      </c>
    </row>
    <row r="4490" spans="1:22" hidden="1">
      <c r="A4490" t="s">
        <v>26</v>
      </c>
      <c r="B4490" t="s">
        <v>5716</v>
      </c>
      <c r="C4490" s="34">
        <v>1028318</v>
      </c>
      <c r="D4490" t="s">
        <v>5717</v>
      </c>
      <c r="E4490" s="32">
        <v>46183</v>
      </c>
      <c r="F4490" s="26">
        <v>46183.867291666669</v>
      </c>
      <c r="G4490" s="12" t="str">
        <f t="shared" si="240"/>
        <v>JUNIO</v>
      </c>
      <c r="H4490">
        <v>901268942</v>
      </c>
      <c r="I4490" t="s">
        <v>5718</v>
      </c>
      <c r="J4490" s="43">
        <f t="shared" si="241"/>
        <v>45540</v>
      </c>
      <c r="K4490" s="43">
        <v>0</v>
      </c>
      <c r="L4490" s="43">
        <v>45540</v>
      </c>
      <c r="M4490" t="s">
        <v>54</v>
      </c>
      <c r="O4490" s="1">
        <f t="shared" si="242"/>
        <v>0</v>
      </c>
    </row>
    <row r="4491" spans="1:22" hidden="1">
      <c r="A4491" t="s">
        <v>26</v>
      </c>
      <c r="B4491" t="s">
        <v>5719</v>
      </c>
      <c r="C4491">
        <v>163</v>
      </c>
      <c r="D4491" t="s">
        <v>2388</v>
      </c>
      <c r="E4491" s="32">
        <v>46183</v>
      </c>
      <c r="F4491" s="26">
        <v>46183.885706018518</v>
      </c>
      <c r="G4491" s="12" t="str">
        <f t="shared" si="240"/>
        <v>JUNIO</v>
      </c>
      <c r="H4491">
        <v>901847080</v>
      </c>
      <c r="I4491" t="s">
        <v>2519</v>
      </c>
      <c r="J4491" s="43">
        <f t="shared" si="241"/>
        <v>6230000</v>
      </c>
      <c r="K4491" s="43">
        <v>1183700</v>
      </c>
      <c r="L4491" s="43">
        <v>7413700</v>
      </c>
      <c r="M4491" t="s">
        <v>37</v>
      </c>
      <c r="N4491" s="32">
        <v>46190</v>
      </c>
      <c r="O4491" s="1">
        <f t="shared" si="242"/>
        <v>7</v>
      </c>
      <c r="P4491" t="s">
        <v>3482</v>
      </c>
      <c r="U4491" s="32">
        <v>46195</v>
      </c>
      <c r="V4491" t="s">
        <v>39</v>
      </c>
    </row>
    <row r="4492" spans="1:22" hidden="1">
      <c r="A4492" t="s">
        <v>26</v>
      </c>
      <c r="B4492" t="s">
        <v>5720</v>
      </c>
      <c r="C4492">
        <v>229746</v>
      </c>
      <c r="D4492" t="s">
        <v>28</v>
      </c>
      <c r="E4492" s="32">
        <v>46183</v>
      </c>
      <c r="F4492" s="26">
        <v>46183.674247685187</v>
      </c>
      <c r="G4492" s="12" t="str">
        <f t="shared" si="240"/>
        <v>JUNIO</v>
      </c>
      <c r="H4492">
        <v>890937070</v>
      </c>
      <c r="I4492" t="s">
        <v>127</v>
      </c>
      <c r="J4492" s="43">
        <f t="shared" si="241"/>
        <v>1717029</v>
      </c>
      <c r="K4492" s="43">
        <v>32624</v>
      </c>
      <c r="L4492" s="43">
        <v>1749653</v>
      </c>
      <c r="M4492" t="s">
        <v>128</v>
      </c>
      <c r="N4492" s="32">
        <v>46189</v>
      </c>
      <c r="O4492" s="1">
        <f t="shared" si="242"/>
        <v>6</v>
      </c>
      <c r="P4492" t="s">
        <v>39</v>
      </c>
      <c r="U4492" s="32">
        <v>46196</v>
      </c>
      <c r="V4492" t="s">
        <v>39</v>
      </c>
    </row>
    <row r="4493" spans="1:22" hidden="1">
      <c r="A4493" t="s">
        <v>26</v>
      </c>
      <c r="B4493" t="s">
        <v>5721</v>
      </c>
      <c r="C4493">
        <v>165</v>
      </c>
      <c r="D4493" t="s">
        <v>2388</v>
      </c>
      <c r="E4493" s="32">
        <v>46183</v>
      </c>
      <c r="F4493" s="26">
        <v>46183.897847222222</v>
      </c>
      <c r="G4493" s="12" t="str">
        <f t="shared" si="240"/>
        <v>JUNIO</v>
      </c>
      <c r="H4493">
        <v>901847080</v>
      </c>
      <c r="I4493" t="s">
        <v>2519</v>
      </c>
      <c r="J4493" s="43">
        <f t="shared" si="241"/>
        <v>6650000</v>
      </c>
      <c r="K4493" s="43">
        <v>1263500</v>
      </c>
      <c r="L4493" s="43">
        <v>7913500</v>
      </c>
      <c r="M4493" t="s">
        <v>37</v>
      </c>
      <c r="N4493" s="32">
        <v>46190</v>
      </c>
      <c r="O4493" s="1">
        <f t="shared" si="242"/>
        <v>7</v>
      </c>
      <c r="P4493" t="s">
        <v>3482</v>
      </c>
      <c r="U4493" s="32">
        <v>46195</v>
      </c>
      <c r="V4493" t="s">
        <v>39</v>
      </c>
    </row>
    <row r="4494" spans="1:22" hidden="1">
      <c r="A4494" t="s">
        <v>26</v>
      </c>
      <c r="B4494" t="s">
        <v>5722</v>
      </c>
      <c r="C4494">
        <v>34146740</v>
      </c>
      <c r="D4494" t="s">
        <v>580</v>
      </c>
      <c r="E4494" s="32">
        <v>46183</v>
      </c>
      <c r="F4494" s="26">
        <v>46183.686909722222</v>
      </c>
      <c r="G4494" s="12" t="str">
        <f t="shared" si="240"/>
        <v>JUNIO</v>
      </c>
      <c r="H4494">
        <v>809002625</v>
      </c>
      <c r="I4494" t="s">
        <v>2171</v>
      </c>
      <c r="J4494" s="43">
        <f t="shared" si="241"/>
        <v>1035005.86</v>
      </c>
      <c r="K4494" s="43">
        <v>196651.14</v>
      </c>
      <c r="L4494" s="43">
        <v>1231657</v>
      </c>
      <c r="M4494" t="s">
        <v>37</v>
      </c>
      <c r="N4494" s="32">
        <v>46190</v>
      </c>
      <c r="O4494" s="1">
        <f t="shared" si="242"/>
        <v>7</v>
      </c>
      <c r="P4494" t="s">
        <v>3482</v>
      </c>
      <c r="U4494" s="32">
        <v>46195</v>
      </c>
      <c r="V4494" t="s">
        <v>39</v>
      </c>
    </row>
    <row r="4495" spans="1:22" hidden="1">
      <c r="A4495" t="s">
        <v>26</v>
      </c>
      <c r="B4495" t="s">
        <v>5723</v>
      </c>
      <c r="C4495">
        <v>360313</v>
      </c>
      <c r="D4495" t="s">
        <v>336</v>
      </c>
      <c r="E4495" s="32">
        <v>46183</v>
      </c>
      <c r="F4495" s="26">
        <v>46183.663263888891</v>
      </c>
      <c r="G4495" s="12" t="str">
        <f t="shared" si="240"/>
        <v>JUNIO</v>
      </c>
      <c r="H4495">
        <v>800049074</v>
      </c>
      <c r="I4495" t="s">
        <v>337</v>
      </c>
      <c r="J4495" s="43">
        <f t="shared" si="241"/>
        <v>48863</v>
      </c>
      <c r="K4495" s="43">
        <v>8408</v>
      </c>
      <c r="L4495" s="43">
        <v>57271</v>
      </c>
      <c r="M4495" t="s">
        <v>70</v>
      </c>
      <c r="N4495" s="32">
        <v>46184</v>
      </c>
      <c r="O4495" s="1">
        <f t="shared" si="242"/>
        <v>1</v>
      </c>
      <c r="P4495" t="s">
        <v>3482</v>
      </c>
      <c r="U4495" s="32">
        <v>46189</v>
      </c>
      <c r="V4495" t="s">
        <v>39</v>
      </c>
    </row>
    <row r="4496" spans="1:22" hidden="1">
      <c r="A4496" t="s">
        <v>26</v>
      </c>
      <c r="B4496" t="s">
        <v>5724</v>
      </c>
      <c r="C4496">
        <v>88796560</v>
      </c>
      <c r="D4496" t="s">
        <v>255</v>
      </c>
      <c r="E4496" s="32">
        <v>46183</v>
      </c>
      <c r="F4496" s="26">
        <v>46183.712465277778</v>
      </c>
      <c r="G4496" s="12" t="str">
        <f t="shared" si="240"/>
        <v>JUNIO</v>
      </c>
      <c r="H4496">
        <v>900843898</v>
      </c>
      <c r="I4496" t="s">
        <v>256</v>
      </c>
      <c r="J4496" s="43">
        <f t="shared" si="241"/>
        <v>20168.07</v>
      </c>
      <c r="K4496" s="43">
        <v>3831.93</v>
      </c>
      <c r="L4496" s="43">
        <v>24000</v>
      </c>
      <c r="M4496" t="s">
        <v>54</v>
      </c>
      <c r="O4496" s="1">
        <f t="shared" si="242"/>
        <v>0</v>
      </c>
    </row>
    <row r="4497" spans="1:22" hidden="1">
      <c r="A4497" t="s">
        <v>26</v>
      </c>
      <c r="B4497" t="s">
        <v>5725</v>
      </c>
      <c r="C4497" s="34">
        <v>47228</v>
      </c>
      <c r="D4497" t="s">
        <v>5726</v>
      </c>
      <c r="E4497" s="32">
        <v>46183</v>
      </c>
      <c r="F4497" s="26">
        <v>46183.541192129633</v>
      </c>
      <c r="G4497" s="12" t="str">
        <f t="shared" si="240"/>
        <v>JUNIO</v>
      </c>
      <c r="H4497">
        <v>860025461</v>
      </c>
      <c r="I4497" t="s">
        <v>1789</v>
      </c>
      <c r="J4497" s="43">
        <f t="shared" si="241"/>
        <v>82700</v>
      </c>
      <c r="K4497" s="43">
        <v>0</v>
      </c>
      <c r="L4497" s="43">
        <v>82700</v>
      </c>
      <c r="M4497" t="s">
        <v>54</v>
      </c>
      <c r="O4497" s="1">
        <f t="shared" si="242"/>
        <v>0</v>
      </c>
    </row>
    <row r="4498" spans="1:22" hidden="1">
      <c r="A4498" t="s">
        <v>26</v>
      </c>
      <c r="B4498" t="s">
        <v>5727</v>
      </c>
      <c r="C4498">
        <v>57023</v>
      </c>
      <c r="D4498" t="s">
        <v>28</v>
      </c>
      <c r="E4498" s="32">
        <v>46183</v>
      </c>
      <c r="F4498" s="26">
        <v>46183.612743055557</v>
      </c>
      <c r="G4498" s="12" t="str">
        <f t="shared" si="240"/>
        <v>JUNIO</v>
      </c>
      <c r="H4498">
        <v>900321758</v>
      </c>
      <c r="I4498" t="s">
        <v>989</v>
      </c>
      <c r="J4498" s="43">
        <f t="shared" si="241"/>
        <v>2655300</v>
      </c>
      <c r="K4498" s="43">
        <v>0</v>
      </c>
      <c r="L4498" s="43">
        <v>2655300</v>
      </c>
      <c r="M4498" t="s">
        <v>199</v>
      </c>
      <c r="N4498" s="32">
        <v>46204</v>
      </c>
      <c r="O4498" s="1">
        <f t="shared" si="242"/>
        <v>21</v>
      </c>
      <c r="P4498" t="s">
        <v>221</v>
      </c>
      <c r="U4498" s="32">
        <v>46205</v>
      </c>
      <c r="V4498" t="s">
        <v>39</v>
      </c>
    </row>
    <row r="4499" spans="1:22" hidden="1">
      <c r="A4499" t="s">
        <v>26</v>
      </c>
      <c r="B4499" t="s">
        <v>5728</v>
      </c>
      <c r="C4499">
        <v>274591</v>
      </c>
      <c r="D4499" t="s">
        <v>1070</v>
      </c>
      <c r="E4499" s="32">
        <v>46183</v>
      </c>
      <c r="F4499" s="26">
        <v>46183.554780092592</v>
      </c>
      <c r="G4499" s="12" t="str">
        <f t="shared" si="240"/>
        <v>JUNIO</v>
      </c>
      <c r="H4499">
        <v>890907841</v>
      </c>
      <c r="I4499" t="s">
        <v>1071</v>
      </c>
      <c r="J4499" s="43">
        <f t="shared" si="241"/>
        <v>1975952</v>
      </c>
      <c r="K4499" s="43">
        <v>375431</v>
      </c>
      <c r="L4499" s="43">
        <v>2351383</v>
      </c>
      <c r="M4499" t="s">
        <v>37</v>
      </c>
      <c r="N4499" s="32">
        <v>46190</v>
      </c>
      <c r="O4499" s="1">
        <f t="shared" si="242"/>
        <v>7</v>
      </c>
      <c r="P4499" t="s">
        <v>3482</v>
      </c>
      <c r="U4499" s="32">
        <v>46195</v>
      </c>
      <c r="V4499" t="s">
        <v>39</v>
      </c>
    </row>
    <row r="4500" spans="1:22" hidden="1">
      <c r="A4500" t="s">
        <v>26</v>
      </c>
      <c r="B4500" t="s">
        <v>5729</v>
      </c>
      <c r="C4500">
        <v>182867</v>
      </c>
      <c r="D4500" t="s">
        <v>1083</v>
      </c>
      <c r="E4500" s="32">
        <v>46183</v>
      </c>
      <c r="F4500" s="26">
        <v>46183.646701388891</v>
      </c>
      <c r="G4500" s="12" t="str">
        <f t="shared" si="240"/>
        <v>JUNIO</v>
      </c>
      <c r="H4500">
        <v>860000018</v>
      </c>
      <c r="I4500" t="s">
        <v>1084</v>
      </c>
      <c r="J4500" s="43">
        <f t="shared" si="241"/>
        <v>736133.54</v>
      </c>
      <c r="K4500" s="43">
        <v>139865.46</v>
      </c>
      <c r="L4500" s="43">
        <v>875999</v>
      </c>
      <c r="M4500" t="s">
        <v>70</v>
      </c>
      <c r="N4500" s="32">
        <v>46184</v>
      </c>
      <c r="O4500" s="1">
        <f t="shared" si="242"/>
        <v>1</v>
      </c>
      <c r="P4500" t="s">
        <v>3482</v>
      </c>
      <c r="U4500" s="32">
        <v>46195</v>
      </c>
      <c r="V4500" t="s">
        <v>39</v>
      </c>
    </row>
    <row r="4501" spans="1:22" hidden="1">
      <c r="A4501" t="s">
        <v>26</v>
      </c>
      <c r="B4501" t="s">
        <v>5730</v>
      </c>
      <c r="C4501" s="34">
        <v>149047</v>
      </c>
      <c r="D4501" t="s">
        <v>1883</v>
      </c>
      <c r="E4501" s="32">
        <v>46183</v>
      </c>
      <c r="F4501" s="26">
        <v>46183.617928240739</v>
      </c>
      <c r="G4501" s="12" t="str">
        <f t="shared" si="240"/>
        <v>JUNIO</v>
      </c>
      <c r="H4501">
        <v>811024845</v>
      </c>
      <c r="I4501" t="s">
        <v>1884</v>
      </c>
      <c r="J4501" s="43">
        <f t="shared" si="241"/>
        <v>157115</v>
      </c>
      <c r="K4501" s="43">
        <v>0</v>
      </c>
      <c r="L4501" s="43">
        <v>157115</v>
      </c>
      <c r="M4501" t="s">
        <v>54</v>
      </c>
      <c r="O4501" s="1">
        <f t="shared" si="242"/>
        <v>0</v>
      </c>
      <c r="U4501" s="32">
        <v>46204</v>
      </c>
      <c r="V4501" t="s">
        <v>39</v>
      </c>
    </row>
    <row r="4502" spans="1:22" hidden="1">
      <c r="A4502" t="s">
        <v>26</v>
      </c>
      <c r="B4502" t="s">
        <v>5731</v>
      </c>
      <c r="C4502">
        <v>58237</v>
      </c>
      <c r="D4502" t="s">
        <v>122</v>
      </c>
      <c r="E4502" s="32">
        <v>46183</v>
      </c>
      <c r="F4502" s="26">
        <v>46183.737962962965</v>
      </c>
      <c r="G4502" s="12" t="str">
        <f t="shared" si="240"/>
        <v>JUNIO</v>
      </c>
      <c r="H4502">
        <v>900650486</v>
      </c>
      <c r="I4502" t="s">
        <v>857</v>
      </c>
      <c r="J4502" s="43">
        <f t="shared" si="241"/>
        <v>695794.96</v>
      </c>
      <c r="K4502" s="43">
        <v>132201.04</v>
      </c>
      <c r="L4502" s="43">
        <v>827996</v>
      </c>
      <c r="M4502" t="s">
        <v>65</v>
      </c>
      <c r="N4502" s="32">
        <v>46184</v>
      </c>
      <c r="O4502" s="1">
        <f t="shared" si="242"/>
        <v>1</v>
      </c>
      <c r="P4502" t="s">
        <v>3482</v>
      </c>
      <c r="U4502" s="32">
        <v>46189</v>
      </c>
      <c r="V4502" t="s">
        <v>39</v>
      </c>
    </row>
    <row r="4503" spans="1:22" hidden="1">
      <c r="A4503" t="s">
        <v>26</v>
      </c>
      <c r="B4503" t="s">
        <v>5732</v>
      </c>
      <c r="C4503">
        <v>79073</v>
      </c>
      <c r="D4503" t="s">
        <v>355</v>
      </c>
      <c r="E4503" s="32">
        <v>46183</v>
      </c>
      <c r="F4503" s="26">
        <v>46183.497210648151</v>
      </c>
      <c r="G4503" s="12" t="str">
        <f t="shared" si="240"/>
        <v>JUNIO</v>
      </c>
      <c r="H4503">
        <v>800204486</v>
      </c>
      <c r="I4503" t="s">
        <v>851</v>
      </c>
      <c r="J4503" s="43">
        <f t="shared" si="241"/>
        <v>1658292</v>
      </c>
      <c r="K4503" s="43">
        <v>315075.48</v>
      </c>
      <c r="L4503" s="43">
        <v>1973367.48</v>
      </c>
      <c r="M4503" t="s">
        <v>70</v>
      </c>
      <c r="N4503" s="32">
        <v>46185</v>
      </c>
      <c r="O4503" s="1">
        <f t="shared" si="242"/>
        <v>2</v>
      </c>
      <c r="P4503" t="s">
        <v>3482</v>
      </c>
      <c r="U4503" s="32">
        <v>46189</v>
      </c>
      <c r="V4503" t="s">
        <v>39</v>
      </c>
    </row>
    <row r="4504" spans="1:22" hidden="1">
      <c r="A4504" t="s">
        <v>26</v>
      </c>
      <c r="B4504" t="s">
        <v>5733</v>
      </c>
      <c r="C4504">
        <v>135860</v>
      </c>
      <c r="D4504" t="s">
        <v>5650</v>
      </c>
      <c r="E4504" s="32">
        <v>46183</v>
      </c>
      <c r="F4504" s="26">
        <v>46183.55332175926</v>
      </c>
      <c r="G4504" s="12" t="str">
        <f t="shared" si="240"/>
        <v>JUNIO</v>
      </c>
      <c r="H4504">
        <v>1130645771</v>
      </c>
      <c r="I4504" t="s">
        <v>5651</v>
      </c>
      <c r="J4504" s="43">
        <f t="shared" si="241"/>
        <v>10084.030000000001</v>
      </c>
      <c r="K4504" s="43">
        <v>1915.97</v>
      </c>
      <c r="L4504" s="43">
        <v>12000</v>
      </c>
      <c r="M4504" t="s">
        <v>54</v>
      </c>
      <c r="O4504" s="1">
        <f t="shared" si="242"/>
        <v>0</v>
      </c>
    </row>
    <row r="4505" spans="1:22" hidden="1">
      <c r="A4505" t="s">
        <v>26</v>
      </c>
      <c r="B4505" t="s">
        <v>5734</v>
      </c>
      <c r="C4505">
        <v>34146737</v>
      </c>
      <c r="D4505" t="s">
        <v>580</v>
      </c>
      <c r="E4505" s="32">
        <v>46183</v>
      </c>
      <c r="F4505" s="26">
        <v>46183.682650462964</v>
      </c>
      <c r="G4505" s="12" t="str">
        <f t="shared" si="240"/>
        <v>JUNIO</v>
      </c>
      <c r="H4505">
        <v>809002625</v>
      </c>
      <c r="I4505" t="s">
        <v>2171</v>
      </c>
      <c r="J4505" s="43">
        <f t="shared" si="241"/>
        <v>1326000</v>
      </c>
      <c r="K4505" s="43">
        <v>251940</v>
      </c>
      <c r="L4505" s="43">
        <v>1577940</v>
      </c>
      <c r="M4505" t="s">
        <v>37</v>
      </c>
      <c r="N4505" s="32">
        <v>46190</v>
      </c>
      <c r="O4505" s="1">
        <f t="shared" si="242"/>
        <v>7</v>
      </c>
      <c r="P4505" t="s">
        <v>3482</v>
      </c>
      <c r="U4505" s="32">
        <v>46195</v>
      </c>
      <c r="V4505" t="s">
        <v>39</v>
      </c>
    </row>
    <row r="4506" spans="1:22" hidden="1">
      <c r="A4506" t="s">
        <v>26</v>
      </c>
      <c r="B4506" t="s">
        <v>5735</v>
      </c>
      <c r="C4506">
        <v>571223</v>
      </c>
      <c r="D4506" t="s">
        <v>159</v>
      </c>
      <c r="E4506" s="32">
        <v>46183</v>
      </c>
      <c r="F4506" s="26">
        <v>46183.578912037039</v>
      </c>
      <c r="G4506" s="12" t="str">
        <f t="shared" si="240"/>
        <v>JUNIO</v>
      </c>
      <c r="H4506">
        <v>890800788</v>
      </c>
      <c r="I4506" t="s">
        <v>160</v>
      </c>
      <c r="J4506" s="43">
        <f t="shared" si="241"/>
        <v>149500</v>
      </c>
      <c r="K4506" s="43">
        <v>28405</v>
      </c>
      <c r="L4506" s="43">
        <v>177905</v>
      </c>
      <c r="M4506" t="s">
        <v>70</v>
      </c>
      <c r="N4506" s="32">
        <v>46184</v>
      </c>
      <c r="O4506" s="1">
        <f t="shared" si="242"/>
        <v>1</v>
      </c>
      <c r="P4506" t="s">
        <v>3482</v>
      </c>
      <c r="U4506" s="32">
        <v>46189</v>
      </c>
      <c r="V4506" t="s">
        <v>39</v>
      </c>
    </row>
    <row r="4507" spans="1:22" hidden="1">
      <c r="A4507" t="s">
        <v>26</v>
      </c>
      <c r="B4507" t="s">
        <v>5736</v>
      </c>
      <c r="C4507">
        <v>2112</v>
      </c>
      <c r="D4507" t="s">
        <v>28</v>
      </c>
      <c r="E4507" s="32">
        <v>46183</v>
      </c>
      <c r="F4507" s="26">
        <v>46183.618576388886</v>
      </c>
      <c r="G4507" s="12" t="str">
        <f t="shared" si="240"/>
        <v>JUNIO</v>
      </c>
      <c r="H4507">
        <v>900674765</v>
      </c>
      <c r="I4507" t="s">
        <v>898</v>
      </c>
      <c r="J4507" s="43">
        <f t="shared" si="241"/>
        <v>2450000</v>
      </c>
      <c r="K4507" s="43">
        <v>465500</v>
      </c>
      <c r="L4507" s="43">
        <v>2915500</v>
      </c>
      <c r="M4507" t="s">
        <v>264</v>
      </c>
      <c r="N4507" s="32">
        <v>46185</v>
      </c>
      <c r="O4507" s="1">
        <f t="shared" si="242"/>
        <v>2</v>
      </c>
      <c r="P4507" t="s">
        <v>3482</v>
      </c>
      <c r="U4507" s="32">
        <v>46189</v>
      </c>
      <c r="V4507" t="s">
        <v>39</v>
      </c>
    </row>
    <row r="4508" spans="1:22" hidden="1">
      <c r="A4508" t="s">
        <v>26</v>
      </c>
      <c r="B4508" t="s">
        <v>5737</v>
      </c>
      <c r="C4508" s="34">
        <v>321757</v>
      </c>
      <c r="D4508" t="s">
        <v>2203</v>
      </c>
      <c r="E4508" s="32">
        <v>46183</v>
      </c>
      <c r="F4508" s="26">
        <v>46183.577407407407</v>
      </c>
      <c r="G4508" s="12" t="str">
        <f t="shared" si="240"/>
        <v>JUNIO</v>
      </c>
      <c r="H4508">
        <v>900276962</v>
      </c>
      <c r="I4508" t="s">
        <v>891</v>
      </c>
      <c r="J4508" s="43">
        <f t="shared" si="241"/>
        <v>11850</v>
      </c>
      <c r="K4508" s="43">
        <v>0</v>
      </c>
      <c r="L4508" s="43">
        <v>11850</v>
      </c>
      <c r="M4508" t="s">
        <v>54</v>
      </c>
      <c r="O4508" s="1">
        <f t="shared" si="242"/>
        <v>0</v>
      </c>
    </row>
    <row r="4509" spans="1:22" hidden="1">
      <c r="A4509" t="s">
        <v>26</v>
      </c>
      <c r="B4509" t="s">
        <v>5738</v>
      </c>
      <c r="C4509">
        <v>571229</v>
      </c>
      <c r="D4509" t="s">
        <v>159</v>
      </c>
      <c r="E4509" s="32">
        <v>46183</v>
      </c>
      <c r="F4509" s="26">
        <v>46183.56653935185</v>
      </c>
      <c r="G4509" s="12" t="str">
        <f t="shared" si="240"/>
        <v>JUNIO</v>
      </c>
      <c r="H4509">
        <v>890800788</v>
      </c>
      <c r="I4509" t="s">
        <v>160</v>
      </c>
      <c r="J4509" s="43">
        <f t="shared" si="241"/>
        <v>198600</v>
      </c>
      <c r="K4509" s="43">
        <v>37734</v>
      </c>
      <c r="L4509" s="43">
        <v>236334</v>
      </c>
      <c r="M4509" t="s">
        <v>70</v>
      </c>
      <c r="N4509" s="32">
        <v>46184</v>
      </c>
      <c r="O4509" s="1">
        <f t="shared" si="242"/>
        <v>1</v>
      </c>
      <c r="P4509" t="s">
        <v>3482</v>
      </c>
      <c r="U4509" s="32">
        <v>46189</v>
      </c>
      <c r="V4509" t="s">
        <v>39</v>
      </c>
    </row>
    <row r="4510" spans="1:22" hidden="1">
      <c r="A4510" t="s">
        <v>26</v>
      </c>
      <c r="B4510" t="s">
        <v>5739</v>
      </c>
      <c r="C4510">
        <v>360228</v>
      </c>
      <c r="D4510" t="s">
        <v>336</v>
      </c>
      <c r="E4510" s="32">
        <v>46183</v>
      </c>
      <c r="F4510" s="26">
        <v>46183.478807870371</v>
      </c>
      <c r="G4510" s="12" t="str">
        <f t="shared" si="240"/>
        <v>JUNIO</v>
      </c>
      <c r="H4510">
        <v>800049074</v>
      </c>
      <c r="I4510" t="s">
        <v>337</v>
      </c>
      <c r="J4510" s="43">
        <f t="shared" si="241"/>
        <v>408426</v>
      </c>
      <c r="K4510" s="43">
        <v>77601</v>
      </c>
      <c r="L4510" s="43">
        <v>486027</v>
      </c>
      <c r="M4510" t="s">
        <v>70</v>
      </c>
      <c r="N4510" s="32">
        <v>46185</v>
      </c>
      <c r="O4510" s="1">
        <f t="shared" si="242"/>
        <v>2</v>
      </c>
      <c r="P4510" t="s">
        <v>3482</v>
      </c>
      <c r="U4510" s="32">
        <v>46189</v>
      </c>
      <c r="V4510" t="s">
        <v>39</v>
      </c>
    </row>
    <row r="4511" spans="1:22" hidden="1">
      <c r="A4511" t="s">
        <v>26</v>
      </c>
      <c r="B4511" t="s">
        <v>5740</v>
      </c>
      <c r="C4511">
        <v>182816</v>
      </c>
      <c r="D4511" t="s">
        <v>1083</v>
      </c>
      <c r="E4511" s="32">
        <v>46183</v>
      </c>
      <c r="F4511" s="26">
        <v>46183.463599537034</v>
      </c>
      <c r="G4511" s="12" t="str">
        <f t="shared" si="240"/>
        <v>JUNIO</v>
      </c>
      <c r="H4511">
        <v>860000018</v>
      </c>
      <c r="I4511" t="s">
        <v>1084</v>
      </c>
      <c r="J4511" s="43">
        <f t="shared" si="241"/>
        <v>391615.96</v>
      </c>
      <c r="K4511" s="43">
        <v>69695.039999999994</v>
      </c>
      <c r="L4511" s="43">
        <v>461311</v>
      </c>
      <c r="M4511" t="s">
        <v>70</v>
      </c>
      <c r="N4511" s="32">
        <v>46183</v>
      </c>
      <c r="O4511" s="1">
        <f t="shared" si="242"/>
        <v>0</v>
      </c>
      <c r="P4511" t="s">
        <v>3482</v>
      </c>
      <c r="U4511" s="32">
        <v>46189</v>
      </c>
      <c r="V4511" t="s">
        <v>39</v>
      </c>
    </row>
    <row r="4512" spans="1:22" hidden="1">
      <c r="A4512" t="s">
        <v>26</v>
      </c>
      <c r="B4512" t="s">
        <v>5741</v>
      </c>
      <c r="C4512">
        <v>360312</v>
      </c>
      <c r="D4512" t="s">
        <v>336</v>
      </c>
      <c r="E4512" s="32">
        <v>46183</v>
      </c>
      <c r="F4512" s="26">
        <v>46183.663240740738</v>
      </c>
      <c r="G4512" s="12" t="str">
        <f t="shared" si="240"/>
        <v>JUNIO</v>
      </c>
      <c r="H4512">
        <v>800049074</v>
      </c>
      <c r="I4512" t="s">
        <v>337</v>
      </c>
      <c r="J4512" s="43">
        <f t="shared" si="241"/>
        <v>87246</v>
      </c>
      <c r="K4512" s="43">
        <v>16577</v>
      </c>
      <c r="L4512" s="43">
        <v>103823</v>
      </c>
      <c r="M4512" t="s">
        <v>70</v>
      </c>
      <c r="N4512" s="32">
        <v>46185</v>
      </c>
      <c r="O4512" s="1">
        <f t="shared" si="242"/>
        <v>2</v>
      </c>
      <c r="P4512" t="s">
        <v>3482</v>
      </c>
      <c r="U4512" s="32">
        <v>46189</v>
      </c>
      <c r="V4512" t="s">
        <v>39</v>
      </c>
    </row>
    <row r="4513" spans="1:22" hidden="1">
      <c r="A4513" t="s">
        <v>26</v>
      </c>
      <c r="B4513" t="s">
        <v>5742</v>
      </c>
      <c r="C4513">
        <v>360226</v>
      </c>
      <c r="D4513" t="s">
        <v>336</v>
      </c>
      <c r="E4513" s="32">
        <v>46183</v>
      </c>
      <c r="F4513" s="26">
        <v>46183.478761574072</v>
      </c>
      <c r="G4513" s="12" t="str">
        <f t="shared" si="240"/>
        <v>JUNIO</v>
      </c>
      <c r="H4513">
        <v>800049074</v>
      </c>
      <c r="I4513" t="s">
        <v>337</v>
      </c>
      <c r="J4513" s="43">
        <f t="shared" si="241"/>
        <v>28365</v>
      </c>
      <c r="K4513" s="43">
        <v>5389</v>
      </c>
      <c r="L4513" s="43">
        <v>33754</v>
      </c>
      <c r="M4513" t="s">
        <v>70</v>
      </c>
      <c r="N4513" s="32">
        <v>46185</v>
      </c>
      <c r="O4513" s="1">
        <f t="shared" si="242"/>
        <v>2</v>
      </c>
      <c r="P4513" t="s">
        <v>3482</v>
      </c>
      <c r="U4513" s="32">
        <v>46189</v>
      </c>
      <c r="V4513" t="s">
        <v>39</v>
      </c>
    </row>
    <row r="4514" spans="1:22" hidden="1">
      <c r="A4514" t="s">
        <v>26</v>
      </c>
      <c r="B4514" t="s">
        <v>5743</v>
      </c>
      <c r="C4514" s="34">
        <v>100246148</v>
      </c>
      <c r="D4514" s="34" t="s">
        <v>5744</v>
      </c>
      <c r="E4514" s="32">
        <v>46183</v>
      </c>
      <c r="F4514" s="26">
        <v>46183.449849537035</v>
      </c>
      <c r="G4514" s="12" t="str">
        <f t="shared" si="240"/>
        <v>JUNIO</v>
      </c>
      <c r="H4514">
        <v>800242106</v>
      </c>
      <c r="I4514" t="s">
        <v>172</v>
      </c>
      <c r="J4514" s="43">
        <f t="shared" si="241"/>
        <v>75546.22</v>
      </c>
      <c r="K4514" s="43">
        <v>14353.78</v>
      </c>
      <c r="L4514" s="43">
        <v>89900</v>
      </c>
      <c r="M4514" t="s">
        <v>54</v>
      </c>
      <c r="O4514" s="1">
        <f t="shared" si="242"/>
        <v>0</v>
      </c>
    </row>
    <row r="4515" spans="1:22" hidden="1">
      <c r="A4515" t="s">
        <v>26</v>
      </c>
      <c r="B4515" t="s">
        <v>5745</v>
      </c>
      <c r="C4515">
        <v>360227</v>
      </c>
      <c r="D4515" t="s">
        <v>336</v>
      </c>
      <c r="E4515" s="32">
        <v>46183</v>
      </c>
      <c r="F4515" s="26">
        <v>46183.478784722225</v>
      </c>
      <c r="G4515" s="12" t="str">
        <f t="shared" si="240"/>
        <v>JUNIO</v>
      </c>
      <c r="H4515">
        <v>800049074</v>
      </c>
      <c r="I4515" t="s">
        <v>337</v>
      </c>
      <c r="J4515" s="43">
        <f t="shared" si="241"/>
        <v>72400</v>
      </c>
      <c r="K4515" s="43">
        <v>3620</v>
      </c>
      <c r="L4515" s="43">
        <v>76020</v>
      </c>
      <c r="M4515" t="s">
        <v>70</v>
      </c>
      <c r="N4515" s="32">
        <v>46185</v>
      </c>
      <c r="O4515" s="1">
        <f t="shared" si="242"/>
        <v>2</v>
      </c>
      <c r="P4515" t="s">
        <v>3482</v>
      </c>
      <c r="U4515" s="32">
        <v>46189</v>
      </c>
      <c r="V4515" t="s">
        <v>39</v>
      </c>
    </row>
    <row r="4516" spans="1:22" hidden="1">
      <c r="A4516" t="s">
        <v>26</v>
      </c>
      <c r="B4516" t="s">
        <v>5746</v>
      </c>
      <c r="C4516">
        <v>7138847</v>
      </c>
      <c r="D4516" t="s">
        <v>4504</v>
      </c>
      <c r="E4516" s="32">
        <v>46183</v>
      </c>
      <c r="F4516" s="26">
        <v>46183.671527777777</v>
      </c>
      <c r="G4516" s="12" t="str">
        <f t="shared" si="240"/>
        <v>JUNIO</v>
      </c>
      <c r="H4516">
        <v>900219834</v>
      </c>
      <c r="I4516" t="s">
        <v>739</v>
      </c>
      <c r="J4516" s="43">
        <f t="shared" si="241"/>
        <v>18500</v>
      </c>
      <c r="K4516" s="43">
        <v>0</v>
      </c>
      <c r="L4516" s="43">
        <v>18500</v>
      </c>
      <c r="M4516" t="s">
        <v>70</v>
      </c>
      <c r="N4516" s="32">
        <v>46184</v>
      </c>
      <c r="O4516" s="1">
        <f t="shared" si="242"/>
        <v>1</v>
      </c>
      <c r="P4516" t="s">
        <v>3482</v>
      </c>
      <c r="U4516" s="32">
        <v>46195</v>
      </c>
      <c r="V4516" t="s">
        <v>39</v>
      </c>
    </row>
    <row r="4517" spans="1:22" hidden="1">
      <c r="A4517" t="s">
        <v>26</v>
      </c>
      <c r="B4517" t="s">
        <v>5747</v>
      </c>
      <c r="C4517">
        <v>105537</v>
      </c>
      <c r="D4517" t="s">
        <v>458</v>
      </c>
      <c r="E4517" s="32">
        <v>46183</v>
      </c>
      <c r="F4517" s="26">
        <v>46183.434837962966</v>
      </c>
      <c r="G4517" s="12" t="str">
        <f t="shared" si="240"/>
        <v>JUNIO</v>
      </c>
      <c r="H4517">
        <v>890929497</v>
      </c>
      <c r="I4517" t="s">
        <v>459</v>
      </c>
      <c r="J4517" s="43">
        <f t="shared" si="241"/>
        <v>1038644</v>
      </c>
      <c r="K4517" s="43">
        <v>197342</v>
      </c>
      <c r="L4517" s="43">
        <v>1235986</v>
      </c>
      <c r="M4517" t="s">
        <v>70</v>
      </c>
      <c r="N4517" s="32">
        <v>46184</v>
      </c>
      <c r="O4517" s="1">
        <f t="shared" si="242"/>
        <v>1</v>
      </c>
      <c r="P4517" t="s">
        <v>3482</v>
      </c>
      <c r="U4517" s="32">
        <v>46189</v>
      </c>
      <c r="V4517" t="s">
        <v>39</v>
      </c>
    </row>
    <row r="4518" spans="1:22" hidden="1">
      <c r="A4518" t="s">
        <v>26</v>
      </c>
      <c r="B4518" t="s">
        <v>5748</v>
      </c>
      <c r="C4518">
        <v>743632</v>
      </c>
      <c r="D4518" t="s">
        <v>868</v>
      </c>
      <c r="E4518" s="32">
        <v>46183</v>
      </c>
      <c r="F4518" s="26">
        <v>46183.448935185188</v>
      </c>
      <c r="G4518" s="12" t="str">
        <f t="shared" si="240"/>
        <v>JUNIO</v>
      </c>
      <c r="H4518">
        <v>811009788</v>
      </c>
      <c r="I4518" t="s">
        <v>869</v>
      </c>
      <c r="J4518" s="43">
        <f t="shared" si="241"/>
        <v>211255</v>
      </c>
      <c r="K4518" s="43">
        <v>0</v>
      </c>
      <c r="L4518" s="43">
        <v>211255</v>
      </c>
      <c r="M4518" t="s">
        <v>70</v>
      </c>
      <c r="N4518" s="32">
        <v>46184</v>
      </c>
      <c r="O4518" s="1">
        <f t="shared" si="242"/>
        <v>1</v>
      </c>
      <c r="P4518" t="s">
        <v>3482</v>
      </c>
      <c r="U4518" s="32">
        <v>46189</v>
      </c>
      <c r="V4518" t="s">
        <v>39</v>
      </c>
    </row>
    <row r="4519" spans="1:22" hidden="1">
      <c r="A4519" t="s">
        <v>26</v>
      </c>
      <c r="B4519" t="s">
        <v>5749</v>
      </c>
      <c r="C4519">
        <v>242791</v>
      </c>
      <c r="D4519" t="s">
        <v>28</v>
      </c>
      <c r="E4519" s="32">
        <v>46183</v>
      </c>
      <c r="F4519" s="26">
        <v>46183.628530092596</v>
      </c>
      <c r="G4519" s="12" t="str">
        <f t="shared" si="240"/>
        <v>JUNIO</v>
      </c>
      <c r="H4519">
        <v>900396225</v>
      </c>
      <c r="I4519" t="s">
        <v>1654</v>
      </c>
      <c r="J4519" s="43">
        <f t="shared" si="241"/>
        <v>42016</v>
      </c>
      <c r="K4519" s="43">
        <v>7983.04</v>
      </c>
      <c r="L4519" s="43">
        <v>49999.040000000001</v>
      </c>
      <c r="M4519" t="s">
        <v>54</v>
      </c>
      <c r="N4519" s="32">
        <v>46184</v>
      </c>
      <c r="O4519" s="1">
        <f t="shared" si="242"/>
        <v>1</v>
      </c>
      <c r="P4519" t="s">
        <v>3482</v>
      </c>
      <c r="U4519" s="32">
        <v>46189</v>
      </c>
      <c r="V4519" t="s">
        <v>39</v>
      </c>
    </row>
    <row r="4520" spans="1:22" hidden="1">
      <c r="A4520" t="s">
        <v>26</v>
      </c>
      <c r="B4520" t="s">
        <v>5750</v>
      </c>
      <c r="C4520">
        <v>737287</v>
      </c>
      <c r="D4520" t="s">
        <v>822</v>
      </c>
      <c r="E4520" s="32">
        <v>46183</v>
      </c>
      <c r="F4520" s="26">
        <v>46183.509687500002</v>
      </c>
      <c r="G4520" s="12" t="str">
        <f t="shared" si="240"/>
        <v>JUNIO</v>
      </c>
      <c r="H4520">
        <v>890915475</v>
      </c>
      <c r="I4520" t="s">
        <v>818</v>
      </c>
      <c r="J4520" s="43">
        <f t="shared" si="241"/>
        <v>2181610</v>
      </c>
      <c r="K4520" s="43">
        <v>414505.9</v>
      </c>
      <c r="L4520" s="43">
        <v>2596115.9</v>
      </c>
      <c r="M4520" t="s">
        <v>70</v>
      </c>
      <c r="N4520" s="32">
        <v>46191</v>
      </c>
      <c r="O4520" s="1">
        <f t="shared" si="242"/>
        <v>8</v>
      </c>
      <c r="P4520" t="s">
        <v>3482</v>
      </c>
      <c r="U4520" s="32">
        <v>46195</v>
      </c>
      <c r="V4520" t="s">
        <v>39</v>
      </c>
    </row>
    <row r="4521" spans="1:22" hidden="1">
      <c r="A4521" t="s">
        <v>26</v>
      </c>
      <c r="B4521" t="s">
        <v>5751</v>
      </c>
      <c r="C4521">
        <v>2002243</v>
      </c>
      <c r="D4521" t="s">
        <v>5655</v>
      </c>
      <c r="E4521" s="32">
        <v>46183</v>
      </c>
      <c r="F4521" s="26">
        <v>46183.543368055558</v>
      </c>
      <c r="G4521" s="12" t="str">
        <f t="shared" si="240"/>
        <v>JUNIO</v>
      </c>
      <c r="H4521">
        <v>900943243</v>
      </c>
      <c r="I4521" t="s">
        <v>2816</v>
      </c>
      <c r="J4521" s="43">
        <f t="shared" si="241"/>
        <v>107142.86</v>
      </c>
      <c r="K4521" s="43">
        <v>20357.14</v>
      </c>
      <c r="L4521" s="43">
        <v>127500</v>
      </c>
      <c r="M4521" t="s">
        <v>54</v>
      </c>
      <c r="O4521" s="1">
        <f t="shared" si="242"/>
        <v>0</v>
      </c>
    </row>
    <row r="4522" spans="1:22" hidden="1">
      <c r="A4522" t="s">
        <v>26</v>
      </c>
      <c r="B4522" t="s">
        <v>5752</v>
      </c>
      <c r="C4522">
        <v>164</v>
      </c>
      <c r="D4522" t="s">
        <v>2388</v>
      </c>
      <c r="E4522" s="32">
        <v>46183</v>
      </c>
      <c r="F4522" s="26">
        <v>46183.889444444445</v>
      </c>
      <c r="G4522" s="12" t="str">
        <f t="shared" si="240"/>
        <v>JUNIO</v>
      </c>
      <c r="H4522">
        <v>901847080</v>
      </c>
      <c r="I4522" t="s">
        <v>2519</v>
      </c>
      <c r="J4522" s="43">
        <f t="shared" si="241"/>
        <v>8532000</v>
      </c>
      <c r="K4522" s="43">
        <v>1621080</v>
      </c>
      <c r="L4522" s="43">
        <v>10153080</v>
      </c>
      <c r="M4522" t="s">
        <v>37</v>
      </c>
      <c r="N4522" s="32">
        <v>46190</v>
      </c>
      <c r="O4522" s="1">
        <f t="shared" si="242"/>
        <v>7</v>
      </c>
      <c r="P4522" t="s">
        <v>3482</v>
      </c>
      <c r="U4522" s="32">
        <v>46195</v>
      </c>
      <c r="V4522" t="s">
        <v>39</v>
      </c>
    </row>
    <row r="4523" spans="1:22" hidden="1">
      <c r="A4523" t="s">
        <v>26</v>
      </c>
      <c r="B4523" t="s">
        <v>5753</v>
      </c>
      <c r="C4523">
        <v>162</v>
      </c>
      <c r="D4523" t="s">
        <v>2388</v>
      </c>
      <c r="E4523" s="32">
        <v>46183</v>
      </c>
      <c r="F4523" s="26">
        <v>46183.878472222219</v>
      </c>
      <c r="G4523" s="12" t="str">
        <f t="shared" si="240"/>
        <v>JUNIO</v>
      </c>
      <c r="H4523">
        <v>901847080</v>
      </c>
      <c r="I4523" t="s">
        <v>2519</v>
      </c>
      <c r="J4523" s="43">
        <f t="shared" si="241"/>
        <v>10900000</v>
      </c>
      <c r="K4523" s="43">
        <v>2071000</v>
      </c>
      <c r="L4523" s="43">
        <v>12971000</v>
      </c>
      <c r="M4523" t="s">
        <v>37</v>
      </c>
      <c r="N4523" s="32">
        <v>46190</v>
      </c>
      <c r="O4523" s="1">
        <f t="shared" si="242"/>
        <v>7</v>
      </c>
      <c r="P4523" t="s">
        <v>3482</v>
      </c>
    </row>
    <row r="4524" spans="1:22" hidden="1">
      <c r="A4524" t="s">
        <v>26</v>
      </c>
      <c r="B4524" t="s">
        <v>5754</v>
      </c>
      <c r="C4524">
        <v>161</v>
      </c>
      <c r="D4524" t="s">
        <v>2388</v>
      </c>
      <c r="E4524" s="32">
        <v>46183</v>
      </c>
      <c r="F4524" s="26">
        <v>46183.871979166666</v>
      </c>
      <c r="G4524" s="12" t="str">
        <f t="shared" si="240"/>
        <v>JUNIO</v>
      </c>
      <c r="H4524">
        <v>901847080</v>
      </c>
      <c r="I4524" t="s">
        <v>2519</v>
      </c>
      <c r="J4524" s="43">
        <f t="shared" si="241"/>
        <v>14101700</v>
      </c>
      <c r="K4524" s="43">
        <v>2679323</v>
      </c>
      <c r="L4524" s="43">
        <v>16781023</v>
      </c>
      <c r="M4524" t="s">
        <v>37</v>
      </c>
      <c r="N4524" s="32">
        <v>46190</v>
      </c>
      <c r="O4524" s="1">
        <f t="shared" si="242"/>
        <v>7</v>
      </c>
      <c r="P4524" t="s">
        <v>3482</v>
      </c>
      <c r="U4524" s="32">
        <v>46195</v>
      </c>
      <c r="V4524" t="s">
        <v>39</v>
      </c>
    </row>
    <row r="4525" spans="1:22" hidden="1">
      <c r="A4525" t="s">
        <v>26</v>
      </c>
      <c r="B4525" t="s">
        <v>5755</v>
      </c>
      <c r="C4525">
        <v>159</v>
      </c>
      <c r="D4525" t="s">
        <v>2388</v>
      </c>
      <c r="E4525" s="32">
        <v>46183</v>
      </c>
      <c r="F4525" s="26">
        <v>46183.866331018522</v>
      </c>
      <c r="G4525" s="12" t="str">
        <f t="shared" si="240"/>
        <v>JUNIO</v>
      </c>
      <c r="H4525">
        <v>901847080</v>
      </c>
      <c r="I4525" t="s">
        <v>2519</v>
      </c>
      <c r="J4525" s="43">
        <f t="shared" si="241"/>
        <v>19393920</v>
      </c>
      <c r="K4525" s="43">
        <v>3684844.8</v>
      </c>
      <c r="L4525" s="43">
        <v>23078764.800000001</v>
      </c>
      <c r="M4525" t="s">
        <v>37</v>
      </c>
      <c r="N4525" s="32">
        <v>46190</v>
      </c>
      <c r="O4525" s="1">
        <f t="shared" si="242"/>
        <v>7</v>
      </c>
      <c r="P4525" t="s">
        <v>3482</v>
      </c>
      <c r="U4525" s="32">
        <v>46196</v>
      </c>
      <c r="V4525" t="s">
        <v>39</v>
      </c>
    </row>
    <row r="4526" spans="1:22" hidden="1">
      <c r="A4526" t="s">
        <v>26</v>
      </c>
      <c r="B4526" t="s">
        <v>5756</v>
      </c>
      <c r="C4526">
        <v>10366041</v>
      </c>
      <c r="D4526" t="s">
        <v>742</v>
      </c>
      <c r="E4526" s="32">
        <v>46183</v>
      </c>
      <c r="F4526" s="26">
        <v>46183.8437962963</v>
      </c>
      <c r="G4526" s="12" t="str">
        <f t="shared" si="240"/>
        <v>JUNIO</v>
      </c>
      <c r="H4526">
        <v>900219834</v>
      </c>
      <c r="I4526" t="s">
        <v>739</v>
      </c>
      <c r="J4526" s="43">
        <f t="shared" si="241"/>
        <v>7647.12</v>
      </c>
      <c r="K4526" s="43">
        <v>1452.88</v>
      </c>
      <c r="L4526" s="43">
        <v>9100</v>
      </c>
      <c r="M4526" t="s">
        <v>70</v>
      </c>
      <c r="N4526" s="32">
        <v>46184</v>
      </c>
      <c r="O4526" s="1">
        <f t="shared" si="242"/>
        <v>1</v>
      </c>
      <c r="P4526" t="s">
        <v>3482</v>
      </c>
      <c r="U4526" s="32">
        <v>46195</v>
      </c>
      <c r="V4526" t="s">
        <v>39</v>
      </c>
    </row>
    <row r="4527" spans="1:22" hidden="1">
      <c r="A4527" t="s">
        <v>26</v>
      </c>
      <c r="B4527" t="s">
        <v>5757</v>
      </c>
      <c r="C4527">
        <v>8451</v>
      </c>
      <c r="D4527" t="s">
        <v>2896</v>
      </c>
      <c r="E4527" s="32">
        <v>46183</v>
      </c>
      <c r="F4527" s="26">
        <v>46183.791608796295</v>
      </c>
      <c r="G4527" s="12" t="str">
        <f t="shared" si="240"/>
        <v>JUNIO</v>
      </c>
      <c r="H4527">
        <v>32150739</v>
      </c>
      <c r="I4527" t="s">
        <v>400</v>
      </c>
      <c r="J4527" s="43">
        <f t="shared" si="241"/>
        <v>438000</v>
      </c>
      <c r="K4527" s="43">
        <v>0</v>
      </c>
      <c r="L4527" s="43">
        <v>438000</v>
      </c>
      <c r="M4527" t="s">
        <v>199</v>
      </c>
      <c r="N4527" s="32">
        <v>46185</v>
      </c>
      <c r="O4527" s="1">
        <f t="shared" si="242"/>
        <v>2</v>
      </c>
      <c r="P4527" t="s">
        <v>3482</v>
      </c>
      <c r="U4527" s="32">
        <v>46189</v>
      </c>
      <c r="V4527" t="s">
        <v>39</v>
      </c>
    </row>
    <row r="4528" spans="1:22" hidden="1">
      <c r="A4528" t="s">
        <v>26</v>
      </c>
      <c r="B4528" t="s">
        <v>5758</v>
      </c>
      <c r="C4528">
        <v>7136205</v>
      </c>
      <c r="D4528" t="s">
        <v>4504</v>
      </c>
      <c r="E4528" s="32">
        <v>46183</v>
      </c>
      <c r="F4528" s="26">
        <v>46183.65252314815</v>
      </c>
      <c r="G4528" s="12" t="str">
        <f t="shared" si="240"/>
        <v>JUNIO</v>
      </c>
      <c r="H4528">
        <v>900219834</v>
      </c>
      <c r="I4528" t="s">
        <v>739</v>
      </c>
      <c r="J4528" s="43">
        <f t="shared" si="241"/>
        <v>26300</v>
      </c>
      <c r="K4528" s="43">
        <v>0</v>
      </c>
      <c r="L4528" s="43">
        <v>26300</v>
      </c>
      <c r="M4528" t="s">
        <v>70</v>
      </c>
      <c r="N4528" s="32">
        <v>46184</v>
      </c>
      <c r="O4528" s="1">
        <f t="shared" si="242"/>
        <v>1</v>
      </c>
      <c r="P4528" t="s">
        <v>3482</v>
      </c>
      <c r="U4528" s="32">
        <v>46195</v>
      </c>
      <c r="V4528" t="s">
        <v>39</v>
      </c>
    </row>
    <row r="4529" spans="1:22" hidden="1">
      <c r="A4529" t="s">
        <v>26</v>
      </c>
      <c r="B4529" t="s">
        <v>5759</v>
      </c>
      <c r="C4529">
        <v>182815</v>
      </c>
      <c r="D4529" t="s">
        <v>1083</v>
      </c>
      <c r="E4529" s="32">
        <v>46183</v>
      </c>
      <c r="F4529" s="26">
        <v>46183.463645833333</v>
      </c>
      <c r="G4529" s="12" t="str">
        <f t="shared" si="240"/>
        <v>JUNIO</v>
      </c>
      <c r="H4529">
        <v>860000018</v>
      </c>
      <c r="I4529" t="s">
        <v>1084</v>
      </c>
      <c r="J4529" s="43">
        <f t="shared" si="241"/>
        <v>248215.96</v>
      </c>
      <c r="K4529" s="43">
        <v>41195.040000000001</v>
      </c>
      <c r="L4529" s="43">
        <v>289411</v>
      </c>
      <c r="M4529" t="s">
        <v>70</v>
      </c>
      <c r="N4529" s="32">
        <v>46183</v>
      </c>
      <c r="O4529" s="1">
        <v>0</v>
      </c>
      <c r="P4529" t="s">
        <v>3482</v>
      </c>
      <c r="S4529" s="32">
        <v>46184</v>
      </c>
      <c r="U4529" s="32">
        <v>46184</v>
      </c>
      <c r="V4529" t="s">
        <v>39</v>
      </c>
    </row>
    <row r="4530" spans="1:22" hidden="1">
      <c r="A4530" t="s">
        <v>26</v>
      </c>
      <c r="B4530" t="s">
        <v>5760</v>
      </c>
      <c r="C4530">
        <v>34146739</v>
      </c>
      <c r="D4530" t="s">
        <v>580</v>
      </c>
      <c r="E4530" s="32">
        <v>46183</v>
      </c>
      <c r="F4530" s="26">
        <v>46183.685486111113</v>
      </c>
      <c r="G4530" s="12" t="str">
        <f t="shared" si="240"/>
        <v>JUNIO</v>
      </c>
      <c r="H4530">
        <v>809002625</v>
      </c>
      <c r="I4530" t="s">
        <v>2171</v>
      </c>
      <c r="J4530" s="43">
        <f t="shared" si="241"/>
        <v>3166786.62</v>
      </c>
      <c r="K4530" s="43">
        <v>601689.38</v>
      </c>
      <c r="L4530" s="43">
        <v>3768476</v>
      </c>
      <c r="M4530" t="s">
        <v>37</v>
      </c>
      <c r="N4530" s="32">
        <v>46196</v>
      </c>
      <c r="O4530" s="1">
        <f t="shared" si="242"/>
        <v>13</v>
      </c>
      <c r="P4530" t="s">
        <v>3482</v>
      </c>
      <c r="U4530" s="32">
        <v>46205</v>
      </c>
      <c r="V4530" t="s">
        <v>39</v>
      </c>
    </row>
    <row r="4531" spans="1:22" hidden="1">
      <c r="A4531" t="s">
        <v>26</v>
      </c>
      <c r="B4531" t="s">
        <v>5761</v>
      </c>
      <c r="C4531">
        <v>43920</v>
      </c>
      <c r="D4531" t="s">
        <v>5762</v>
      </c>
      <c r="E4531" s="32">
        <v>46183</v>
      </c>
      <c r="F4531" s="26">
        <v>46183.549016203702</v>
      </c>
      <c r="G4531" s="12" t="str">
        <f t="shared" si="240"/>
        <v>JUNIO</v>
      </c>
      <c r="H4531">
        <v>890900608</v>
      </c>
      <c r="I4531" t="s">
        <v>1360</v>
      </c>
      <c r="J4531" s="43">
        <f t="shared" si="241"/>
        <v>7537.82</v>
      </c>
      <c r="K4531" s="43">
        <v>1432.18</v>
      </c>
      <c r="L4531" s="43">
        <v>8970</v>
      </c>
      <c r="M4531" t="s">
        <v>54</v>
      </c>
      <c r="O4531" s="1">
        <f t="shared" si="242"/>
        <v>0</v>
      </c>
    </row>
    <row r="4532" spans="1:22" hidden="1">
      <c r="A4532" t="s">
        <v>26</v>
      </c>
      <c r="B4532" t="s">
        <v>5763</v>
      </c>
      <c r="C4532" s="34">
        <v>18804</v>
      </c>
      <c r="D4532" t="s">
        <v>3822</v>
      </c>
      <c r="E4532" s="32">
        <v>46183</v>
      </c>
      <c r="F4532" s="26">
        <v>46183.466863425929</v>
      </c>
      <c r="G4532" s="12" t="str">
        <f t="shared" si="240"/>
        <v>JUNIO</v>
      </c>
      <c r="H4532">
        <v>21307859</v>
      </c>
      <c r="I4532" t="s">
        <v>3823</v>
      </c>
      <c r="J4532" s="43">
        <f t="shared" si="241"/>
        <v>42689.090000000004</v>
      </c>
      <c r="K4532" s="43">
        <v>8110.92</v>
      </c>
      <c r="L4532" s="43">
        <v>50800.01</v>
      </c>
      <c r="M4532" t="s">
        <v>54</v>
      </c>
      <c r="O4532" s="1">
        <f t="shared" si="242"/>
        <v>0</v>
      </c>
    </row>
    <row r="4533" spans="1:22" hidden="1">
      <c r="A4533" t="s">
        <v>26</v>
      </c>
      <c r="B4533" t="s">
        <v>5764</v>
      </c>
      <c r="C4533">
        <v>5315</v>
      </c>
      <c r="D4533" t="s">
        <v>539</v>
      </c>
      <c r="E4533" s="32">
        <v>46183</v>
      </c>
      <c r="F4533" s="26">
        <v>46183.632303240738</v>
      </c>
      <c r="G4533" s="12" t="str">
        <f t="shared" si="240"/>
        <v>JUNIO</v>
      </c>
      <c r="H4533">
        <v>901042685</v>
      </c>
      <c r="I4533" t="s">
        <v>540</v>
      </c>
      <c r="J4533" s="43">
        <f t="shared" si="241"/>
        <v>9128982</v>
      </c>
      <c r="K4533" s="43">
        <v>0</v>
      </c>
      <c r="L4533" s="43">
        <v>9128982</v>
      </c>
      <c r="M4533" t="s">
        <v>65</v>
      </c>
      <c r="N4533" s="32">
        <v>46185</v>
      </c>
      <c r="O4533" s="1">
        <f t="shared" si="242"/>
        <v>2</v>
      </c>
      <c r="P4533" t="s">
        <v>3339</v>
      </c>
      <c r="U4533" s="32">
        <v>46189</v>
      </c>
      <c r="V4533" t="s">
        <v>39</v>
      </c>
    </row>
    <row r="4534" spans="1:22" hidden="1">
      <c r="A4534" t="s">
        <v>26</v>
      </c>
      <c r="B4534" t="s">
        <v>5765</v>
      </c>
      <c r="C4534">
        <v>154401</v>
      </c>
      <c r="D4534" t="s">
        <v>486</v>
      </c>
      <c r="E4534" s="32">
        <v>46183</v>
      </c>
      <c r="F4534" s="26">
        <v>46183.471932870372</v>
      </c>
      <c r="G4534" s="12" t="str">
        <f t="shared" si="240"/>
        <v>JUNIO</v>
      </c>
      <c r="H4534">
        <v>811013715</v>
      </c>
      <c r="I4534" t="s">
        <v>487</v>
      </c>
      <c r="J4534" s="43">
        <f t="shared" si="241"/>
        <v>279631.13</v>
      </c>
      <c r="K4534" s="43">
        <v>53129.87</v>
      </c>
      <c r="L4534" s="43">
        <v>332761</v>
      </c>
      <c r="M4534" t="s">
        <v>70</v>
      </c>
      <c r="N4534" s="32">
        <v>46185</v>
      </c>
      <c r="O4534" s="1">
        <f t="shared" si="242"/>
        <v>2</v>
      </c>
      <c r="P4534" t="s">
        <v>3482</v>
      </c>
      <c r="U4534" s="32">
        <v>46191</v>
      </c>
      <c r="V4534" t="s">
        <v>39</v>
      </c>
    </row>
    <row r="4535" spans="1:22" hidden="1">
      <c r="A4535" t="s">
        <v>26</v>
      </c>
      <c r="B4535" t="s">
        <v>5766</v>
      </c>
      <c r="C4535">
        <v>741331</v>
      </c>
      <c r="D4535" t="s">
        <v>817</v>
      </c>
      <c r="E4535" s="32">
        <v>46183</v>
      </c>
      <c r="F4535" s="26">
        <v>46183.433692129627</v>
      </c>
      <c r="G4535" s="12" t="str">
        <f t="shared" si="240"/>
        <v>JUNIO</v>
      </c>
      <c r="H4535">
        <v>890915475</v>
      </c>
      <c r="I4535" t="s">
        <v>818</v>
      </c>
      <c r="J4535" s="43">
        <f t="shared" si="241"/>
        <v>528840</v>
      </c>
      <c r="K4535" s="43">
        <v>100479.6</v>
      </c>
      <c r="L4535" s="43">
        <v>629319.6</v>
      </c>
      <c r="M4535" t="s">
        <v>70</v>
      </c>
      <c r="N4535" s="32">
        <v>46185</v>
      </c>
      <c r="O4535" s="1">
        <f t="shared" si="242"/>
        <v>2</v>
      </c>
      <c r="P4535" t="s">
        <v>3482</v>
      </c>
      <c r="U4535" s="32">
        <v>46191</v>
      </c>
      <c r="V4535" t="s">
        <v>39</v>
      </c>
    </row>
    <row r="4536" spans="1:22" hidden="1">
      <c r="A4536" t="s">
        <v>26</v>
      </c>
      <c r="B4536" t="s">
        <v>5767</v>
      </c>
      <c r="C4536">
        <v>182799</v>
      </c>
      <c r="D4536" t="s">
        <v>1083</v>
      </c>
      <c r="E4536" s="32">
        <v>46183</v>
      </c>
      <c r="F4536" s="26">
        <v>46183.398043981484</v>
      </c>
      <c r="G4536" s="12" t="str">
        <f t="shared" si="240"/>
        <v>JUNIO</v>
      </c>
      <c r="H4536">
        <v>860000018</v>
      </c>
      <c r="I4536" t="s">
        <v>1084</v>
      </c>
      <c r="J4536" s="43">
        <f t="shared" si="241"/>
        <v>391615.96</v>
      </c>
      <c r="K4536" s="43">
        <v>69695.039999999994</v>
      </c>
      <c r="L4536" s="43">
        <v>461311</v>
      </c>
      <c r="M4536" t="s">
        <v>70</v>
      </c>
      <c r="N4536" s="32">
        <v>46183</v>
      </c>
      <c r="O4536" s="1">
        <v>0</v>
      </c>
      <c r="P4536" t="s">
        <v>3482</v>
      </c>
      <c r="U4536" s="32">
        <v>46184</v>
      </c>
      <c r="V4536" t="s">
        <v>39</v>
      </c>
    </row>
    <row r="4537" spans="1:22" hidden="1">
      <c r="A4537" t="s">
        <v>26</v>
      </c>
      <c r="B4537" t="s">
        <v>5768</v>
      </c>
      <c r="C4537">
        <v>2111</v>
      </c>
      <c r="D4537" t="s">
        <v>28</v>
      </c>
      <c r="E4537" s="32">
        <v>46183</v>
      </c>
      <c r="F4537" s="26">
        <v>46183.39570601852</v>
      </c>
      <c r="G4537" s="12" t="str">
        <f t="shared" si="240"/>
        <v>JUNIO</v>
      </c>
      <c r="H4537">
        <v>900674765</v>
      </c>
      <c r="I4537" t="s">
        <v>898</v>
      </c>
      <c r="J4537" s="43">
        <f t="shared" si="241"/>
        <v>700000</v>
      </c>
      <c r="K4537" s="43">
        <v>133000</v>
      </c>
      <c r="L4537" s="43">
        <v>833000</v>
      </c>
      <c r="M4537" t="s">
        <v>264</v>
      </c>
      <c r="N4537" s="32">
        <v>46185</v>
      </c>
      <c r="O4537" s="1">
        <f t="shared" si="242"/>
        <v>2</v>
      </c>
      <c r="P4537" t="s">
        <v>3482</v>
      </c>
      <c r="U4537" s="32">
        <v>46191</v>
      </c>
      <c r="V4537" t="s">
        <v>39</v>
      </c>
    </row>
    <row r="4538" spans="1:22" hidden="1">
      <c r="A4538" t="s">
        <v>26</v>
      </c>
      <c r="B4538" t="s">
        <v>5769</v>
      </c>
      <c r="C4538">
        <v>182798</v>
      </c>
      <c r="D4538" t="s">
        <v>1083</v>
      </c>
      <c r="E4538" s="32">
        <v>46183</v>
      </c>
      <c r="F4538" s="26">
        <v>46183.398101851853</v>
      </c>
      <c r="G4538" s="12" t="str">
        <f t="shared" si="240"/>
        <v>JUNIO</v>
      </c>
      <c r="H4538">
        <v>860000018</v>
      </c>
      <c r="I4538" t="s">
        <v>1084</v>
      </c>
      <c r="J4538" s="43">
        <f t="shared" si="241"/>
        <v>248215.96</v>
      </c>
      <c r="K4538" s="43">
        <v>41195.040000000001</v>
      </c>
      <c r="L4538" s="43">
        <v>289411</v>
      </c>
      <c r="M4538" t="s">
        <v>70</v>
      </c>
      <c r="N4538" s="32">
        <v>46183</v>
      </c>
      <c r="O4538" s="1">
        <v>0</v>
      </c>
      <c r="P4538" t="s">
        <v>3482</v>
      </c>
      <c r="U4538" s="32">
        <v>46184</v>
      </c>
      <c r="V4538" t="s">
        <v>39</v>
      </c>
    </row>
    <row r="4539" spans="1:22" hidden="1">
      <c r="A4539" t="s">
        <v>26</v>
      </c>
      <c r="B4539" t="s">
        <v>5770</v>
      </c>
      <c r="C4539">
        <v>17665</v>
      </c>
      <c r="D4539" t="s">
        <v>28</v>
      </c>
      <c r="E4539" s="32">
        <v>46183</v>
      </c>
      <c r="F4539" s="26">
        <v>46183.364374999997</v>
      </c>
      <c r="G4539" s="12" t="str">
        <f t="shared" si="240"/>
        <v>JUNIO</v>
      </c>
      <c r="H4539">
        <v>98666997</v>
      </c>
      <c r="I4539" t="s">
        <v>801</v>
      </c>
      <c r="J4539" s="43">
        <f t="shared" si="241"/>
        <v>80154.720000000001</v>
      </c>
      <c r="K4539" s="43">
        <v>1037.78</v>
      </c>
      <c r="L4539" s="43">
        <v>81192.5</v>
      </c>
      <c r="M4539" t="s">
        <v>54</v>
      </c>
      <c r="O4539" s="1">
        <f t="shared" si="242"/>
        <v>0</v>
      </c>
    </row>
    <row r="4540" spans="1:22" hidden="1">
      <c r="A4540" t="s">
        <v>26</v>
      </c>
      <c r="B4540" t="s">
        <v>5771</v>
      </c>
      <c r="C4540">
        <v>7459</v>
      </c>
      <c r="D4540" t="s">
        <v>96</v>
      </c>
      <c r="E4540" s="32">
        <v>46183</v>
      </c>
      <c r="F4540" s="26">
        <v>46183.350578703707</v>
      </c>
      <c r="G4540" s="12" t="str">
        <f t="shared" si="240"/>
        <v>JUNIO</v>
      </c>
      <c r="H4540">
        <v>811006418</v>
      </c>
      <c r="I4540" t="s">
        <v>97</v>
      </c>
      <c r="J4540" s="43">
        <f t="shared" si="241"/>
        <v>142350</v>
      </c>
      <c r="K4540" s="43">
        <v>27046.5</v>
      </c>
      <c r="L4540" s="43">
        <v>169396.5</v>
      </c>
      <c r="M4540" t="s">
        <v>1595</v>
      </c>
      <c r="N4540" s="32">
        <v>46185</v>
      </c>
      <c r="O4540" s="1">
        <f t="shared" si="242"/>
        <v>2</v>
      </c>
      <c r="P4540" t="s">
        <v>3482</v>
      </c>
      <c r="U4540" s="32">
        <v>46191</v>
      </c>
      <c r="V4540" t="s">
        <v>39</v>
      </c>
    </row>
    <row r="4541" spans="1:22" hidden="1">
      <c r="A4541" t="s">
        <v>26</v>
      </c>
      <c r="B4541" t="s">
        <v>5772</v>
      </c>
      <c r="C4541">
        <v>7458</v>
      </c>
      <c r="D4541" t="s">
        <v>96</v>
      </c>
      <c r="E4541" s="32">
        <v>46183</v>
      </c>
      <c r="F4541" s="26">
        <v>46183.347326388888</v>
      </c>
      <c r="G4541" s="12" t="str">
        <f t="shared" ref="G4541:G4604" si="243">UPPER(TEXT(E4541, "MMMM"))</f>
        <v>JUNIO</v>
      </c>
      <c r="H4541">
        <v>811006418</v>
      </c>
      <c r="I4541" t="s">
        <v>97</v>
      </c>
      <c r="J4541" s="43">
        <f t="shared" ref="J4541:J4604" si="244">L4541-K4541</f>
        <v>517045.00000000006</v>
      </c>
      <c r="K4541" s="43">
        <v>98238.55</v>
      </c>
      <c r="L4541" s="43">
        <v>615283.55000000005</v>
      </c>
      <c r="M4541" t="s">
        <v>1595</v>
      </c>
      <c r="N4541" s="32">
        <v>46185</v>
      </c>
      <c r="O4541" s="1">
        <f t="shared" ref="O4541:O4604" si="245">IFERROR(IF(-_xlfn.DAYS(E4541,N4541)&lt;0,0,-_xlfn.DAYS(E4541,N4541)), " - ")</f>
        <v>2</v>
      </c>
      <c r="P4541" t="s">
        <v>3482</v>
      </c>
      <c r="U4541" s="32">
        <v>46191</v>
      </c>
      <c r="V4541" t="s">
        <v>39</v>
      </c>
    </row>
    <row r="4542" spans="1:22" hidden="1">
      <c r="A4542" t="s">
        <v>26</v>
      </c>
      <c r="B4542" t="s">
        <v>5773</v>
      </c>
      <c r="C4542">
        <v>7050133</v>
      </c>
      <c r="D4542" t="s">
        <v>4504</v>
      </c>
      <c r="E4542" s="32">
        <v>46183</v>
      </c>
      <c r="F4542" s="26">
        <v>46183.331493055557</v>
      </c>
      <c r="G4542" s="12" t="str">
        <f t="shared" si="243"/>
        <v>JUNIO</v>
      </c>
      <c r="H4542">
        <v>900219834</v>
      </c>
      <c r="I4542" t="s">
        <v>739</v>
      </c>
      <c r="J4542" s="43">
        <f t="shared" si="244"/>
        <v>18500</v>
      </c>
      <c r="K4542" s="43">
        <v>0</v>
      </c>
      <c r="L4542" s="43">
        <v>18500</v>
      </c>
      <c r="M4542" t="s">
        <v>70</v>
      </c>
      <c r="N4542" s="32">
        <v>46183</v>
      </c>
      <c r="O4542" s="1">
        <v>0</v>
      </c>
      <c r="P4542" t="s">
        <v>3482</v>
      </c>
      <c r="U4542" s="32">
        <v>46184</v>
      </c>
      <c r="V4542" t="s">
        <v>39</v>
      </c>
    </row>
    <row r="4543" spans="1:22" hidden="1">
      <c r="A4543" t="s">
        <v>26</v>
      </c>
      <c r="B4543" t="s">
        <v>5774</v>
      </c>
      <c r="C4543">
        <v>7047908</v>
      </c>
      <c r="D4543" t="s">
        <v>4504</v>
      </c>
      <c r="E4543" s="32">
        <v>46183</v>
      </c>
      <c r="F4543" s="26">
        <v>46183.324270833335</v>
      </c>
      <c r="G4543" s="12" t="str">
        <f t="shared" si="243"/>
        <v>JUNIO</v>
      </c>
      <c r="H4543">
        <v>900219834</v>
      </c>
      <c r="I4543" t="s">
        <v>739</v>
      </c>
      <c r="J4543" s="43">
        <f t="shared" si="244"/>
        <v>26300</v>
      </c>
      <c r="K4543" s="43">
        <v>0</v>
      </c>
      <c r="L4543" s="43">
        <v>26300</v>
      </c>
      <c r="M4543" t="s">
        <v>70</v>
      </c>
      <c r="N4543" s="32">
        <v>46183</v>
      </c>
      <c r="O4543" s="1">
        <v>0</v>
      </c>
      <c r="P4543" t="s">
        <v>3482</v>
      </c>
      <c r="U4543" s="32">
        <v>46184</v>
      </c>
      <c r="V4543" t="s">
        <v>39</v>
      </c>
    </row>
    <row r="4544" spans="1:22" hidden="1">
      <c r="A4544" t="s">
        <v>26</v>
      </c>
      <c r="B4544" t="s">
        <v>5775</v>
      </c>
      <c r="C4544">
        <v>32337</v>
      </c>
      <c r="D4544" t="s">
        <v>618</v>
      </c>
      <c r="E4544" s="32">
        <v>46183</v>
      </c>
      <c r="F4544" s="26">
        <v>46183.311759259261</v>
      </c>
      <c r="G4544" s="12" t="str">
        <f t="shared" si="243"/>
        <v>JUNIO</v>
      </c>
      <c r="H4544">
        <v>900322890</v>
      </c>
      <c r="I4544" t="s">
        <v>619</v>
      </c>
      <c r="J4544" s="43">
        <f t="shared" si="244"/>
        <v>4989225</v>
      </c>
      <c r="K4544" s="43">
        <v>947952.75</v>
      </c>
      <c r="L4544" s="43">
        <v>5937177.75</v>
      </c>
      <c r="M4544" t="s">
        <v>70</v>
      </c>
      <c r="N4544" s="32">
        <v>46184</v>
      </c>
      <c r="O4544" s="1">
        <f t="shared" si="245"/>
        <v>1</v>
      </c>
      <c r="P4544" t="s">
        <v>3482</v>
      </c>
      <c r="U4544" s="32">
        <v>46191</v>
      </c>
      <c r="V4544" t="s">
        <v>39</v>
      </c>
    </row>
    <row r="4545" spans="1:22" hidden="1">
      <c r="A4545" t="s">
        <v>26</v>
      </c>
      <c r="B4545" t="s">
        <v>5776</v>
      </c>
      <c r="C4545">
        <v>741257</v>
      </c>
      <c r="D4545" t="s">
        <v>817</v>
      </c>
      <c r="E4545" s="32">
        <v>46183</v>
      </c>
      <c r="F4545" s="26">
        <v>46183.310717592591</v>
      </c>
      <c r="G4545" s="12" t="str">
        <f t="shared" si="243"/>
        <v>JUNIO</v>
      </c>
      <c r="H4545">
        <v>890915475</v>
      </c>
      <c r="I4545" t="s">
        <v>818</v>
      </c>
      <c r="J4545" s="43">
        <f t="shared" si="244"/>
        <v>604618</v>
      </c>
      <c r="K4545" s="43">
        <v>114877.42</v>
      </c>
      <c r="L4545" s="43">
        <v>719495.42</v>
      </c>
      <c r="M4545" t="s">
        <v>70</v>
      </c>
      <c r="N4545" s="32">
        <v>46185</v>
      </c>
      <c r="O4545" s="1">
        <f t="shared" si="245"/>
        <v>2</v>
      </c>
      <c r="P4545" t="s">
        <v>3482</v>
      </c>
      <c r="U4545" s="32">
        <v>46189</v>
      </c>
      <c r="V4545" t="s">
        <v>39</v>
      </c>
    </row>
    <row r="4546" spans="1:22" hidden="1">
      <c r="A4546" t="s">
        <v>26</v>
      </c>
      <c r="B4546" t="s">
        <v>5777</v>
      </c>
      <c r="C4546" s="34">
        <v>8665</v>
      </c>
      <c r="D4546" t="s">
        <v>5213</v>
      </c>
      <c r="E4546" s="32">
        <v>46183</v>
      </c>
      <c r="F4546" s="26">
        <v>46183.306747685187</v>
      </c>
      <c r="G4546" s="12" t="str">
        <f t="shared" si="243"/>
        <v>JUNIO</v>
      </c>
      <c r="H4546">
        <v>1088263697</v>
      </c>
      <c r="I4546" t="s">
        <v>1128</v>
      </c>
      <c r="J4546" s="43">
        <f t="shared" si="244"/>
        <v>53800</v>
      </c>
      <c r="K4546" s="43">
        <v>0</v>
      </c>
      <c r="L4546" s="43">
        <v>53800</v>
      </c>
      <c r="M4546" t="s">
        <v>54</v>
      </c>
      <c r="O4546" s="1">
        <f t="shared" si="245"/>
        <v>0</v>
      </c>
    </row>
    <row r="4547" spans="1:22" hidden="1">
      <c r="A4547" t="s">
        <v>26</v>
      </c>
      <c r="B4547" t="s">
        <v>5778</v>
      </c>
      <c r="C4547">
        <v>388580</v>
      </c>
      <c r="D4547" t="s">
        <v>671</v>
      </c>
      <c r="E4547" s="32">
        <v>46183</v>
      </c>
      <c r="F4547" s="26">
        <v>46183.163599537038</v>
      </c>
      <c r="G4547" s="12" t="str">
        <f t="shared" si="243"/>
        <v>JUNIO</v>
      </c>
      <c r="H4547">
        <v>860001697</v>
      </c>
      <c r="I4547" t="s">
        <v>669</v>
      </c>
      <c r="J4547" s="43">
        <f t="shared" si="244"/>
        <v>534000</v>
      </c>
      <c r="K4547" s="43">
        <v>0</v>
      </c>
      <c r="L4547" s="43">
        <v>534000</v>
      </c>
      <c r="M4547" t="s">
        <v>70</v>
      </c>
      <c r="N4547" s="32">
        <v>46184</v>
      </c>
      <c r="O4547" s="1">
        <f t="shared" si="245"/>
        <v>1</v>
      </c>
      <c r="P4547" t="s">
        <v>3482</v>
      </c>
      <c r="U4547" s="32">
        <v>46195</v>
      </c>
      <c r="V4547" t="s">
        <v>39</v>
      </c>
    </row>
    <row r="4548" spans="1:22" hidden="1">
      <c r="A4548" t="s">
        <v>26</v>
      </c>
      <c r="B4548" t="s">
        <v>5779</v>
      </c>
      <c r="C4548">
        <v>18069</v>
      </c>
      <c r="D4548" t="s">
        <v>4507</v>
      </c>
      <c r="E4548" s="32">
        <v>46184</v>
      </c>
      <c r="F4548" s="26">
        <v>46184.68172453704</v>
      </c>
      <c r="G4548" s="12" t="str">
        <f t="shared" si="243"/>
        <v>JUNIO</v>
      </c>
      <c r="H4548">
        <v>830097493</v>
      </c>
      <c r="I4548" t="s">
        <v>4508</v>
      </c>
      <c r="J4548" s="43">
        <f t="shared" si="244"/>
        <v>10226704</v>
      </c>
      <c r="K4548" s="43">
        <v>1943074</v>
      </c>
      <c r="L4548" s="43">
        <v>12169778</v>
      </c>
      <c r="M4548" t="s">
        <v>214</v>
      </c>
      <c r="N4548" s="32">
        <v>46185</v>
      </c>
      <c r="O4548" s="1">
        <f t="shared" si="245"/>
        <v>1</v>
      </c>
      <c r="P4548" t="s">
        <v>215</v>
      </c>
      <c r="U4548" s="32">
        <v>46189</v>
      </c>
      <c r="V4548" t="s">
        <v>39</v>
      </c>
    </row>
    <row r="4549" spans="1:22" hidden="1">
      <c r="A4549" t="s">
        <v>26</v>
      </c>
      <c r="B4549" t="s">
        <v>5780</v>
      </c>
      <c r="C4549">
        <v>741545</v>
      </c>
      <c r="D4549" t="s">
        <v>817</v>
      </c>
      <c r="E4549" s="32">
        <v>46184</v>
      </c>
      <c r="F4549" s="26">
        <v>46184.409942129627</v>
      </c>
      <c r="G4549" s="12" t="str">
        <f t="shared" si="243"/>
        <v>JUNIO</v>
      </c>
      <c r="H4549">
        <v>890915475</v>
      </c>
      <c r="I4549" t="s">
        <v>818</v>
      </c>
      <c r="J4549" s="43">
        <f t="shared" si="244"/>
        <v>395210</v>
      </c>
      <c r="K4549" s="43">
        <v>75089.899999999994</v>
      </c>
      <c r="L4549" s="43">
        <v>470299.9</v>
      </c>
      <c r="M4549" t="s">
        <v>70</v>
      </c>
      <c r="N4549" s="32">
        <v>46185</v>
      </c>
      <c r="O4549" s="1">
        <f t="shared" si="245"/>
        <v>1</v>
      </c>
      <c r="P4549" t="s">
        <v>3482</v>
      </c>
      <c r="U4549" s="32">
        <v>46189</v>
      </c>
      <c r="V4549" t="s">
        <v>39</v>
      </c>
    </row>
    <row r="4550" spans="1:22" hidden="1">
      <c r="A4550" t="s">
        <v>26</v>
      </c>
      <c r="B4550" t="s">
        <v>5781</v>
      </c>
      <c r="C4550">
        <v>5973</v>
      </c>
      <c r="D4550" t="s">
        <v>1797</v>
      </c>
      <c r="E4550" s="32">
        <v>46184</v>
      </c>
      <c r="F4550" s="26">
        <v>46184.581655092596</v>
      </c>
      <c r="G4550" s="12" t="str">
        <f t="shared" si="243"/>
        <v>JUNIO</v>
      </c>
      <c r="H4550">
        <v>900664067</v>
      </c>
      <c r="I4550" t="s">
        <v>1798</v>
      </c>
      <c r="J4550" s="43">
        <f t="shared" si="244"/>
        <v>283000</v>
      </c>
      <c r="K4550" s="43">
        <v>53770</v>
      </c>
      <c r="L4550" s="43">
        <v>336770</v>
      </c>
      <c r="M4550" t="s">
        <v>264</v>
      </c>
      <c r="N4550" s="32">
        <v>46185</v>
      </c>
      <c r="O4550" s="1">
        <f t="shared" si="245"/>
        <v>1</v>
      </c>
      <c r="P4550" t="s">
        <v>3482</v>
      </c>
      <c r="U4550" s="32">
        <v>46189</v>
      </c>
      <c r="V4550" t="s">
        <v>39</v>
      </c>
    </row>
    <row r="4551" spans="1:22" hidden="1">
      <c r="A4551" t="s">
        <v>26</v>
      </c>
      <c r="B4551" t="s">
        <v>5782</v>
      </c>
      <c r="C4551">
        <v>686134</v>
      </c>
      <c r="D4551" t="s">
        <v>825</v>
      </c>
      <c r="E4551" s="32">
        <v>46184</v>
      </c>
      <c r="F4551" s="26">
        <v>46184.421226851853</v>
      </c>
      <c r="G4551" s="12" t="str">
        <f t="shared" si="243"/>
        <v>JUNIO</v>
      </c>
      <c r="H4551">
        <v>890915475</v>
      </c>
      <c r="I4551" t="s">
        <v>818</v>
      </c>
      <c r="J4551" s="43">
        <f t="shared" si="244"/>
        <v>9576</v>
      </c>
      <c r="K4551" s="43">
        <v>1819.44</v>
      </c>
      <c r="L4551" s="43">
        <v>11395.44</v>
      </c>
      <c r="M4551" t="s">
        <v>315</v>
      </c>
      <c r="N4551" s="32" t="s">
        <v>81</v>
      </c>
      <c r="O4551" s="1" t="str">
        <f t="shared" si="245"/>
        <v xml:space="preserve"> - </v>
      </c>
      <c r="P4551" t="s">
        <v>66</v>
      </c>
    </row>
    <row r="4552" spans="1:22" hidden="1">
      <c r="A4552" t="s">
        <v>26</v>
      </c>
      <c r="B4552" t="s">
        <v>5783</v>
      </c>
      <c r="C4552">
        <v>686133</v>
      </c>
      <c r="D4552" t="s">
        <v>825</v>
      </c>
      <c r="E4552" s="32">
        <v>46184</v>
      </c>
      <c r="F4552" s="26">
        <v>46184.419363425928</v>
      </c>
      <c r="G4552" s="12" t="str">
        <f t="shared" si="243"/>
        <v>JUNIO</v>
      </c>
      <c r="H4552">
        <v>890915475</v>
      </c>
      <c r="I4552" t="s">
        <v>818</v>
      </c>
      <c r="J4552" s="43">
        <f t="shared" si="244"/>
        <v>880096</v>
      </c>
      <c r="K4552" s="43">
        <v>167218.23999999999</v>
      </c>
      <c r="L4552" s="43">
        <v>1047314.24</v>
      </c>
      <c r="M4552" t="s">
        <v>315</v>
      </c>
      <c r="N4552" s="32" t="s">
        <v>81</v>
      </c>
      <c r="O4552" s="1" t="str">
        <f t="shared" si="245"/>
        <v xml:space="preserve"> - </v>
      </c>
      <c r="P4552" t="s">
        <v>66</v>
      </c>
    </row>
    <row r="4553" spans="1:22" hidden="1">
      <c r="A4553" t="s">
        <v>26</v>
      </c>
      <c r="B4553" t="s">
        <v>5784</v>
      </c>
      <c r="C4553">
        <v>33279</v>
      </c>
      <c r="D4553" t="s">
        <v>102</v>
      </c>
      <c r="E4553" s="32">
        <v>46184</v>
      </c>
      <c r="F4553" s="26">
        <v>46184.647453703707</v>
      </c>
      <c r="G4553" s="12" t="str">
        <f t="shared" si="243"/>
        <v>JUNIO</v>
      </c>
      <c r="H4553">
        <v>811006418</v>
      </c>
      <c r="I4553" t="s">
        <v>97</v>
      </c>
      <c r="J4553" s="43">
        <f t="shared" si="244"/>
        <v>318097</v>
      </c>
      <c r="K4553" s="43">
        <v>60438.43</v>
      </c>
      <c r="L4553" s="43">
        <v>378535.43</v>
      </c>
      <c r="M4553" t="s">
        <v>1595</v>
      </c>
      <c r="N4553" s="32">
        <v>46190</v>
      </c>
      <c r="O4553" s="1">
        <f t="shared" si="245"/>
        <v>6</v>
      </c>
      <c r="P4553" t="s">
        <v>3482</v>
      </c>
      <c r="U4553" s="32">
        <v>46195</v>
      </c>
      <c r="V4553" t="s">
        <v>39</v>
      </c>
    </row>
    <row r="4554" spans="1:22" hidden="1">
      <c r="A4554" t="s">
        <v>26</v>
      </c>
      <c r="B4554" t="s">
        <v>5785</v>
      </c>
      <c r="C4554">
        <v>8483</v>
      </c>
      <c r="D4554" t="s">
        <v>2896</v>
      </c>
      <c r="E4554" s="32">
        <v>46184</v>
      </c>
      <c r="F4554" s="26">
        <v>46184.569432870368</v>
      </c>
      <c r="G4554" s="12" t="str">
        <f t="shared" si="243"/>
        <v>JUNIO</v>
      </c>
      <c r="H4554">
        <v>901360705</v>
      </c>
      <c r="I4554" t="s">
        <v>877</v>
      </c>
      <c r="J4554" s="43">
        <f t="shared" si="244"/>
        <v>299000</v>
      </c>
      <c r="K4554" s="43">
        <v>56810</v>
      </c>
      <c r="L4554" s="43">
        <v>355810</v>
      </c>
      <c r="M4554" t="s">
        <v>70</v>
      </c>
      <c r="N4554" s="32">
        <v>46191</v>
      </c>
      <c r="O4554" s="1">
        <f t="shared" si="245"/>
        <v>7</v>
      </c>
      <c r="P4554" t="s">
        <v>3482</v>
      </c>
      <c r="U4554" s="32">
        <v>46195</v>
      </c>
      <c r="V4554" t="s">
        <v>39</v>
      </c>
    </row>
    <row r="4555" spans="1:22" hidden="1">
      <c r="A4555" t="s">
        <v>26</v>
      </c>
      <c r="B4555" t="s">
        <v>5786</v>
      </c>
      <c r="C4555">
        <v>1500</v>
      </c>
      <c r="D4555" t="s">
        <v>151</v>
      </c>
      <c r="E4555" s="32">
        <v>46184</v>
      </c>
      <c r="F4555" s="26">
        <v>46184.742662037039</v>
      </c>
      <c r="G4555" s="12" t="str">
        <f t="shared" si="243"/>
        <v>JUNIO</v>
      </c>
      <c r="H4555">
        <v>901561580</v>
      </c>
      <c r="I4555" t="s">
        <v>152</v>
      </c>
      <c r="J4555" s="43">
        <f t="shared" si="244"/>
        <v>10688832.309999999</v>
      </c>
      <c r="K4555" s="43">
        <v>2030878.14</v>
      </c>
      <c r="L4555" s="43">
        <v>12719710.449999999</v>
      </c>
      <c r="M4555" t="s">
        <v>70</v>
      </c>
      <c r="N4555" s="32">
        <v>46190</v>
      </c>
      <c r="O4555" s="1">
        <f t="shared" si="245"/>
        <v>6</v>
      </c>
      <c r="P4555" t="s">
        <v>3482</v>
      </c>
      <c r="U4555" s="32">
        <v>46196</v>
      </c>
      <c r="V4555" t="s">
        <v>39</v>
      </c>
    </row>
    <row r="4556" spans="1:22" hidden="1">
      <c r="A4556" t="s">
        <v>26</v>
      </c>
      <c r="B4556" t="s">
        <v>5787</v>
      </c>
      <c r="C4556">
        <v>1499</v>
      </c>
      <c r="D4556" t="s">
        <v>151</v>
      </c>
      <c r="E4556" s="32">
        <v>46184</v>
      </c>
      <c r="F4556" s="26">
        <v>46184.726018518515</v>
      </c>
      <c r="G4556" s="12" t="str">
        <f t="shared" si="243"/>
        <v>JUNIO</v>
      </c>
      <c r="H4556">
        <v>901561580</v>
      </c>
      <c r="I4556" t="s">
        <v>152</v>
      </c>
      <c r="J4556" s="43">
        <f t="shared" si="244"/>
        <v>369240</v>
      </c>
      <c r="K4556" s="43">
        <v>70155.600000000006</v>
      </c>
      <c r="L4556" s="43">
        <v>439395.6</v>
      </c>
      <c r="M4556" t="s">
        <v>70</v>
      </c>
      <c r="N4556" s="32">
        <v>46185</v>
      </c>
      <c r="O4556" s="1">
        <f t="shared" si="245"/>
        <v>1</v>
      </c>
      <c r="P4556" t="s">
        <v>3482</v>
      </c>
      <c r="U4556" s="32">
        <v>46191</v>
      </c>
      <c r="V4556" t="s">
        <v>39</v>
      </c>
    </row>
    <row r="4557" spans="1:22" hidden="1">
      <c r="A4557" t="s">
        <v>26</v>
      </c>
      <c r="B4557" t="s">
        <v>5788</v>
      </c>
      <c r="C4557">
        <v>3154</v>
      </c>
      <c r="D4557" t="s">
        <v>28</v>
      </c>
      <c r="E4557" s="32">
        <v>46184</v>
      </c>
      <c r="F4557" s="26">
        <v>46184.638680555552</v>
      </c>
      <c r="G4557" s="12" t="str">
        <f t="shared" si="243"/>
        <v>JUNIO</v>
      </c>
      <c r="H4557">
        <v>900144364</v>
      </c>
      <c r="I4557" t="s">
        <v>72</v>
      </c>
      <c r="J4557" s="43">
        <f t="shared" si="244"/>
        <v>49800</v>
      </c>
      <c r="K4557" s="43">
        <v>9462</v>
      </c>
      <c r="L4557" s="43">
        <v>59262</v>
      </c>
      <c r="M4557" t="s">
        <v>70</v>
      </c>
      <c r="N4557" s="32">
        <v>46185</v>
      </c>
      <c r="O4557" s="1">
        <f t="shared" si="245"/>
        <v>1</v>
      </c>
      <c r="P4557" t="s">
        <v>3482</v>
      </c>
      <c r="U4557" s="32">
        <v>46189</v>
      </c>
      <c r="V4557" t="s">
        <v>39</v>
      </c>
    </row>
    <row r="4558" spans="1:22" hidden="1">
      <c r="A4558" t="s">
        <v>26</v>
      </c>
      <c r="B4558" t="s">
        <v>5789</v>
      </c>
      <c r="C4558">
        <v>15364</v>
      </c>
      <c r="D4558" t="s">
        <v>2744</v>
      </c>
      <c r="E4558" s="32">
        <v>46184</v>
      </c>
      <c r="F4558" s="26">
        <v>46184.578877314816</v>
      </c>
      <c r="G4558" s="12" t="str">
        <f t="shared" si="243"/>
        <v>JUNIO</v>
      </c>
      <c r="H4558">
        <v>901225532</v>
      </c>
      <c r="I4558" t="s">
        <v>2745</v>
      </c>
      <c r="J4558" s="43">
        <f t="shared" si="244"/>
        <v>451023</v>
      </c>
      <c r="K4558" s="43">
        <v>0</v>
      </c>
      <c r="L4558" s="43">
        <v>451023</v>
      </c>
      <c r="M4558" t="s">
        <v>58</v>
      </c>
      <c r="N4558" s="32">
        <v>46185</v>
      </c>
      <c r="O4558" s="1">
        <f t="shared" si="245"/>
        <v>1</v>
      </c>
      <c r="P4558" t="s">
        <v>5790</v>
      </c>
      <c r="U4558" s="32">
        <v>46189</v>
      </c>
      <c r="V4558" t="s">
        <v>39</v>
      </c>
    </row>
    <row r="4559" spans="1:22" hidden="1">
      <c r="A4559" t="s">
        <v>26</v>
      </c>
      <c r="B4559" t="s">
        <v>5791</v>
      </c>
      <c r="C4559">
        <v>7130</v>
      </c>
      <c r="D4559" t="s">
        <v>4631</v>
      </c>
      <c r="E4559" s="32">
        <v>46184</v>
      </c>
      <c r="F4559" s="26">
        <v>46184.716562499998</v>
      </c>
      <c r="G4559" s="12" t="str">
        <f t="shared" si="243"/>
        <v>JUNIO</v>
      </c>
      <c r="H4559">
        <v>901370300</v>
      </c>
      <c r="I4559" t="s">
        <v>4632</v>
      </c>
      <c r="J4559" s="43">
        <f t="shared" si="244"/>
        <v>1033200</v>
      </c>
      <c r="K4559" s="43">
        <v>196308</v>
      </c>
      <c r="L4559" s="43">
        <v>1229508</v>
      </c>
      <c r="M4559" t="s">
        <v>70</v>
      </c>
      <c r="N4559" s="32">
        <v>46185</v>
      </c>
      <c r="O4559" s="1">
        <f t="shared" si="245"/>
        <v>1</v>
      </c>
      <c r="P4559" t="s">
        <v>3482</v>
      </c>
      <c r="U4559" s="32">
        <v>46191</v>
      </c>
      <c r="V4559" t="s">
        <v>39</v>
      </c>
    </row>
    <row r="4560" spans="1:22" hidden="1">
      <c r="A4560" t="s">
        <v>26</v>
      </c>
      <c r="B4560" t="s">
        <v>5792</v>
      </c>
      <c r="C4560">
        <v>34146841</v>
      </c>
      <c r="D4560" t="s">
        <v>580</v>
      </c>
      <c r="E4560" s="32">
        <v>46184</v>
      </c>
      <c r="F4560" s="26">
        <v>46184.706423611111</v>
      </c>
      <c r="G4560" s="12" t="str">
        <f t="shared" si="243"/>
        <v>JUNIO</v>
      </c>
      <c r="H4560">
        <v>809002625</v>
      </c>
      <c r="I4560" t="s">
        <v>2171</v>
      </c>
      <c r="J4560" s="43">
        <f t="shared" si="244"/>
        <v>1904040.26</v>
      </c>
      <c r="K4560" s="43">
        <v>361767.74</v>
      </c>
      <c r="L4560" s="43">
        <v>2265808</v>
      </c>
      <c r="M4560" t="s">
        <v>37</v>
      </c>
      <c r="N4560" s="32">
        <v>46185</v>
      </c>
      <c r="O4560" s="1">
        <f t="shared" si="245"/>
        <v>1</v>
      </c>
      <c r="P4560" t="s">
        <v>66</v>
      </c>
      <c r="U4560" s="32">
        <v>46189</v>
      </c>
      <c r="V4560" t="s">
        <v>39</v>
      </c>
    </row>
    <row r="4561" spans="1:22" hidden="1">
      <c r="A4561" t="s">
        <v>26</v>
      </c>
      <c r="B4561" t="s">
        <v>5793</v>
      </c>
      <c r="C4561">
        <v>1497</v>
      </c>
      <c r="D4561" t="s">
        <v>151</v>
      </c>
      <c r="E4561" s="32">
        <v>46184</v>
      </c>
      <c r="F4561" s="26">
        <v>46184.455717592595</v>
      </c>
      <c r="G4561" s="12" t="str">
        <f t="shared" si="243"/>
        <v>JUNIO</v>
      </c>
      <c r="H4561">
        <v>901561580</v>
      </c>
      <c r="I4561" t="s">
        <v>152</v>
      </c>
      <c r="J4561" s="43">
        <f t="shared" si="244"/>
        <v>1425000</v>
      </c>
      <c r="K4561" s="43">
        <v>270750</v>
      </c>
      <c r="L4561" s="43">
        <v>1695750</v>
      </c>
      <c r="M4561" t="s">
        <v>70</v>
      </c>
      <c r="N4561" s="32">
        <v>46190</v>
      </c>
      <c r="O4561" s="1">
        <f t="shared" si="245"/>
        <v>6</v>
      </c>
      <c r="P4561" t="s">
        <v>3482</v>
      </c>
      <c r="U4561" s="32">
        <v>46191</v>
      </c>
      <c r="V4561" t="s">
        <v>39</v>
      </c>
    </row>
    <row r="4562" spans="1:22" hidden="1">
      <c r="A4562" t="s">
        <v>26</v>
      </c>
      <c r="B4562" t="s">
        <v>5794</v>
      </c>
      <c r="C4562">
        <v>3480</v>
      </c>
      <c r="D4562" t="s">
        <v>28</v>
      </c>
      <c r="E4562" s="32">
        <v>46184</v>
      </c>
      <c r="F4562" s="26">
        <v>46184.444756944446</v>
      </c>
      <c r="G4562" s="12" t="str">
        <f t="shared" si="243"/>
        <v>JUNIO</v>
      </c>
      <c r="H4562">
        <v>900563128</v>
      </c>
      <c r="I4562" t="s">
        <v>1199</v>
      </c>
      <c r="J4562" s="43">
        <f t="shared" si="244"/>
        <v>6978000</v>
      </c>
      <c r="K4562" s="43">
        <v>1325820</v>
      </c>
      <c r="L4562" s="43">
        <v>8303820</v>
      </c>
      <c r="M4562" t="s">
        <v>37</v>
      </c>
      <c r="N4562" s="32">
        <v>46190</v>
      </c>
      <c r="O4562" s="1">
        <f t="shared" si="245"/>
        <v>6</v>
      </c>
      <c r="P4562" t="s">
        <v>3482</v>
      </c>
      <c r="U4562" s="32">
        <v>46205</v>
      </c>
      <c r="V4562" t="s">
        <v>39</v>
      </c>
    </row>
    <row r="4563" spans="1:22" hidden="1">
      <c r="A4563" t="s">
        <v>26</v>
      </c>
      <c r="B4563" t="s">
        <v>5795</v>
      </c>
      <c r="C4563">
        <v>13377</v>
      </c>
      <c r="D4563" t="s">
        <v>28</v>
      </c>
      <c r="E4563" s="32">
        <v>46184</v>
      </c>
      <c r="F4563" s="26">
        <v>46184.39671296296</v>
      </c>
      <c r="G4563" s="12" t="str">
        <f t="shared" si="243"/>
        <v>JUNIO</v>
      </c>
      <c r="H4563">
        <v>900420442</v>
      </c>
      <c r="I4563" t="s">
        <v>586</v>
      </c>
      <c r="J4563" s="43">
        <f t="shared" si="244"/>
        <v>271310</v>
      </c>
      <c r="K4563" s="43">
        <v>51548.9</v>
      </c>
      <c r="L4563" s="43">
        <v>322858.90000000002</v>
      </c>
      <c r="M4563" t="s">
        <v>37</v>
      </c>
      <c r="N4563" s="32">
        <v>46190</v>
      </c>
      <c r="O4563" s="1">
        <f t="shared" si="245"/>
        <v>6</v>
      </c>
      <c r="P4563" t="s">
        <v>3482</v>
      </c>
      <c r="U4563" s="32">
        <v>46191</v>
      </c>
      <c r="V4563" t="s">
        <v>39</v>
      </c>
    </row>
    <row r="4564" spans="1:22" hidden="1">
      <c r="A4564" t="s">
        <v>26</v>
      </c>
      <c r="B4564" t="s">
        <v>5796</v>
      </c>
      <c r="C4564">
        <v>9238</v>
      </c>
      <c r="D4564" t="s">
        <v>1054</v>
      </c>
      <c r="E4564" s="32">
        <v>46184</v>
      </c>
      <c r="F4564" s="26">
        <v>46184.398900462962</v>
      </c>
      <c r="G4564" s="12" t="str">
        <f t="shared" si="243"/>
        <v>JUNIO</v>
      </c>
      <c r="H4564">
        <v>900614579</v>
      </c>
      <c r="I4564" t="s">
        <v>1055</v>
      </c>
      <c r="J4564" s="43">
        <f t="shared" si="244"/>
        <v>279030</v>
      </c>
      <c r="K4564" s="43">
        <v>53015.7</v>
      </c>
      <c r="L4564" s="43">
        <v>332045.7</v>
      </c>
      <c r="M4564" t="s">
        <v>70</v>
      </c>
      <c r="N4564" s="32">
        <v>46185</v>
      </c>
      <c r="O4564" s="1">
        <f t="shared" si="245"/>
        <v>1</v>
      </c>
      <c r="P4564" t="s">
        <v>3482</v>
      </c>
      <c r="U4564" s="32">
        <v>46189</v>
      </c>
      <c r="V4564" t="s">
        <v>39</v>
      </c>
    </row>
    <row r="4565" spans="1:22" hidden="1">
      <c r="A4565" t="s">
        <v>26</v>
      </c>
      <c r="B4565" t="s">
        <v>5797</v>
      </c>
      <c r="C4565">
        <v>4825</v>
      </c>
      <c r="D4565" t="s">
        <v>35</v>
      </c>
      <c r="E4565" s="32">
        <v>46184</v>
      </c>
      <c r="F4565" s="26">
        <v>46184.428981481484</v>
      </c>
      <c r="G4565" s="12" t="str">
        <f t="shared" si="243"/>
        <v>JUNIO</v>
      </c>
      <c r="H4565">
        <v>901797858</v>
      </c>
      <c r="I4565" t="s">
        <v>1995</v>
      </c>
      <c r="J4565" s="43">
        <f t="shared" si="244"/>
        <v>1013040.0000000001</v>
      </c>
      <c r="K4565" s="43">
        <v>192477.6</v>
      </c>
      <c r="L4565" s="43">
        <v>1205517.6000000001</v>
      </c>
      <c r="M4565" t="s">
        <v>37</v>
      </c>
      <c r="N4565" s="32">
        <v>46196</v>
      </c>
      <c r="O4565" s="1">
        <f t="shared" si="245"/>
        <v>12</v>
      </c>
      <c r="P4565" t="s">
        <v>3482</v>
      </c>
      <c r="U4565" s="32">
        <v>46203</v>
      </c>
      <c r="V4565" t="s">
        <v>39</v>
      </c>
    </row>
    <row r="4566" spans="1:22" hidden="1">
      <c r="A4566" t="s">
        <v>26</v>
      </c>
      <c r="B4566" t="s">
        <v>5798</v>
      </c>
      <c r="C4566">
        <v>628</v>
      </c>
      <c r="D4566" t="s">
        <v>35</v>
      </c>
      <c r="E4566" s="32">
        <v>46184</v>
      </c>
      <c r="F4566" s="26">
        <v>46184.439363425925</v>
      </c>
      <c r="G4566" s="12" t="str">
        <f t="shared" si="243"/>
        <v>JUNIO</v>
      </c>
      <c r="H4566">
        <v>901741749</v>
      </c>
      <c r="I4566" t="s">
        <v>36</v>
      </c>
      <c r="J4566" s="43">
        <f t="shared" si="244"/>
        <v>5590000</v>
      </c>
      <c r="K4566" s="43">
        <v>1062100</v>
      </c>
      <c r="L4566" s="43">
        <v>6652100</v>
      </c>
      <c r="M4566" t="s">
        <v>37</v>
      </c>
      <c r="N4566" s="32">
        <v>46190</v>
      </c>
      <c r="O4566" s="1">
        <f t="shared" si="245"/>
        <v>6</v>
      </c>
      <c r="P4566" t="s">
        <v>3482</v>
      </c>
      <c r="U4566" s="32">
        <v>46205</v>
      </c>
      <c r="V4566" t="s">
        <v>39</v>
      </c>
    </row>
    <row r="4567" spans="1:22" hidden="1">
      <c r="A4567" t="s">
        <v>26</v>
      </c>
      <c r="B4567" t="s">
        <v>5799</v>
      </c>
      <c r="C4567">
        <v>9240</v>
      </c>
      <c r="D4567" t="s">
        <v>1054</v>
      </c>
      <c r="E4567" s="32">
        <v>46184</v>
      </c>
      <c r="F4567" s="26">
        <v>46184.402905092589</v>
      </c>
      <c r="G4567" s="12" t="str">
        <f t="shared" si="243"/>
        <v>JUNIO</v>
      </c>
      <c r="H4567">
        <v>900614579</v>
      </c>
      <c r="I4567" t="s">
        <v>1055</v>
      </c>
      <c r="J4567" s="43">
        <f t="shared" si="244"/>
        <v>1355390</v>
      </c>
      <c r="K4567" s="43">
        <v>257524.1</v>
      </c>
      <c r="L4567" s="43">
        <v>1612914.1</v>
      </c>
      <c r="M4567" t="s">
        <v>70</v>
      </c>
      <c r="N4567" s="32">
        <v>46185</v>
      </c>
      <c r="O4567" s="1">
        <f t="shared" si="245"/>
        <v>1</v>
      </c>
      <c r="P4567" t="s">
        <v>3482</v>
      </c>
      <c r="U4567" s="32">
        <v>46189</v>
      </c>
      <c r="V4567" t="s">
        <v>39</v>
      </c>
    </row>
    <row r="4568" spans="1:22" hidden="1">
      <c r="A4568" t="s">
        <v>26</v>
      </c>
      <c r="B4568" t="s">
        <v>5800</v>
      </c>
      <c r="C4568">
        <v>9239</v>
      </c>
      <c r="D4568" t="s">
        <v>1054</v>
      </c>
      <c r="E4568" s="32">
        <v>46184</v>
      </c>
      <c r="F4568" s="26">
        <v>46184.40084490741</v>
      </c>
      <c r="G4568" s="12" t="str">
        <f t="shared" si="243"/>
        <v>JUNIO</v>
      </c>
      <c r="H4568">
        <v>900614579</v>
      </c>
      <c r="I4568" t="s">
        <v>1055</v>
      </c>
      <c r="J4568" s="43">
        <f t="shared" si="244"/>
        <v>533920</v>
      </c>
      <c r="K4568" s="43">
        <v>101444.8</v>
      </c>
      <c r="L4568" s="43">
        <v>635364.80000000005</v>
      </c>
      <c r="M4568" t="s">
        <v>70</v>
      </c>
      <c r="N4568" s="32">
        <v>46185</v>
      </c>
      <c r="O4568" s="1">
        <f t="shared" si="245"/>
        <v>1</v>
      </c>
      <c r="P4568" t="s">
        <v>3482</v>
      </c>
      <c r="U4568" s="32">
        <v>46189</v>
      </c>
      <c r="V4568" t="s">
        <v>39</v>
      </c>
    </row>
    <row r="4569" spans="1:22" hidden="1">
      <c r="A4569" t="s">
        <v>26</v>
      </c>
      <c r="B4569" t="s">
        <v>5801</v>
      </c>
      <c r="C4569">
        <v>3529</v>
      </c>
      <c r="D4569" t="s">
        <v>1341</v>
      </c>
      <c r="E4569" s="32">
        <v>46184</v>
      </c>
      <c r="F4569" s="26">
        <v>46184.404930555553</v>
      </c>
      <c r="G4569" s="12" t="str">
        <f t="shared" si="243"/>
        <v>JUNIO</v>
      </c>
      <c r="H4569">
        <v>811024463</v>
      </c>
      <c r="I4569" t="s">
        <v>1342</v>
      </c>
      <c r="J4569" s="43">
        <f t="shared" si="244"/>
        <v>3598000</v>
      </c>
      <c r="K4569" s="43">
        <v>683620</v>
      </c>
      <c r="L4569" s="43">
        <v>4281620</v>
      </c>
      <c r="M4569" t="s">
        <v>70</v>
      </c>
      <c r="N4569" s="32">
        <v>46189</v>
      </c>
      <c r="O4569" s="1">
        <f t="shared" si="245"/>
        <v>5</v>
      </c>
      <c r="P4569" t="s">
        <v>3482</v>
      </c>
      <c r="U4569" s="32">
        <v>46191</v>
      </c>
      <c r="V4569" t="s">
        <v>39</v>
      </c>
    </row>
    <row r="4570" spans="1:22" hidden="1">
      <c r="A4570" t="s">
        <v>26</v>
      </c>
      <c r="B4570" t="s">
        <v>5802</v>
      </c>
      <c r="C4570">
        <v>120340</v>
      </c>
      <c r="D4570" t="s">
        <v>2265</v>
      </c>
      <c r="E4570" s="32">
        <v>46184</v>
      </c>
      <c r="F4570" s="26">
        <v>46184.38616898148</v>
      </c>
      <c r="G4570" s="12" t="str">
        <f t="shared" si="243"/>
        <v>JUNIO</v>
      </c>
      <c r="H4570">
        <v>900494362</v>
      </c>
      <c r="I4570" t="s">
        <v>2266</v>
      </c>
      <c r="J4570" s="43">
        <f t="shared" si="244"/>
        <v>124800</v>
      </c>
      <c r="K4570" s="43">
        <v>23712</v>
      </c>
      <c r="L4570" s="43">
        <v>148512</v>
      </c>
      <c r="M4570" t="s">
        <v>70</v>
      </c>
      <c r="N4570" s="32">
        <v>46185</v>
      </c>
      <c r="O4570" s="1">
        <f t="shared" si="245"/>
        <v>1</v>
      </c>
      <c r="P4570" t="s">
        <v>3482</v>
      </c>
      <c r="U4570" s="32">
        <v>46189</v>
      </c>
      <c r="V4570" t="s">
        <v>39</v>
      </c>
    </row>
    <row r="4571" spans="1:22" hidden="1">
      <c r="A4571" t="s">
        <v>26</v>
      </c>
      <c r="B4571" t="s">
        <v>5803</v>
      </c>
      <c r="C4571">
        <v>8465</v>
      </c>
      <c r="D4571" t="s">
        <v>2896</v>
      </c>
      <c r="E4571" s="32">
        <v>46184</v>
      </c>
      <c r="F4571" s="26">
        <v>46184.893993055557</v>
      </c>
      <c r="G4571" s="12" t="str">
        <f t="shared" si="243"/>
        <v>JUNIO</v>
      </c>
      <c r="H4571">
        <v>32150739</v>
      </c>
      <c r="I4571" t="s">
        <v>400</v>
      </c>
      <c r="J4571" s="43">
        <f t="shared" si="244"/>
        <v>567000</v>
      </c>
      <c r="K4571" s="43">
        <v>0</v>
      </c>
      <c r="L4571" s="43">
        <v>567000</v>
      </c>
      <c r="M4571" t="s">
        <v>199</v>
      </c>
      <c r="N4571" s="32">
        <v>46185</v>
      </c>
      <c r="O4571" s="1">
        <f t="shared" si="245"/>
        <v>1</v>
      </c>
      <c r="P4571" t="s">
        <v>3482</v>
      </c>
      <c r="U4571" s="32">
        <v>46189</v>
      </c>
      <c r="V4571" t="s">
        <v>39</v>
      </c>
    </row>
    <row r="4572" spans="1:22" hidden="1">
      <c r="A4572" t="s">
        <v>82</v>
      </c>
      <c r="B4572" t="s">
        <v>5804</v>
      </c>
      <c r="C4572">
        <v>34009489</v>
      </c>
      <c r="D4572" t="s">
        <v>3682</v>
      </c>
      <c r="E4572" s="32">
        <v>46184</v>
      </c>
      <c r="F4572" s="26">
        <v>46184.709039351852</v>
      </c>
      <c r="G4572" s="12" t="str">
        <f t="shared" si="243"/>
        <v>JUNIO</v>
      </c>
      <c r="H4572">
        <v>809002625</v>
      </c>
      <c r="I4572" t="s">
        <v>2171</v>
      </c>
      <c r="J4572" s="43">
        <f t="shared" si="244"/>
        <v>2273113.4699999997</v>
      </c>
      <c r="K4572" s="43">
        <v>431891.53</v>
      </c>
      <c r="L4572" s="43">
        <v>2705005</v>
      </c>
      <c r="M4572" t="s">
        <v>37</v>
      </c>
      <c r="N4572" s="32">
        <v>46185</v>
      </c>
      <c r="O4572" s="1">
        <f t="shared" si="245"/>
        <v>1</v>
      </c>
      <c r="P4572" t="s">
        <v>3482</v>
      </c>
      <c r="U4572" s="32">
        <v>46191</v>
      </c>
      <c r="V4572" t="s">
        <v>39</v>
      </c>
    </row>
    <row r="4573" spans="1:22" hidden="1">
      <c r="A4573" t="s">
        <v>26</v>
      </c>
      <c r="B4573" t="s">
        <v>5805</v>
      </c>
      <c r="C4573">
        <v>3163</v>
      </c>
      <c r="D4573" t="s">
        <v>698</v>
      </c>
      <c r="E4573" s="32">
        <v>46184</v>
      </c>
      <c r="F4573" s="26">
        <v>46184.680706018517</v>
      </c>
      <c r="G4573" s="12" t="str">
        <f t="shared" si="243"/>
        <v>JUNIO</v>
      </c>
      <c r="H4573">
        <v>901972620</v>
      </c>
      <c r="I4573" t="s">
        <v>2440</v>
      </c>
      <c r="J4573" s="43">
        <f t="shared" si="244"/>
        <v>21900</v>
      </c>
      <c r="K4573" s="43">
        <v>4161</v>
      </c>
      <c r="L4573" s="43">
        <v>26061</v>
      </c>
      <c r="M4573" t="s">
        <v>54</v>
      </c>
      <c r="N4573" s="32">
        <v>46189</v>
      </c>
      <c r="O4573" s="1">
        <f t="shared" si="245"/>
        <v>5</v>
      </c>
      <c r="P4573" t="s">
        <v>3482</v>
      </c>
      <c r="U4573" s="32">
        <v>46190</v>
      </c>
      <c r="V4573" t="s">
        <v>39</v>
      </c>
    </row>
    <row r="4574" spans="1:22" hidden="1">
      <c r="A4574" t="s">
        <v>26</v>
      </c>
      <c r="B4574" t="s">
        <v>5806</v>
      </c>
      <c r="C4574" s="34">
        <v>318691</v>
      </c>
      <c r="D4574" t="s">
        <v>5807</v>
      </c>
      <c r="E4574" s="32">
        <v>46184</v>
      </c>
      <c r="F4574" s="26">
        <v>46184.552465277775</v>
      </c>
      <c r="G4574" s="12" t="str">
        <f t="shared" si="243"/>
        <v>JUNIO</v>
      </c>
      <c r="H4574">
        <v>900439301</v>
      </c>
      <c r="I4574" t="s">
        <v>1805</v>
      </c>
      <c r="J4574" s="43">
        <f t="shared" si="244"/>
        <v>41932.770000000004</v>
      </c>
      <c r="K4574" s="43">
        <v>7967.23</v>
      </c>
      <c r="L4574" s="43">
        <v>49900</v>
      </c>
      <c r="M4574" t="s">
        <v>54</v>
      </c>
      <c r="O4574" s="1">
        <f t="shared" si="245"/>
        <v>0</v>
      </c>
    </row>
    <row r="4575" spans="1:22" hidden="1">
      <c r="A4575" t="s">
        <v>26</v>
      </c>
      <c r="B4575" t="s">
        <v>5808</v>
      </c>
      <c r="C4575" s="34">
        <v>84601</v>
      </c>
      <c r="D4575" t="s">
        <v>5809</v>
      </c>
      <c r="E4575" s="32">
        <v>46184</v>
      </c>
      <c r="F4575" s="26">
        <v>46184.303090277775</v>
      </c>
      <c r="G4575" s="12" t="str">
        <f t="shared" si="243"/>
        <v>JUNIO</v>
      </c>
      <c r="H4575">
        <v>900860284</v>
      </c>
      <c r="I4575" t="s">
        <v>1028</v>
      </c>
      <c r="J4575" s="43">
        <f t="shared" si="244"/>
        <v>39742.019999999997</v>
      </c>
      <c r="K4575" s="43">
        <v>957.98</v>
      </c>
      <c r="L4575" s="43">
        <v>40700</v>
      </c>
      <c r="M4575" t="s">
        <v>54</v>
      </c>
      <c r="O4575" s="1">
        <f t="shared" si="245"/>
        <v>0</v>
      </c>
    </row>
    <row r="4576" spans="1:22" hidden="1">
      <c r="A4576" t="s">
        <v>26</v>
      </c>
      <c r="B4576" t="s">
        <v>5810</v>
      </c>
      <c r="C4576">
        <v>33278</v>
      </c>
      <c r="D4576" t="s">
        <v>102</v>
      </c>
      <c r="E4576" s="32">
        <v>46184</v>
      </c>
      <c r="F4576" s="26">
        <v>46184.641504629632</v>
      </c>
      <c r="G4576" s="12" t="str">
        <f t="shared" si="243"/>
        <v>JUNIO</v>
      </c>
      <c r="H4576">
        <v>811006418</v>
      </c>
      <c r="I4576" t="s">
        <v>97</v>
      </c>
      <c r="J4576" s="43">
        <f t="shared" si="244"/>
        <v>318097</v>
      </c>
      <c r="K4576" s="43">
        <v>60438.43</v>
      </c>
      <c r="L4576" s="43">
        <v>378535.43</v>
      </c>
      <c r="M4576" t="s">
        <v>110</v>
      </c>
      <c r="N4576" s="32" t="s">
        <v>81</v>
      </c>
      <c r="O4576" s="1" t="str">
        <f t="shared" si="245"/>
        <v xml:space="preserve"> - </v>
      </c>
      <c r="P4576" t="s">
        <v>3482</v>
      </c>
    </row>
    <row r="4577" spans="1:22" hidden="1">
      <c r="A4577" t="s">
        <v>82</v>
      </c>
      <c r="B4577" t="s">
        <v>5811</v>
      </c>
      <c r="C4577" t="s">
        <v>5812</v>
      </c>
      <c r="D4577" t="s">
        <v>2896</v>
      </c>
      <c r="E4577" s="32">
        <v>46184</v>
      </c>
      <c r="F4577" s="26">
        <v>46184.643101851849</v>
      </c>
      <c r="G4577" s="12" t="str">
        <f t="shared" si="243"/>
        <v>JUNIO</v>
      </c>
      <c r="H4577">
        <v>811006418</v>
      </c>
      <c r="I4577" t="s">
        <v>97</v>
      </c>
      <c r="J4577" s="43">
        <f t="shared" si="244"/>
        <v>318097</v>
      </c>
      <c r="K4577" s="43">
        <v>60438.43</v>
      </c>
      <c r="L4577" s="43">
        <v>378535.43</v>
      </c>
      <c r="M4577" t="s">
        <v>110</v>
      </c>
      <c r="N4577" s="32" t="s">
        <v>81</v>
      </c>
      <c r="O4577" s="1" t="str">
        <f t="shared" si="245"/>
        <v xml:space="preserve"> - </v>
      </c>
      <c r="P4577" t="s">
        <v>3482</v>
      </c>
    </row>
    <row r="4578" spans="1:22" hidden="1">
      <c r="A4578" t="s">
        <v>26</v>
      </c>
      <c r="B4578" t="s">
        <v>5813</v>
      </c>
      <c r="C4578">
        <v>731136</v>
      </c>
      <c r="D4578" t="s">
        <v>252</v>
      </c>
      <c r="E4578" s="32">
        <v>46184</v>
      </c>
      <c r="F4578" s="26">
        <v>46184.352592592593</v>
      </c>
      <c r="G4578" s="12" t="str">
        <f t="shared" si="243"/>
        <v>JUNIO</v>
      </c>
      <c r="H4578">
        <v>800192105</v>
      </c>
      <c r="I4578" t="s">
        <v>253</v>
      </c>
      <c r="J4578" s="43">
        <f t="shared" si="244"/>
        <v>1158000</v>
      </c>
      <c r="K4578" s="43">
        <v>0</v>
      </c>
      <c r="L4578" s="43">
        <v>1158000</v>
      </c>
      <c r="M4578" t="s">
        <v>128</v>
      </c>
      <c r="N4578" s="32">
        <v>46189</v>
      </c>
      <c r="O4578" s="1">
        <f t="shared" si="245"/>
        <v>5</v>
      </c>
      <c r="P4578" t="s">
        <v>5814</v>
      </c>
      <c r="U4578" s="32">
        <v>46190</v>
      </c>
      <c r="V4578" t="s">
        <v>39</v>
      </c>
    </row>
    <row r="4579" spans="1:22" hidden="1">
      <c r="A4579" t="s">
        <v>26</v>
      </c>
      <c r="B4579" t="s">
        <v>5815</v>
      </c>
      <c r="C4579">
        <v>571293</v>
      </c>
      <c r="D4579" t="s">
        <v>159</v>
      </c>
      <c r="E4579" s="32">
        <v>46184</v>
      </c>
      <c r="F4579" s="26">
        <v>46184.631840277776</v>
      </c>
      <c r="G4579" s="12" t="str">
        <f t="shared" si="243"/>
        <v>JUNIO</v>
      </c>
      <c r="H4579">
        <v>890800788</v>
      </c>
      <c r="I4579" t="s">
        <v>160</v>
      </c>
      <c r="J4579" s="43">
        <f t="shared" si="244"/>
        <v>11500</v>
      </c>
      <c r="K4579" s="43">
        <v>2185</v>
      </c>
      <c r="L4579" s="43">
        <v>13685</v>
      </c>
      <c r="M4579" t="s">
        <v>70</v>
      </c>
      <c r="N4579" s="32">
        <v>46190</v>
      </c>
      <c r="O4579" s="1">
        <f t="shared" si="245"/>
        <v>6</v>
      </c>
      <c r="P4579" t="s">
        <v>3482</v>
      </c>
      <c r="U4579" s="32">
        <v>46195</v>
      </c>
      <c r="V4579" t="s">
        <v>39</v>
      </c>
    </row>
    <row r="4580" spans="1:22" hidden="1">
      <c r="A4580" t="s">
        <v>26</v>
      </c>
      <c r="B4580" t="s">
        <v>5816</v>
      </c>
      <c r="C4580">
        <v>32348</v>
      </c>
      <c r="D4580" t="s">
        <v>618</v>
      </c>
      <c r="E4580" s="32">
        <v>46184</v>
      </c>
      <c r="F4580" s="26">
        <v>46184.285312499997</v>
      </c>
      <c r="G4580" s="12" t="str">
        <f t="shared" si="243"/>
        <v>JUNIO</v>
      </c>
      <c r="H4580">
        <v>900322890</v>
      </c>
      <c r="I4580" t="s">
        <v>619</v>
      </c>
      <c r="J4580" s="43">
        <f t="shared" si="244"/>
        <v>1915200</v>
      </c>
      <c r="K4580" s="43">
        <v>363888</v>
      </c>
      <c r="L4580" s="43">
        <v>2279088</v>
      </c>
      <c r="M4580" t="s">
        <v>70</v>
      </c>
      <c r="N4580" s="32">
        <v>46185</v>
      </c>
      <c r="O4580" s="1">
        <f t="shared" si="245"/>
        <v>1</v>
      </c>
      <c r="P4580" t="s">
        <v>3482</v>
      </c>
      <c r="U4580" s="32">
        <v>46191</v>
      </c>
      <c r="V4580" t="s">
        <v>39</v>
      </c>
    </row>
    <row r="4581" spans="1:22" hidden="1">
      <c r="A4581" t="s">
        <v>82</v>
      </c>
      <c r="B4581" t="s">
        <v>5817</v>
      </c>
      <c r="C4581">
        <v>1548</v>
      </c>
      <c r="D4581" t="s">
        <v>119</v>
      </c>
      <c r="E4581" s="32">
        <v>46184</v>
      </c>
      <c r="F4581" s="26">
        <v>46184.65284722222</v>
      </c>
      <c r="G4581" s="12" t="str">
        <f t="shared" si="243"/>
        <v>JUNIO</v>
      </c>
      <c r="H4581">
        <v>830097493</v>
      </c>
      <c r="I4581" t="s">
        <v>4508</v>
      </c>
      <c r="J4581" s="43">
        <f t="shared" si="244"/>
        <v>10226704</v>
      </c>
      <c r="K4581" s="43">
        <v>1943074</v>
      </c>
      <c r="L4581" s="43">
        <v>12169778</v>
      </c>
      <c r="M4581" t="s">
        <v>214</v>
      </c>
      <c r="N4581" s="32">
        <v>46185</v>
      </c>
      <c r="O4581" s="1">
        <f t="shared" si="245"/>
        <v>1</v>
      </c>
      <c r="P4581" t="s">
        <v>215</v>
      </c>
    </row>
    <row r="4582" spans="1:22" hidden="1">
      <c r="A4582" t="s">
        <v>26</v>
      </c>
      <c r="B4582" t="s">
        <v>5818</v>
      </c>
      <c r="C4582">
        <v>360356</v>
      </c>
      <c r="D4582" t="s">
        <v>336</v>
      </c>
      <c r="E4582" s="32">
        <v>46184</v>
      </c>
      <c r="F4582" s="26">
        <v>46184.352430555555</v>
      </c>
      <c r="G4582" s="12" t="str">
        <f t="shared" si="243"/>
        <v>JUNIO</v>
      </c>
      <c r="H4582">
        <v>800049074</v>
      </c>
      <c r="I4582" t="s">
        <v>337</v>
      </c>
      <c r="J4582" s="43">
        <f t="shared" si="244"/>
        <v>1465258</v>
      </c>
      <c r="K4582" s="43">
        <v>228117</v>
      </c>
      <c r="L4582" s="43">
        <v>1693375</v>
      </c>
      <c r="M4582" t="s">
        <v>70</v>
      </c>
      <c r="N4582" s="32">
        <v>46197</v>
      </c>
      <c r="O4582" s="1">
        <f t="shared" si="245"/>
        <v>13</v>
      </c>
      <c r="P4582" t="s">
        <v>3482</v>
      </c>
      <c r="U4582" s="32">
        <v>46205</v>
      </c>
      <c r="V4582" t="s">
        <v>39</v>
      </c>
    </row>
    <row r="4583" spans="1:22" hidden="1">
      <c r="A4583" t="s">
        <v>82</v>
      </c>
      <c r="B4583" t="s">
        <v>5819</v>
      </c>
      <c r="C4583">
        <v>268</v>
      </c>
      <c r="D4583" t="s">
        <v>84</v>
      </c>
      <c r="E4583" s="32">
        <v>46184</v>
      </c>
      <c r="F4583" s="26">
        <v>46184.631643518522</v>
      </c>
      <c r="G4583" s="12" t="str">
        <f t="shared" si="243"/>
        <v>JUNIO</v>
      </c>
      <c r="H4583">
        <v>900144364</v>
      </c>
      <c r="I4583" t="s">
        <v>72</v>
      </c>
      <c r="J4583" s="43">
        <f t="shared" si="244"/>
        <v>49800</v>
      </c>
      <c r="K4583" s="43">
        <v>9462</v>
      </c>
      <c r="L4583" s="43">
        <v>59262</v>
      </c>
      <c r="M4583" t="s">
        <v>110</v>
      </c>
      <c r="N4583" s="32" t="s">
        <v>81</v>
      </c>
      <c r="O4583" s="1" t="str">
        <f t="shared" si="245"/>
        <v xml:space="preserve"> - </v>
      </c>
      <c r="P4583" s="1" t="s">
        <v>3482</v>
      </c>
    </row>
    <row r="4584" spans="1:22" hidden="1">
      <c r="A4584" t="s">
        <v>26</v>
      </c>
      <c r="B4584" t="s">
        <v>5820</v>
      </c>
      <c r="C4584">
        <v>15609</v>
      </c>
      <c r="D4584" t="s">
        <v>122</v>
      </c>
      <c r="E4584" s="32">
        <v>46184</v>
      </c>
      <c r="F4584" s="26">
        <v>46184.39402777778</v>
      </c>
      <c r="G4584" s="12" t="str">
        <f t="shared" si="243"/>
        <v>JUNIO</v>
      </c>
      <c r="H4584">
        <v>1000440330</v>
      </c>
      <c r="I4584" t="s">
        <v>5821</v>
      </c>
      <c r="J4584" s="43">
        <f t="shared" si="244"/>
        <v>21000</v>
      </c>
      <c r="K4584" s="43">
        <v>0</v>
      </c>
      <c r="L4584" s="43">
        <v>21000</v>
      </c>
      <c r="M4584" t="s">
        <v>54</v>
      </c>
      <c r="O4584" s="1">
        <f t="shared" si="245"/>
        <v>0</v>
      </c>
    </row>
    <row r="4585" spans="1:22" hidden="1">
      <c r="A4585" t="s">
        <v>26</v>
      </c>
      <c r="B4585" t="s">
        <v>5822</v>
      </c>
      <c r="C4585">
        <v>3135341143</v>
      </c>
      <c r="D4585" t="s">
        <v>1780</v>
      </c>
      <c r="E4585" s="32">
        <v>46184</v>
      </c>
      <c r="F4585" s="26">
        <v>46184.588368055556</v>
      </c>
      <c r="G4585" s="12" t="str">
        <f t="shared" si="243"/>
        <v>JUNIO</v>
      </c>
      <c r="H4585">
        <v>800153993</v>
      </c>
      <c r="I4585" t="s">
        <v>915</v>
      </c>
      <c r="J4585" s="43">
        <f t="shared" si="244"/>
        <v>41180</v>
      </c>
      <c r="K4585" s="43">
        <v>7824</v>
      </c>
      <c r="L4585" s="43">
        <v>49004</v>
      </c>
      <c r="M4585" t="s">
        <v>65</v>
      </c>
      <c r="N4585" s="32">
        <v>46189</v>
      </c>
      <c r="O4585" s="1">
        <f t="shared" si="245"/>
        <v>5</v>
      </c>
      <c r="P4585" t="s">
        <v>3339</v>
      </c>
      <c r="U4585" s="32">
        <v>46189</v>
      </c>
      <c r="V4585" t="s">
        <v>39</v>
      </c>
    </row>
    <row r="4586" spans="1:22" hidden="1">
      <c r="A4586" t="s">
        <v>26</v>
      </c>
      <c r="B4586" t="s">
        <v>5823</v>
      </c>
      <c r="C4586" s="34">
        <v>17973</v>
      </c>
      <c r="D4586" t="s">
        <v>698</v>
      </c>
      <c r="E4586" s="32">
        <v>46184</v>
      </c>
      <c r="F4586" s="26">
        <v>46184.54828703704</v>
      </c>
      <c r="G4586" s="12" t="str">
        <f t="shared" si="243"/>
        <v>JUNIO</v>
      </c>
      <c r="H4586">
        <v>42795633</v>
      </c>
      <c r="I4586" t="s">
        <v>1013</v>
      </c>
      <c r="J4586" s="43">
        <f t="shared" si="244"/>
        <v>296748.09999999998</v>
      </c>
      <c r="K4586" s="43">
        <v>0</v>
      </c>
      <c r="L4586" s="43">
        <v>296748.09999999998</v>
      </c>
      <c r="M4586" t="s">
        <v>54</v>
      </c>
      <c r="O4586" s="1">
        <f t="shared" si="245"/>
        <v>0</v>
      </c>
      <c r="U4586" s="32">
        <v>46204</v>
      </c>
      <c r="V4586" t="s">
        <v>39</v>
      </c>
    </row>
    <row r="4587" spans="1:22" hidden="1">
      <c r="A4587" t="s">
        <v>26</v>
      </c>
      <c r="B4587" t="s">
        <v>5824</v>
      </c>
      <c r="C4587">
        <v>2459</v>
      </c>
      <c r="D4587" t="s">
        <v>452</v>
      </c>
      <c r="E4587" s="32">
        <v>46185</v>
      </c>
      <c r="F4587" s="26">
        <v>46185.652650462966</v>
      </c>
      <c r="G4587" s="12" t="str">
        <f t="shared" si="243"/>
        <v>JUNIO</v>
      </c>
      <c r="H4587">
        <v>901485351</v>
      </c>
      <c r="I4587" t="s">
        <v>453</v>
      </c>
      <c r="J4587" s="43">
        <f t="shared" si="244"/>
        <v>120000</v>
      </c>
      <c r="K4587" s="43">
        <v>22800</v>
      </c>
      <c r="L4587" s="43">
        <v>142800</v>
      </c>
      <c r="M4587" t="s">
        <v>37</v>
      </c>
      <c r="N4587" s="32">
        <v>46190</v>
      </c>
      <c r="O4587" s="1">
        <f t="shared" si="245"/>
        <v>5</v>
      </c>
      <c r="P4587" t="s">
        <v>3482</v>
      </c>
      <c r="U4587" s="32">
        <v>46195</v>
      </c>
      <c r="V4587" t="s">
        <v>39</v>
      </c>
    </row>
    <row r="4588" spans="1:22" hidden="1">
      <c r="A4588" t="s">
        <v>26</v>
      </c>
      <c r="B4588" t="s">
        <v>5825</v>
      </c>
      <c r="C4588">
        <v>2460</v>
      </c>
      <c r="D4588" t="s">
        <v>452</v>
      </c>
      <c r="E4588" s="32">
        <v>46185</v>
      </c>
      <c r="F4588" s="26">
        <v>46185.65525462963</v>
      </c>
      <c r="G4588" s="12" t="str">
        <f t="shared" si="243"/>
        <v>JUNIO</v>
      </c>
      <c r="H4588">
        <v>901485351</v>
      </c>
      <c r="I4588" t="s">
        <v>453</v>
      </c>
      <c r="J4588" s="43">
        <f t="shared" si="244"/>
        <v>1550000</v>
      </c>
      <c r="K4588" s="43">
        <v>294500</v>
      </c>
      <c r="L4588" s="43">
        <v>1844500</v>
      </c>
      <c r="M4588" t="s">
        <v>37</v>
      </c>
      <c r="N4588" s="32">
        <v>46190</v>
      </c>
      <c r="O4588" s="1">
        <f t="shared" si="245"/>
        <v>5</v>
      </c>
      <c r="P4588" t="s">
        <v>3482</v>
      </c>
      <c r="U4588" s="32">
        <v>46205</v>
      </c>
      <c r="V4588" t="s">
        <v>39</v>
      </c>
    </row>
    <row r="4589" spans="1:22" hidden="1">
      <c r="A4589" t="s">
        <v>26</v>
      </c>
      <c r="B4589" t="s">
        <v>5826</v>
      </c>
      <c r="C4589">
        <v>72385</v>
      </c>
      <c r="D4589" t="s">
        <v>476</v>
      </c>
      <c r="E4589" s="32">
        <v>46185</v>
      </c>
      <c r="F4589" s="26">
        <v>46185.420138888891</v>
      </c>
      <c r="G4589" s="12" t="str">
        <f t="shared" si="243"/>
        <v>JUNIO</v>
      </c>
      <c r="H4589">
        <v>811001497</v>
      </c>
      <c r="I4589" t="s">
        <v>477</v>
      </c>
      <c r="J4589" s="43">
        <f t="shared" si="244"/>
        <v>450000</v>
      </c>
      <c r="K4589" s="43">
        <v>0</v>
      </c>
      <c r="L4589" s="43">
        <v>450000</v>
      </c>
      <c r="M4589" t="s">
        <v>70</v>
      </c>
      <c r="N4589" s="32">
        <v>46191</v>
      </c>
      <c r="O4589" s="1">
        <f t="shared" si="245"/>
        <v>6</v>
      </c>
      <c r="P4589" t="s">
        <v>3482</v>
      </c>
      <c r="U4589" s="32">
        <v>46195</v>
      </c>
      <c r="V4589" t="s">
        <v>39</v>
      </c>
    </row>
    <row r="4590" spans="1:22" hidden="1">
      <c r="A4590" t="s">
        <v>26</v>
      </c>
      <c r="B4590" t="s">
        <v>5827</v>
      </c>
      <c r="C4590">
        <v>36539</v>
      </c>
      <c r="D4590" t="s">
        <v>393</v>
      </c>
      <c r="E4590" s="32">
        <v>46185</v>
      </c>
      <c r="F4590" s="26">
        <v>46185.660208333335</v>
      </c>
      <c r="G4590" s="12" t="str">
        <f t="shared" si="243"/>
        <v>JUNIO</v>
      </c>
      <c r="H4590">
        <v>890929877</v>
      </c>
      <c r="I4590" t="s">
        <v>394</v>
      </c>
      <c r="J4590" s="44">
        <f t="shared" si="244"/>
        <v>1890141</v>
      </c>
      <c r="K4590" s="43">
        <v>359127</v>
      </c>
      <c r="L4590" s="43">
        <v>2249268</v>
      </c>
      <c r="M4590" t="s">
        <v>58</v>
      </c>
      <c r="N4590" s="32">
        <v>46206</v>
      </c>
      <c r="O4590" s="1">
        <f t="shared" si="245"/>
        <v>21</v>
      </c>
      <c r="P4590" t="s">
        <v>3482</v>
      </c>
      <c r="U4590" s="32">
        <v>46209</v>
      </c>
      <c r="V4590" t="s">
        <v>39</v>
      </c>
    </row>
    <row r="4591" spans="1:22" hidden="1">
      <c r="A4591" t="s">
        <v>26</v>
      </c>
      <c r="B4591" t="s">
        <v>5828</v>
      </c>
      <c r="C4591">
        <v>36550</v>
      </c>
      <c r="D4591" t="s">
        <v>393</v>
      </c>
      <c r="E4591" s="32">
        <v>46185</v>
      </c>
      <c r="F4591" s="26">
        <v>46185.665925925925</v>
      </c>
      <c r="G4591" s="12" t="str">
        <f t="shared" si="243"/>
        <v>JUNIO</v>
      </c>
      <c r="H4591">
        <v>890929877</v>
      </c>
      <c r="I4591" t="s">
        <v>394</v>
      </c>
      <c r="J4591" s="44">
        <f t="shared" si="244"/>
        <v>3466008</v>
      </c>
      <c r="K4591" s="43">
        <v>658542</v>
      </c>
      <c r="L4591" s="43">
        <v>4124550</v>
      </c>
      <c r="M4591" t="s">
        <v>58</v>
      </c>
      <c r="N4591" s="32">
        <v>46206</v>
      </c>
      <c r="O4591" s="1">
        <f t="shared" si="245"/>
        <v>21</v>
      </c>
      <c r="P4591" t="s">
        <v>3482</v>
      </c>
      <c r="U4591" s="32">
        <v>46209</v>
      </c>
      <c r="V4591" t="s">
        <v>39</v>
      </c>
    </row>
    <row r="4592" spans="1:22" hidden="1">
      <c r="A4592" t="s">
        <v>26</v>
      </c>
      <c r="B4592" t="s">
        <v>5829</v>
      </c>
      <c r="C4592">
        <v>3098</v>
      </c>
      <c r="D4592" t="s">
        <v>511</v>
      </c>
      <c r="E4592" s="32">
        <v>46185</v>
      </c>
      <c r="F4592" s="26">
        <v>46185.670520833337</v>
      </c>
      <c r="G4592" s="12" t="str">
        <f t="shared" si="243"/>
        <v>JUNIO</v>
      </c>
      <c r="H4592">
        <v>900987425</v>
      </c>
      <c r="I4592" t="s">
        <v>512</v>
      </c>
      <c r="J4592" s="43">
        <f t="shared" si="244"/>
        <v>1050369</v>
      </c>
      <c r="K4592" s="43">
        <v>0</v>
      </c>
      <c r="L4592" s="43">
        <v>1050369</v>
      </c>
      <c r="M4592" t="s">
        <v>58</v>
      </c>
      <c r="N4592" s="32">
        <v>46190</v>
      </c>
      <c r="O4592" s="1">
        <f t="shared" si="245"/>
        <v>5</v>
      </c>
      <c r="P4592" t="s">
        <v>5830</v>
      </c>
      <c r="U4592" s="32">
        <v>46190</v>
      </c>
      <c r="V4592" t="s">
        <v>39</v>
      </c>
    </row>
    <row r="4593" spans="1:22" hidden="1">
      <c r="A4593" t="s">
        <v>26</v>
      </c>
      <c r="B4593" t="s">
        <v>5831</v>
      </c>
      <c r="C4593">
        <v>3097</v>
      </c>
      <c r="D4593" t="s">
        <v>511</v>
      </c>
      <c r="E4593" s="32">
        <v>46185</v>
      </c>
      <c r="F4593" s="26">
        <v>46185.669525462959</v>
      </c>
      <c r="G4593" s="12" t="str">
        <f t="shared" si="243"/>
        <v>JUNIO</v>
      </c>
      <c r="H4593">
        <v>900987425</v>
      </c>
      <c r="I4593" t="s">
        <v>512</v>
      </c>
      <c r="J4593" s="43">
        <f t="shared" si="244"/>
        <v>829239</v>
      </c>
      <c r="K4593" s="43">
        <v>0</v>
      </c>
      <c r="L4593" s="43">
        <v>829239</v>
      </c>
      <c r="M4593" t="s">
        <v>58</v>
      </c>
      <c r="N4593" s="32">
        <v>46191</v>
      </c>
      <c r="O4593" s="1">
        <f t="shared" si="245"/>
        <v>6</v>
      </c>
      <c r="P4593" t="s">
        <v>1652</v>
      </c>
      <c r="U4593" s="32">
        <v>46195</v>
      </c>
      <c r="V4593" t="s">
        <v>39</v>
      </c>
    </row>
    <row r="4594" spans="1:22" hidden="1">
      <c r="A4594" t="s">
        <v>26</v>
      </c>
      <c r="B4594" t="s">
        <v>5832</v>
      </c>
      <c r="C4594">
        <v>360925</v>
      </c>
      <c r="D4594" t="s">
        <v>336</v>
      </c>
      <c r="E4594" s="32">
        <v>46185</v>
      </c>
      <c r="F4594" s="26">
        <v>46185.65996527778</v>
      </c>
      <c r="G4594" s="12" t="str">
        <f t="shared" si="243"/>
        <v>JUNIO</v>
      </c>
      <c r="H4594">
        <v>800049074</v>
      </c>
      <c r="I4594" t="s">
        <v>337</v>
      </c>
      <c r="J4594" s="43">
        <f t="shared" si="244"/>
        <v>60817</v>
      </c>
      <c r="K4594" s="43">
        <v>11555</v>
      </c>
      <c r="L4594" s="43">
        <v>72372</v>
      </c>
      <c r="M4594" t="s">
        <v>70</v>
      </c>
      <c r="N4594" s="32">
        <v>46190</v>
      </c>
      <c r="O4594" s="1">
        <f t="shared" si="245"/>
        <v>5</v>
      </c>
      <c r="P4594" t="s">
        <v>3482</v>
      </c>
      <c r="U4594" s="32">
        <v>46191</v>
      </c>
      <c r="V4594" t="s">
        <v>39</v>
      </c>
    </row>
    <row r="4595" spans="1:22" hidden="1">
      <c r="A4595" t="s">
        <v>26</v>
      </c>
      <c r="B4595" t="s">
        <v>5833</v>
      </c>
      <c r="C4595">
        <v>42751</v>
      </c>
      <c r="D4595" t="s">
        <v>2896</v>
      </c>
      <c r="E4595" s="32">
        <v>46185</v>
      </c>
      <c r="F4595" s="26">
        <v>46185.661157407405</v>
      </c>
      <c r="G4595" s="12" t="str">
        <f t="shared" si="243"/>
        <v>JUNIO</v>
      </c>
      <c r="H4595">
        <v>900263240</v>
      </c>
      <c r="I4595" t="s">
        <v>888</v>
      </c>
      <c r="J4595" s="43">
        <f t="shared" si="244"/>
        <v>2935000</v>
      </c>
      <c r="K4595" s="43">
        <v>557650</v>
      </c>
      <c r="L4595" s="43">
        <v>3492650</v>
      </c>
      <c r="M4595" t="s">
        <v>70</v>
      </c>
      <c r="N4595" s="32">
        <v>46189</v>
      </c>
      <c r="O4595" s="1">
        <f t="shared" si="245"/>
        <v>4</v>
      </c>
      <c r="P4595" t="s">
        <v>3482</v>
      </c>
      <c r="U4595" s="32">
        <v>46191</v>
      </c>
      <c r="V4595" t="s">
        <v>39</v>
      </c>
    </row>
    <row r="4596" spans="1:22" hidden="1">
      <c r="A4596" t="s">
        <v>26</v>
      </c>
      <c r="B4596" t="s">
        <v>5834</v>
      </c>
      <c r="C4596">
        <v>42750</v>
      </c>
      <c r="D4596" t="s">
        <v>2896</v>
      </c>
      <c r="E4596" s="32">
        <v>46185</v>
      </c>
      <c r="F4596" s="26">
        <v>46185.660763888889</v>
      </c>
      <c r="G4596" s="12" t="str">
        <f t="shared" si="243"/>
        <v>JUNIO</v>
      </c>
      <c r="H4596">
        <v>900263240</v>
      </c>
      <c r="I4596" t="s">
        <v>888</v>
      </c>
      <c r="J4596" s="43">
        <f t="shared" si="244"/>
        <v>2935000</v>
      </c>
      <c r="K4596" s="43">
        <v>557650</v>
      </c>
      <c r="L4596" s="43">
        <v>3492650</v>
      </c>
      <c r="M4596" t="s">
        <v>70</v>
      </c>
      <c r="N4596" s="32">
        <v>46189</v>
      </c>
      <c r="O4596" s="1">
        <f t="shared" si="245"/>
        <v>4</v>
      </c>
      <c r="P4596" t="s">
        <v>3482</v>
      </c>
      <c r="U4596" s="32">
        <v>46191</v>
      </c>
      <c r="V4596" t="s">
        <v>39</v>
      </c>
    </row>
    <row r="4597" spans="1:22" hidden="1">
      <c r="A4597" t="s">
        <v>26</v>
      </c>
      <c r="B4597" t="s">
        <v>5835</v>
      </c>
      <c r="C4597">
        <v>360924</v>
      </c>
      <c r="D4597" t="s">
        <v>336</v>
      </c>
      <c r="E4597" s="32">
        <v>46185</v>
      </c>
      <c r="F4597" s="26">
        <v>46185.659918981481</v>
      </c>
      <c r="G4597" s="12" t="str">
        <f t="shared" si="243"/>
        <v>JUNIO</v>
      </c>
      <c r="H4597">
        <v>800049074</v>
      </c>
      <c r="I4597" t="s">
        <v>337</v>
      </c>
      <c r="J4597" s="43">
        <f t="shared" si="244"/>
        <v>397080</v>
      </c>
      <c r="K4597" s="43">
        <v>75445</v>
      </c>
      <c r="L4597" s="43">
        <v>472525</v>
      </c>
      <c r="M4597" t="s">
        <v>70</v>
      </c>
      <c r="N4597" s="32">
        <v>46190</v>
      </c>
      <c r="O4597" s="1">
        <f t="shared" si="245"/>
        <v>5</v>
      </c>
      <c r="P4597" t="s">
        <v>3482</v>
      </c>
      <c r="U4597" s="32">
        <v>46191</v>
      </c>
      <c r="V4597" t="s">
        <v>39</v>
      </c>
    </row>
    <row r="4598" spans="1:22" hidden="1">
      <c r="A4598" t="s">
        <v>26</v>
      </c>
      <c r="B4598" t="s">
        <v>5836</v>
      </c>
      <c r="C4598">
        <v>571362</v>
      </c>
      <c r="D4598" t="s">
        <v>159</v>
      </c>
      <c r="E4598" s="32">
        <v>46185</v>
      </c>
      <c r="F4598" s="26">
        <v>46185.606249999997</v>
      </c>
      <c r="G4598" s="12" t="str">
        <f t="shared" si="243"/>
        <v>JUNIO</v>
      </c>
      <c r="H4598">
        <v>890800788</v>
      </c>
      <c r="I4598" t="s">
        <v>160</v>
      </c>
      <c r="J4598" s="43">
        <f t="shared" si="244"/>
        <v>138000</v>
      </c>
      <c r="K4598" s="43">
        <v>26220</v>
      </c>
      <c r="L4598" s="43">
        <v>164220</v>
      </c>
      <c r="M4598" t="s">
        <v>70</v>
      </c>
      <c r="N4598" s="32">
        <v>46189</v>
      </c>
      <c r="O4598" s="1">
        <f t="shared" si="245"/>
        <v>4</v>
      </c>
      <c r="P4598" t="s">
        <v>3482</v>
      </c>
      <c r="U4598" s="32">
        <v>46190</v>
      </c>
      <c r="V4598" t="s">
        <v>39</v>
      </c>
    </row>
    <row r="4599" spans="1:22" hidden="1">
      <c r="A4599" t="s">
        <v>26</v>
      </c>
      <c r="B4599" t="s">
        <v>5837</v>
      </c>
      <c r="C4599">
        <v>741849</v>
      </c>
      <c r="D4599" t="s">
        <v>817</v>
      </c>
      <c r="E4599" s="32">
        <v>46185</v>
      </c>
      <c r="F4599" s="26">
        <v>46185.60119212963</v>
      </c>
      <c r="G4599" s="12" t="str">
        <f t="shared" si="243"/>
        <v>JUNIO</v>
      </c>
      <c r="H4599">
        <v>890915475</v>
      </c>
      <c r="I4599" t="s">
        <v>818</v>
      </c>
      <c r="J4599" s="43">
        <f t="shared" si="244"/>
        <v>667200</v>
      </c>
      <c r="K4599" s="43">
        <v>126768</v>
      </c>
      <c r="L4599" s="43">
        <v>793968</v>
      </c>
      <c r="M4599" t="s">
        <v>70</v>
      </c>
      <c r="N4599" s="32">
        <v>46190</v>
      </c>
      <c r="O4599" s="1">
        <f t="shared" si="245"/>
        <v>5</v>
      </c>
      <c r="P4599" t="s">
        <v>3482</v>
      </c>
      <c r="U4599" s="32">
        <v>46191</v>
      </c>
      <c r="V4599" t="s">
        <v>39</v>
      </c>
    </row>
    <row r="4600" spans="1:22" hidden="1">
      <c r="A4600" t="s">
        <v>26</v>
      </c>
      <c r="B4600" t="s">
        <v>5838</v>
      </c>
      <c r="C4600">
        <v>8487</v>
      </c>
      <c r="D4600" t="s">
        <v>2896</v>
      </c>
      <c r="E4600" s="32">
        <v>46185</v>
      </c>
      <c r="F4600" s="26">
        <v>46185.591863425929</v>
      </c>
      <c r="G4600" s="12" t="str">
        <f t="shared" si="243"/>
        <v>JUNIO</v>
      </c>
      <c r="H4600">
        <v>901360705</v>
      </c>
      <c r="I4600" t="s">
        <v>877</v>
      </c>
      <c r="J4600" s="43">
        <f t="shared" si="244"/>
        <v>35980</v>
      </c>
      <c r="K4600" s="43">
        <v>6836.2</v>
      </c>
      <c r="L4600" s="43">
        <v>42816.2</v>
      </c>
      <c r="M4600" t="s">
        <v>70</v>
      </c>
      <c r="N4600" s="32">
        <v>46190</v>
      </c>
      <c r="O4600" s="1">
        <f t="shared" si="245"/>
        <v>5</v>
      </c>
      <c r="P4600" t="s">
        <v>3482</v>
      </c>
      <c r="U4600" s="32">
        <v>46191</v>
      </c>
      <c r="V4600" t="s">
        <v>39</v>
      </c>
    </row>
    <row r="4601" spans="1:22" hidden="1">
      <c r="A4601" t="s">
        <v>26</v>
      </c>
      <c r="B4601" t="s">
        <v>5839</v>
      </c>
      <c r="C4601">
        <v>2003</v>
      </c>
      <c r="D4601" t="s">
        <v>28</v>
      </c>
      <c r="E4601" s="32">
        <v>46185</v>
      </c>
      <c r="F4601" s="26">
        <v>46185.55609953704</v>
      </c>
      <c r="G4601" s="12" t="str">
        <f t="shared" si="243"/>
        <v>JUNIO</v>
      </c>
      <c r="H4601">
        <v>901950863</v>
      </c>
      <c r="I4601" t="s">
        <v>549</v>
      </c>
      <c r="J4601" s="43">
        <f t="shared" si="244"/>
        <v>280000</v>
      </c>
      <c r="K4601" s="43">
        <v>53200</v>
      </c>
      <c r="L4601" s="43">
        <v>333200</v>
      </c>
      <c r="M4601" t="s">
        <v>37</v>
      </c>
      <c r="N4601" s="32">
        <v>46190</v>
      </c>
      <c r="O4601" s="1">
        <f t="shared" si="245"/>
        <v>5</v>
      </c>
      <c r="P4601" t="s">
        <v>3482</v>
      </c>
      <c r="U4601" s="32">
        <v>46195</v>
      </c>
      <c r="V4601" t="s">
        <v>39</v>
      </c>
    </row>
    <row r="4602" spans="1:22" hidden="1">
      <c r="A4602" t="s">
        <v>26</v>
      </c>
      <c r="B4602" t="s">
        <v>5840</v>
      </c>
      <c r="C4602">
        <v>12303</v>
      </c>
      <c r="D4602" t="s">
        <v>122</v>
      </c>
      <c r="E4602" s="32">
        <v>46185</v>
      </c>
      <c r="F4602" s="26">
        <v>46185.583310185182</v>
      </c>
      <c r="G4602" s="12" t="str">
        <f t="shared" si="243"/>
        <v>JUNIO</v>
      </c>
      <c r="H4602">
        <v>70105440</v>
      </c>
      <c r="I4602" t="s">
        <v>537</v>
      </c>
      <c r="J4602" s="43">
        <f t="shared" si="244"/>
        <v>134000</v>
      </c>
      <c r="K4602" s="43">
        <v>25460</v>
      </c>
      <c r="L4602" s="43">
        <v>159460</v>
      </c>
      <c r="M4602" t="s">
        <v>70</v>
      </c>
      <c r="N4602" s="32">
        <v>46189</v>
      </c>
      <c r="O4602" s="1">
        <f t="shared" si="245"/>
        <v>4</v>
      </c>
      <c r="P4602" t="s">
        <v>3482</v>
      </c>
      <c r="U4602" s="32">
        <v>46190</v>
      </c>
      <c r="V4602" t="s">
        <v>39</v>
      </c>
    </row>
    <row r="4603" spans="1:22" hidden="1">
      <c r="A4603" t="s">
        <v>26</v>
      </c>
      <c r="B4603" t="s">
        <v>5841</v>
      </c>
      <c r="C4603">
        <v>12302</v>
      </c>
      <c r="D4603" t="s">
        <v>122</v>
      </c>
      <c r="E4603" s="32">
        <v>46185</v>
      </c>
      <c r="F4603" s="26">
        <v>46185.582349537035</v>
      </c>
      <c r="G4603" s="12" t="str">
        <f t="shared" si="243"/>
        <v>JUNIO</v>
      </c>
      <c r="H4603">
        <v>70105440</v>
      </c>
      <c r="I4603" t="s">
        <v>537</v>
      </c>
      <c r="J4603" s="43">
        <f t="shared" si="244"/>
        <v>134000</v>
      </c>
      <c r="K4603" s="43">
        <v>25460</v>
      </c>
      <c r="L4603" s="43">
        <v>159460</v>
      </c>
      <c r="M4603" t="s">
        <v>70</v>
      </c>
      <c r="N4603" s="32">
        <v>46189</v>
      </c>
      <c r="O4603" s="1">
        <f t="shared" si="245"/>
        <v>4</v>
      </c>
      <c r="P4603" t="s">
        <v>3482</v>
      </c>
      <c r="U4603" s="32">
        <v>46190</v>
      </c>
      <c r="V4603" t="s">
        <v>39</v>
      </c>
    </row>
    <row r="4604" spans="1:22" hidden="1">
      <c r="A4604" t="s">
        <v>26</v>
      </c>
      <c r="B4604" t="s">
        <v>5842</v>
      </c>
      <c r="C4604">
        <v>360817</v>
      </c>
      <c r="D4604" t="s">
        <v>336</v>
      </c>
      <c r="E4604" s="32">
        <v>46185</v>
      </c>
      <c r="F4604" s="26">
        <v>46185.554247685184</v>
      </c>
      <c r="G4604" s="12" t="str">
        <f t="shared" si="243"/>
        <v>JUNIO</v>
      </c>
      <c r="H4604">
        <v>800049074</v>
      </c>
      <c r="I4604" t="s">
        <v>337</v>
      </c>
      <c r="J4604" s="43">
        <f t="shared" si="244"/>
        <v>946691</v>
      </c>
      <c r="K4604" s="43">
        <v>175533</v>
      </c>
      <c r="L4604" s="43">
        <v>1122224</v>
      </c>
      <c r="M4604" t="s">
        <v>70</v>
      </c>
      <c r="N4604" s="32">
        <v>46190</v>
      </c>
      <c r="O4604" s="1">
        <f t="shared" si="245"/>
        <v>5</v>
      </c>
      <c r="P4604" t="s">
        <v>3482</v>
      </c>
      <c r="U4604" s="32">
        <v>46195</v>
      </c>
      <c r="V4604" t="s">
        <v>39</v>
      </c>
    </row>
    <row r="4605" spans="1:22" hidden="1">
      <c r="A4605" t="s">
        <v>26</v>
      </c>
      <c r="B4605" t="s">
        <v>5843</v>
      </c>
      <c r="C4605">
        <v>360679</v>
      </c>
      <c r="D4605" t="s">
        <v>336</v>
      </c>
      <c r="E4605" s="32">
        <v>46185</v>
      </c>
      <c r="F4605" s="26">
        <v>46185.549722222226</v>
      </c>
      <c r="G4605" s="12" t="str">
        <f t="shared" ref="G4605:G4668" si="246">UPPER(TEXT(E4605, "MMMM"))</f>
        <v>JUNIO</v>
      </c>
      <c r="H4605">
        <v>800049074</v>
      </c>
      <c r="I4605" t="s">
        <v>337</v>
      </c>
      <c r="J4605" s="43">
        <f t="shared" ref="J4605:J4668" si="247">L4605-K4605</f>
        <v>1677345</v>
      </c>
      <c r="K4605" s="43">
        <v>257004</v>
      </c>
      <c r="L4605" s="43">
        <v>1934349</v>
      </c>
      <c r="M4605" t="s">
        <v>70</v>
      </c>
      <c r="N4605" s="32">
        <v>46197</v>
      </c>
      <c r="O4605" s="1">
        <f t="shared" ref="O4605:O4668" si="248">IFERROR(IF(-_xlfn.DAYS(E4605,N4605)&lt;0,0,-_xlfn.DAYS(E4605,N4605)), " - ")</f>
        <v>12</v>
      </c>
      <c r="P4605" t="s">
        <v>3482</v>
      </c>
      <c r="U4605" s="32">
        <v>46205</v>
      </c>
      <c r="V4605" t="s">
        <v>39</v>
      </c>
    </row>
    <row r="4606" spans="1:22" hidden="1">
      <c r="A4606" t="s">
        <v>26</v>
      </c>
      <c r="B4606" t="s">
        <v>5844</v>
      </c>
      <c r="C4606">
        <v>360680</v>
      </c>
      <c r="D4606" t="s">
        <v>336</v>
      </c>
      <c r="E4606" s="32">
        <v>46185</v>
      </c>
      <c r="F4606" s="26">
        <v>46185.549745370372</v>
      </c>
      <c r="G4606" s="12" t="str">
        <f t="shared" si="246"/>
        <v>JUNIO</v>
      </c>
      <c r="H4606">
        <v>800049074</v>
      </c>
      <c r="I4606" t="s">
        <v>337</v>
      </c>
      <c r="J4606" s="43">
        <f t="shared" si="247"/>
        <v>501450</v>
      </c>
      <c r="K4606" s="43">
        <v>95276</v>
      </c>
      <c r="L4606" s="43">
        <v>596726</v>
      </c>
      <c r="M4606" t="s">
        <v>70</v>
      </c>
      <c r="N4606" s="32">
        <v>46197</v>
      </c>
      <c r="O4606" s="1">
        <f t="shared" si="248"/>
        <v>12</v>
      </c>
      <c r="P4606" t="s">
        <v>3482</v>
      </c>
      <c r="U4606" s="32">
        <v>46205</v>
      </c>
      <c r="V4606" t="s">
        <v>39</v>
      </c>
    </row>
    <row r="4607" spans="1:22" hidden="1">
      <c r="A4607" t="s">
        <v>26</v>
      </c>
      <c r="B4607" t="s">
        <v>5845</v>
      </c>
      <c r="C4607">
        <v>2002</v>
      </c>
      <c r="D4607" t="s">
        <v>28</v>
      </c>
      <c r="E4607" s="32">
        <v>46185</v>
      </c>
      <c r="F4607" s="26">
        <v>46185.541504629633</v>
      </c>
      <c r="G4607" s="12" t="str">
        <f t="shared" si="246"/>
        <v>JUNIO</v>
      </c>
      <c r="H4607">
        <v>901950863</v>
      </c>
      <c r="I4607" t="s">
        <v>549</v>
      </c>
      <c r="J4607" s="43">
        <f t="shared" si="247"/>
        <v>604500</v>
      </c>
      <c r="K4607" s="43">
        <v>114855</v>
      </c>
      <c r="L4607" s="43">
        <v>719355</v>
      </c>
      <c r="M4607" t="s">
        <v>37</v>
      </c>
      <c r="N4607" s="32">
        <v>46190</v>
      </c>
      <c r="O4607" s="1">
        <f t="shared" si="248"/>
        <v>5</v>
      </c>
      <c r="P4607" t="s">
        <v>3482</v>
      </c>
      <c r="U4607" s="32">
        <v>46195</v>
      </c>
      <c r="V4607" t="s">
        <v>39</v>
      </c>
    </row>
    <row r="4608" spans="1:22" hidden="1">
      <c r="A4608" t="s">
        <v>26</v>
      </c>
      <c r="B4608" t="s">
        <v>5846</v>
      </c>
      <c r="C4608">
        <v>2001</v>
      </c>
      <c r="D4608" t="s">
        <v>28</v>
      </c>
      <c r="E4608" s="32">
        <v>46185</v>
      </c>
      <c r="F4608" s="26">
        <v>46185.530706018515</v>
      </c>
      <c r="G4608" s="12" t="str">
        <f t="shared" si="246"/>
        <v>JUNIO</v>
      </c>
      <c r="H4608">
        <v>901950863</v>
      </c>
      <c r="I4608" t="s">
        <v>549</v>
      </c>
      <c r="J4608" s="43">
        <f t="shared" si="247"/>
        <v>275000</v>
      </c>
      <c r="K4608" s="43">
        <v>52250</v>
      </c>
      <c r="L4608" s="43">
        <v>327250</v>
      </c>
      <c r="M4608" t="s">
        <v>37</v>
      </c>
      <c r="N4608" s="32">
        <v>46190</v>
      </c>
      <c r="O4608" s="1">
        <f t="shared" si="248"/>
        <v>5</v>
      </c>
      <c r="P4608" t="s">
        <v>3482</v>
      </c>
      <c r="U4608" s="32">
        <v>46193</v>
      </c>
      <c r="V4608" s="1" t="s">
        <v>39</v>
      </c>
    </row>
    <row r="4609" spans="1:22" hidden="1">
      <c r="A4609" t="s">
        <v>26</v>
      </c>
      <c r="B4609" t="s">
        <v>5847</v>
      </c>
      <c r="C4609">
        <v>8488</v>
      </c>
      <c r="D4609" t="s">
        <v>2896</v>
      </c>
      <c r="E4609" s="32">
        <v>46185</v>
      </c>
      <c r="F4609" s="26">
        <v>46185.917962962965</v>
      </c>
      <c r="G4609" s="12" t="str">
        <f t="shared" si="246"/>
        <v>JUNIO</v>
      </c>
      <c r="H4609">
        <v>32150739</v>
      </c>
      <c r="I4609" t="s">
        <v>400</v>
      </c>
      <c r="J4609" s="43">
        <f t="shared" si="247"/>
        <v>151500</v>
      </c>
      <c r="K4609" s="43">
        <v>0</v>
      </c>
      <c r="L4609" s="43">
        <v>151500</v>
      </c>
      <c r="M4609" t="s">
        <v>199</v>
      </c>
      <c r="N4609" s="32">
        <v>46190</v>
      </c>
      <c r="O4609" s="1">
        <f t="shared" si="248"/>
        <v>5</v>
      </c>
      <c r="P4609" t="s">
        <v>3482</v>
      </c>
      <c r="U4609" s="32">
        <v>46191</v>
      </c>
      <c r="V4609" t="s">
        <v>39</v>
      </c>
    </row>
    <row r="4610" spans="1:22" hidden="1">
      <c r="A4610" t="s">
        <v>26</v>
      </c>
      <c r="B4610" t="s">
        <v>5848</v>
      </c>
      <c r="C4610" s="34">
        <v>139675</v>
      </c>
      <c r="D4610" t="s">
        <v>28</v>
      </c>
      <c r="E4610" s="32">
        <v>46185</v>
      </c>
      <c r="F4610" s="26">
        <v>46185.723252314812</v>
      </c>
      <c r="G4610" s="12" t="str">
        <f t="shared" si="246"/>
        <v>JUNIO</v>
      </c>
      <c r="H4610">
        <v>800239610</v>
      </c>
      <c r="I4610" t="s">
        <v>5849</v>
      </c>
      <c r="J4610" s="43">
        <f t="shared" si="247"/>
        <v>22690</v>
      </c>
      <c r="K4610" s="43">
        <v>4311.1000000000004</v>
      </c>
      <c r="L4610" s="43">
        <v>27001.1</v>
      </c>
      <c r="M4610" t="s">
        <v>54</v>
      </c>
      <c r="O4610" s="1">
        <f t="shared" si="248"/>
        <v>0</v>
      </c>
    </row>
    <row r="4611" spans="1:22" hidden="1">
      <c r="A4611" t="s">
        <v>82</v>
      </c>
      <c r="B4611" t="s">
        <v>5850</v>
      </c>
      <c r="C4611">
        <v>43791</v>
      </c>
      <c r="D4611" t="s">
        <v>119</v>
      </c>
      <c r="E4611" s="32">
        <v>46185</v>
      </c>
      <c r="F4611" s="26">
        <v>46185.702152777776</v>
      </c>
      <c r="G4611" s="12" t="str">
        <f t="shared" si="246"/>
        <v>JUNIO</v>
      </c>
      <c r="H4611">
        <v>800106404</v>
      </c>
      <c r="I4611" t="s">
        <v>369</v>
      </c>
      <c r="J4611" s="43">
        <f t="shared" si="247"/>
        <v>276789</v>
      </c>
      <c r="K4611" s="43">
        <v>0</v>
      </c>
      <c r="L4611" s="43">
        <v>276789</v>
      </c>
      <c r="M4611" t="s">
        <v>128</v>
      </c>
      <c r="N4611" s="32">
        <v>46197</v>
      </c>
      <c r="O4611" s="1">
        <f t="shared" si="248"/>
        <v>12</v>
      </c>
      <c r="P4611" t="s">
        <v>5814</v>
      </c>
      <c r="U4611" s="32">
        <v>46212</v>
      </c>
      <c r="V4611" t="s">
        <v>39</v>
      </c>
    </row>
    <row r="4612" spans="1:22" hidden="1">
      <c r="A4612" t="s">
        <v>26</v>
      </c>
      <c r="B4612" t="s">
        <v>5851</v>
      </c>
      <c r="C4612">
        <v>300234</v>
      </c>
      <c r="D4612" t="s">
        <v>4766</v>
      </c>
      <c r="E4612" s="32">
        <v>46185</v>
      </c>
      <c r="F4612" s="26">
        <v>46185.677349537036</v>
      </c>
      <c r="G4612" s="12" t="str">
        <f t="shared" si="246"/>
        <v>JUNIO</v>
      </c>
      <c r="H4612">
        <v>900236520</v>
      </c>
      <c r="I4612" t="s">
        <v>4767</v>
      </c>
      <c r="J4612" s="43">
        <f t="shared" si="247"/>
        <v>39200</v>
      </c>
      <c r="K4612" s="43">
        <v>0</v>
      </c>
      <c r="L4612" s="43">
        <v>39200</v>
      </c>
      <c r="M4612" t="s">
        <v>54</v>
      </c>
      <c r="O4612" s="1">
        <f t="shared" si="248"/>
        <v>0</v>
      </c>
    </row>
    <row r="4613" spans="1:22" hidden="1">
      <c r="A4613" t="s">
        <v>26</v>
      </c>
      <c r="B4613" t="s">
        <v>5852</v>
      </c>
      <c r="C4613">
        <v>4692389</v>
      </c>
      <c r="D4613" t="s">
        <v>708</v>
      </c>
      <c r="E4613" s="32">
        <v>46185</v>
      </c>
      <c r="F4613" s="26">
        <v>46185.684398148151</v>
      </c>
      <c r="G4613" s="12" t="str">
        <f t="shared" si="246"/>
        <v>JUNIO</v>
      </c>
      <c r="H4613">
        <v>900219834</v>
      </c>
      <c r="I4613" t="s">
        <v>739</v>
      </c>
      <c r="J4613" s="43">
        <f t="shared" si="247"/>
        <v>17731.09</v>
      </c>
      <c r="K4613" s="43">
        <v>3368.91</v>
      </c>
      <c r="L4613" s="43">
        <v>21100</v>
      </c>
      <c r="M4613" t="s">
        <v>70</v>
      </c>
      <c r="N4613" s="32">
        <v>46189</v>
      </c>
      <c r="O4613" s="1">
        <f t="shared" si="248"/>
        <v>4</v>
      </c>
      <c r="P4613" t="s">
        <v>3482</v>
      </c>
      <c r="U4613" s="32">
        <v>46195</v>
      </c>
      <c r="V4613" t="s">
        <v>39</v>
      </c>
    </row>
    <row r="4614" spans="1:22" hidden="1">
      <c r="A4614" t="s">
        <v>26</v>
      </c>
      <c r="B4614" t="s">
        <v>5853</v>
      </c>
      <c r="C4614">
        <v>34455</v>
      </c>
      <c r="D4614" t="s">
        <v>3875</v>
      </c>
      <c r="E4614" s="32">
        <v>46185</v>
      </c>
      <c r="F4614" s="26">
        <v>46185.593877314815</v>
      </c>
      <c r="G4614" s="12" t="str">
        <f t="shared" si="246"/>
        <v>JUNIO</v>
      </c>
      <c r="H4614">
        <v>9522660</v>
      </c>
      <c r="I4614" t="s">
        <v>377</v>
      </c>
      <c r="J4614" s="43">
        <f t="shared" si="247"/>
        <v>945378.15</v>
      </c>
      <c r="K4614" s="43">
        <v>179621.85</v>
      </c>
      <c r="L4614" s="43">
        <v>1125000</v>
      </c>
      <c r="M4614" t="s">
        <v>37</v>
      </c>
      <c r="N4614" s="32">
        <v>46190</v>
      </c>
      <c r="O4614" s="1">
        <f t="shared" si="248"/>
        <v>5</v>
      </c>
      <c r="P4614" t="s">
        <v>3482</v>
      </c>
      <c r="U4614" s="32">
        <v>46195</v>
      </c>
      <c r="V4614" t="s">
        <v>39</v>
      </c>
    </row>
    <row r="4615" spans="1:22" hidden="1">
      <c r="A4615" t="s">
        <v>26</v>
      </c>
      <c r="B4615" t="s">
        <v>5854</v>
      </c>
      <c r="C4615">
        <v>34458</v>
      </c>
      <c r="D4615" t="s">
        <v>3875</v>
      </c>
      <c r="E4615" s="32">
        <v>46185</v>
      </c>
      <c r="F4615" s="26">
        <v>46185.593854166669</v>
      </c>
      <c r="G4615" s="12" t="str">
        <f t="shared" si="246"/>
        <v>JUNIO</v>
      </c>
      <c r="H4615">
        <v>9522660</v>
      </c>
      <c r="I4615" t="s">
        <v>377</v>
      </c>
      <c r="J4615" s="43">
        <f t="shared" si="247"/>
        <v>302520.96000000002</v>
      </c>
      <c r="K4615" s="43">
        <v>57478.98</v>
      </c>
      <c r="L4615" s="43">
        <v>359999.94</v>
      </c>
      <c r="M4615" t="s">
        <v>37</v>
      </c>
      <c r="N4615" s="32">
        <v>46190</v>
      </c>
      <c r="O4615" s="1">
        <f t="shared" si="248"/>
        <v>5</v>
      </c>
      <c r="P4615" t="s">
        <v>3482</v>
      </c>
      <c r="U4615" s="32">
        <v>46195</v>
      </c>
      <c r="V4615" t="s">
        <v>39</v>
      </c>
    </row>
    <row r="4616" spans="1:22" hidden="1">
      <c r="A4616" t="s">
        <v>26</v>
      </c>
      <c r="B4616" t="s">
        <v>5855</v>
      </c>
      <c r="C4616">
        <v>10482</v>
      </c>
      <c r="D4616" t="s">
        <v>28</v>
      </c>
      <c r="E4616" s="32">
        <v>46185</v>
      </c>
      <c r="F4616" s="26">
        <v>46185.495983796296</v>
      </c>
      <c r="G4616" s="12" t="str">
        <f t="shared" si="246"/>
        <v>JUNIO</v>
      </c>
      <c r="H4616">
        <v>900583758</v>
      </c>
      <c r="I4616" t="s">
        <v>603</v>
      </c>
      <c r="J4616" s="43">
        <f t="shared" si="247"/>
        <v>874000</v>
      </c>
      <c r="K4616" s="43">
        <v>166060</v>
      </c>
      <c r="L4616" s="43">
        <v>1040060</v>
      </c>
      <c r="M4616" t="s">
        <v>37</v>
      </c>
      <c r="N4616" s="32">
        <v>46190</v>
      </c>
      <c r="O4616" s="1">
        <f t="shared" si="248"/>
        <v>5</v>
      </c>
      <c r="P4616" t="s">
        <v>3482</v>
      </c>
      <c r="U4616" s="32">
        <v>46191</v>
      </c>
      <c r="V4616" t="s">
        <v>39</v>
      </c>
    </row>
    <row r="4617" spans="1:22" hidden="1">
      <c r="A4617" t="s">
        <v>26</v>
      </c>
      <c r="B4617" t="s">
        <v>5856</v>
      </c>
      <c r="C4617">
        <v>2000</v>
      </c>
      <c r="D4617" t="s">
        <v>28</v>
      </c>
      <c r="E4617" s="32">
        <v>46185</v>
      </c>
      <c r="F4617" s="26">
        <v>46185.525081018517</v>
      </c>
      <c r="G4617" s="12" t="str">
        <f t="shared" si="246"/>
        <v>JUNIO</v>
      </c>
      <c r="H4617">
        <v>901950863</v>
      </c>
      <c r="I4617" t="s">
        <v>549</v>
      </c>
      <c r="J4617" s="43">
        <f t="shared" si="247"/>
        <v>1263249.5798150001</v>
      </c>
      <c r="K4617" s="43">
        <v>240017.42016400001</v>
      </c>
      <c r="L4617" s="43">
        <v>1503266.9999790001</v>
      </c>
      <c r="M4617" t="s">
        <v>37</v>
      </c>
      <c r="N4617" s="32">
        <v>46192</v>
      </c>
      <c r="O4617" s="1">
        <f t="shared" si="248"/>
        <v>7</v>
      </c>
      <c r="P4617" t="s">
        <v>3482</v>
      </c>
      <c r="U4617" s="32">
        <v>46195</v>
      </c>
      <c r="V4617" t="s">
        <v>39</v>
      </c>
    </row>
    <row r="4618" spans="1:22" hidden="1">
      <c r="A4618" t="s">
        <v>26</v>
      </c>
      <c r="B4618" t="s">
        <v>5857</v>
      </c>
      <c r="C4618">
        <v>13394</v>
      </c>
      <c r="D4618" t="s">
        <v>28</v>
      </c>
      <c r="E4618" s="32">
        <v>46185</v>
      </c>
      <c r="F4618" s="26">
        <v>46185.436400462961</v>
      </c>
      <c r="G4618" s="12" t="str">
        <f t="shared" si="246"/>
        <v>JUNIO</v>
      </c>
      <c r="H4618">
        <v>900420442</v>
      </c>
      <c r="I4618" t="s">
        <v>586</v>
      </c>
      <c r="J4618" s="43">
        <f t="shared" si="247"/>
        <v>1533000</v>
      </c>
      <c r="K4618" s="43">
        <v>291270</v>
      </c>
      <c r="L4618" s="43">
        <v>1824270</v>
      </c>
      <c r="M4618" t="s">
        <v>37</v>
      </c>
      <c r="N4618" s="32">
        <v>46190</v>
      </c>
      <c r="O4618" s="1">
        <f t="shared" si="248"/>
        <v>5</v>
      </c>
      <c r="P4618" t="s">
        <v>3482</v>
      </c>
      <c r="U4618" s="32">
        <v>46191</v>
      </c>
      <c r="V4618" t="s">
        <v>39</v>
      </c>
    </row>
    <row r="4619" spans="1:22" hidden="1">
      <c r="A4619" t="s">
        <v>26</v>
      </c>
      <c r="B4619" t="s">
        <v>5858</v>
      </c>
      <c r="C4619">
        <v>32359</v>
      </c>
      <c r="D4619" t="s">
        <v>618</v>
      </c>
      <c r="E4619" s="32">
        <v>46185</v>
      </c>
      <c r="F4619" s="26">
        <v>46185.458252314813</v>
      </c>
      <c r="G4619" s="12" t="str">
        <f t="shared" si="246"/>
        <v>JUNIO</v>
      </c>
      <c r="H4619">
        <v>900322890</v>
      </c>
      <c r="I4619" t="s">
        <v>619</v>
      </c>
      <c r="J4619" s="43">
        <f t="shared" si="247"/>
        <v>1563985</v>
      </c>
      <c r="K4619" s="43">
        <v>297157.15000000002</v>
      </c>
      <c r="L4619" s="43">
        <v>1861142.15</v>
      </c>
      <c r="M4619" t="s">
        <v>70</v>
      </c>
      <c r="N4619" s="32">
        <v>46195</v>
      </c>
      <c r="O4619" s="1">
        <f t="shared" si="248"/>
        <v>10</v>
      </c>
      <c r="P4619" t="s">
        <v>3482</v>
      </c>
      <c r="U4619" s="32">
        <v>46205</v>
      </c>
      <c r="V4619" t="s">
        <v>39</v>
      </c>
    </row>
    <row r="4620" spans="1:22" hidden="1">
      <c r="A4620" t="s">
        <v>26</v>
      </c>
      <c r="B4620" t="s">
        <v>5859</v>
      </c>
      <c r="C4620">
        <v>571341</v>
      </c>
      <c r="D4620" t="s">
        <v>159</v>
      </c>
      <c r="E4620" s="32">
        <v>46185</v>
      </c>
      <c r="F4620" s="26">
        <v>46185.450856481482</v>
      </c>
      <c r="G4620" s="12" t="str">
        <f t="shared" si="246"/>
        <v>JUNIO</v>
      </c>
      <c r="H4620">
        <v>890800788</v>
      </c>
      <c r="I4620" t="s">
        <v>160</v>
      </c>
      <c r="J4620" s="43">
        <f t="shared" si="247"/>
        <v>4422377</v>
      </c>
      <c r="K4620" s="43">
        <v>840252</v>
      </c>
      <c r="L4620" s="43">
        <v>5262629</v>
      </c>
      <c r="M4620" t="s">
        <v>70</v>
      </c>
      <c r="N4620" s="32">
        <v>46189</v>
      </c>
      <c r="O4620" s="1">
        <f t="shared" si="248"/>
        <v>4</v>
      </c>
      <c r="P4620" t="s">
        <v>3482</v>
      </c>
      <c r="U4620" s="32">
        <v>46191</v>
      </c>
      <c r="V4620" t="s">
        <v>39</v>
      </c>
    </row>
    <row r="4621" spans="1:22" hidden="1">
      <c r="A4621" t="s">
        <v>26</v>
      </c>
      <c r="B4621" t="s">
        <v>5860</v>
      </c>
      <c r="C4621">
        <v>851</v>
      </c>
      <c r="D4621" t="s">
        <v>28</v>
      </c>
      <c r="E4621" s="32">
        <v>46185</v>
      </c>
      <c r="F4621" s="26">
        <v>46185.519293981481</v>
      </c>
      <c r="G4621" s="12" t="str">
        <f t="shared" si="246"/>
        <v>JUNIO</v>
      </c>
      <c r="H4621">
        <v>71660004</v>
      </c>
      <c r="I4621" t="s">
        <v>266</v>
      </c>
      <c r="J4621" s="43">
        <f t="shared" si="247"/>
        <v>44000</v>
      </c>
      <c r="K4621" s="43">
        <v>0</v>
      </c>
      <c r="L4621" s="43">
        <v>44000</v>
      </c>
      <c r="M4621" t="s">
        <v>70</v>
      </c>
      <c r="N4621" s="32">
        <v>46190</v>
      </c>
      <c r="O4621" s="1">
        <f t="shared" si="248"/>
        <v>5</v>
      </c>
      <c r="P4621" t="s">
        <v>3482</v>
      </c>
      <c r="U4621" s="32">
        <v>46195</v>
      </c>
      <c r="V4621" t="s">
        <v>39</v>
      </c>
    </row>
    <row r="4622" spans="1:22" hidden="1">
      <c r="A4622" t="s">
        <v>26</v>
      </c>
      <c r="B4622" t="s">
        <v>5861</v>
      </c>
      <c r="C4622">
        <v>850</v>
      </c>
      <c r="D4622" t="s">
        <v>28</v>
      </c>
      <c r="E4622" s="32">
        <v>46185</v>
      </c>
      <c r="F4622" s="26">
        <v>46185.518379629626</v>
      </c>
      <c r="G4622" s="12" t="str">
        <f t="shared" si="246"/>
        <v>JUNIO</v>
      </c>
      <c r="H4622">
        <v>71660004</v>
      </c>
      <c r="I4622" t="s">
        <v>266</v>
      </c>
      <c r="J4622" s="43">
        <f t="shared" si="247"/>
        <v>8000</v>
      </c>
      <c r="K4622" s="43">
        <v>0</v>
      </c>
      <c r="L4622" s="43">
        <v>8000</v>
      </c>
      <c r="M4622" t="s">
        <v>70</v>
      </c>
      <c r="N4622" s="32">
        <v>46190</v>
      </c>
      <c r="O4622" s="1">
        <f t="shared" si="248"/>
        <v>5</v>
      </c>
      <c r="P4622" t="s">
        <v>3482</v>
      </c>
      <c r="U4622" s="32">
        <v>46191</v>
      </c>
      <c r="V4622" t="s">
        <v>39</v>
      </c>
    </row>
    <row r="4623" spans="1:22" hidden="1">
      <c r="A4623" t="s">
        <v>26</v>
      </c>
      <c r="B4623" t="s">
        <v>5862</v>
      </c>
      <c r="C4623">
        <v>741761</v>
      </c>
      <c r="D4623" t="s">
        <v>817</v>
      </c>
      <c r="E4623" s="32">
        <v>46185</v>
      </c>
      <c r="F4623" s="26">
        <v>46185.435601851852</v>
      </c>
      <c r="G4623" s="12" t="str">
        <f t="shared" si="246"/>
        <v>JUNIO</v>
      </c>
      <c r="H4623">
        <v>890915475</v>
      </c>
      <c r="I4623" t="s">
        <v>818</v>
      </c>
      <c r="J4623" s="43">
        <f t="shared" si="247"/>
        <v>325050</v>
      </c>
      <c r="K4623" s="43">
        <v>61759.5</v>
      </c>
      <c r="L4623" s="43">
        <v>386809.5</v>
      </c>
      <c r="M4623" t="s">
        <v>70</v>
      </c>
      <c r="N4623" s="32">
        <v>46189</v>
      </c>
      <c r="O4623" s="1">
        <f t="shared" si="248"/>
        <v>4</v>
      </c>
      <c r="P4623" t="s">
        <v>3482</v>
      </c>
      <c r="U4623" s="32">
        <v>46190</v>
      </c>
      <c r="V4623" t="s">
        <v>39</v>
      </c>
    </row>
    <row r="4624" spans="1:22" hidden="1">
      <c r="A4624" t="s">
        <v>26</v>
      </c>
      <c r="B4624" t="s">
        <v>5863</v>
      </c>
      <c r="C4624" s="34">
        <v>88722</v>
      </c>
      <c r="D4624" t="s">
        <v>1255</v>
      </c>
      <c r="E4624" s="32">
        <v>46185</v>
      </c>
      <c r="F4624" s="26">
        <v>46185.506631944445</v>
      </c>
      <c r="G4624" s="12" t="str">
        <f t="shared" si="246"/>
        <v>JUNIO</v>
      </c>
      <c r="H4624">
        <v>816005306</v>
      </c>
      <c r="I4624" t="s">
        <v>1256</v>
      </c>
      <c r="J4624" s="43">
        <f t="shared" si="247"/>
        <v>70800</v>
      </c>
      <c r="K4624" s="43">
        <v>0</v>
      </c>
      <c r="L4624" s="43">
        <v>70800</v>
      </c>
      <c r="M4624" t="s">
        <v>54</v>
      </c>
      <c r="O4624" s="1">
        <f t="shared" si="248"/>
        <v>0</v>
      </c>
    </row>
    <row r="4625" spans="1:22" hidden="1">
      <c r="A4625" t="s">
        <v>26</v>
      </c>
      <c r="B4625" t="s">
        <v>5864</v>
      </c>
      <c r="C4625">
        <v>509</v>
      </c>
      <c r="D4625" t="s">
        <v>122</v>
      </c>
      <c r="E4625" s="32">
        <v>46185</v>
      </c>
      <c r="F4625" s="26">
        <v>46185.429027777776</v>
      </c>
      <c r="G4625" s="12" t="str">
        <f t="shared" si="246"/>
        <v>JUNIO</v>
      </c>
      <c r="H4625">
        <v>901402351</v>
      </c>
      <c r="I4625" t="s">
        <v>531</v>
      </c>
      <c r="J4625" s="43">
        <f t="shared" si="247"/>
        <v>7392000</v>
      </c>
      <c r="K4625" s="43">
        <v>1404480</v>
      </c>
      <c r="L4625" s="43">
        <v>8796480</v>
      </c>
      <c r="M4625" t="s">
        <v>37</v>
      </c>
      <c r="N4625" s="32">
        <v>46190</v>
      </c>
      <c r="O4625" s="1">
        <f t="shared" si="248"/>
        <v>5</v>
      </c>
      <c r="P4625" t="s">
        <v>3482</v>
      </c>
      <c r="U4625" s="32">
        <v>46195</v>
      </c>
      <c r="V4625" t="s">
        <v>39</v>
      </c>
    </row>
    <row r="4626" spans="1:22" hidden="1">
      <c r="A4626" t="s">
        <v>26</v>
      </c>
      <c r="B4626" t="s">
        <v>5865</v>
      </c>
      <c r="C4626">
        <v>632670</v>
      </c>
      <c r="D4626" t="s">
        <v>317</v>
      </c>
      <c r="E4626" s="32">
        <v>46185</v>
      </c>
      <c r="F4626" s="26">
        <v>46185.464039351849</v>
      </c>
      <c r="G4626" s="12" t="str">
        <f t="shared" si="246"/>
        <v>JUNIO</v>
      </c>
      <c r="H4626">
        <v>890903939</v>
      </c>
      <c r="I4626" t="s">
        <v>313</v>
      </c>
      <c r="J4626" s="43">
        <f t="shared" si="247"/>
        <v>80100</v>
      </c>
      <c r="K4626" s="43">
        <v>0</v>
      </c>
      <c r="L4626" s="43">
        <v>80100</v>
      </c>
      <c r="M4626" t="s">
        <v>3773</v>
      </c>
      <c r="N4626" s="32">
        <v>46189</v>
      </c>
      <c r="O4626" s="1">
        <f t="shared" si="248"/>
        <v>4</v>
      </c>
      <c r="P4626" t="s">
        <v>3482</v>
      </c>
      <c r="U4626" s="32">
        <v>46195</v>
      </c>
      <c r="V4626" t="s">
        <v>39</v>
      </c>
    </row>
    <row r="4627" spans="1:22" hidden="1">
      <c r="A4627" t="s">
        <v>26</v>
      </c>
      <c r="B4627" t="s">
        <v>5866</v>
      </c>
      <c r="C4627">
        <v>5599</v>
      </c>
      <c r="D4627" t="s">
        <v>4779</v>
      </c>
      <c r="E4627" s="32">
        <v>46185</v>
      </c>
      <c r="F4627" s="26">
        <v>46185.403749999998</v>
      </c>
      <c r="G4627" s="12" t="str">
        <f t="shared" si="246"/>
        <v>JUNIO</v>
      </c>
      <c r="H4627">
        <v>890921246</v>
      </c>
      <c r="I4627" t="s">
        <v>613</v>
      </c>
      <c r="J4627" s="44">
        <f t="shared" si="247"/>
        <v>169500</v>
      </c>
      <c r="K4627" s="43">
        <v>32205</v>
      </c>
      <c r="L4627" s="43">
        <v>201705</v>
      </c>
      <c r="M4627" t="s">
        <v>264</v>
      </c>
      <c r="N4627" s="32">
        <v>46209</v>
      </c>
      <c r="O4627" s="1">
        <f t="shared" si="248"/>
        <v>24</v>
      </c>
      <c r="P4627" t="s">
        <v>3482</v>
      </c>
      <c r="U4627" s="32">
        <v>46210</v>
      </c>
      <c r="V4627" t="s">
        <v>39</v>
      </c>
    </row>
    <row r="4628" spans="1:22" hidden="1">
      <c r="A4628" t="s">
        <v>26</v>
      </c>
      <c r="B4628" t="s">
        <v>5867</v>
      </c>
      <c r="C4628">
        <v>506</v>
      </c>
      <c r="D4628" t="s">
        <v>122</v>
      </c>
      <c r="E4628" s="32">
        <v>46185</v>
      </c>
      <c r="F4628" s="26">
        <v>46185.416377314818</v>
      </c>
      <c r="G4628" s="12" t="str">
        <f t="shared" si="246"/>
        <v>JUNIO</v>
      </c>
      <c r="H4628">
        <v>901402351</v>
      </c>
      <c r="I4628" t="s">
        <v>531</v>
      </c>
      <c r="J4628" s="43">
        <f t="shared" si="247"/>
        <v>12370000</v>
      </c>
      <c r="K4628" s="43">
        <v>2350300</v>
      </c>
      <c r="L4628" s="43">
        <v>14720300</v>
      </c>
      <c r="M4628" t="s">
        <v>37</v>
      </c>
      <c r="N4628" s="32">
        <v>46190</v>
      </c>
      <c r="O4628" s="1">
        <f t="shared" si="248"/>
        <v>5</v>
      </c>
      <c r="P4628" t="s">
        <v>3482</v>
      </c>
    </row>
    <row r="4629" spans="1:22" hidden="1">
      <c r="A4629" t="s">
        <v>26</v>
      </c>
      <c r="B4629" t="s">
        <v>5868</v>
      </c>
      <c r="C4629">
        <v>508</v>
      </c>
      <c r="D4629" t="s">
        <v>122</v>
      </c>
      <c r="E4629" s="32">
        <v>46185</v>
      </c>
      <c r="F4629" s="26">
        <v>46185.425000000003</v>
      </c>
      <c r="G4629" s="12" t="str">
        <f t="shared" si="246"/>
        <v>JUNIO</v>
      </c>
      <c r="H4629">
        <v>901402351</v>
      </c>
      <c r="I4629" t="s">
        <v>531</v>
      </c>
      <c r="J4629" s="43">
        <f t="shared" si="247"/>
        <v>9180000</v>
      </c>
      <c r="K4629" s="43">
        <v>1744200</v>
      </c>
      <c r="L4629" s="43">
        <v>10924200</v>
      </c>
      <c r="M4629" t="s">
        <v>37</v>
      </c>
      <c r="N4629" s="32">
        <v>46190</v>
      </c>
      <c r="O4629" s="1">
        <f t="shared" si="248"/>
        <v>5</v>
      </c>
      <c r="P4629" t="s">
        <v>3482</v>
      </c>
    </row>
    <row r="4630" spans="1:22" hidden="1">
      <c r="A4630" t="s">
        <v>26</v>
      </c>
      <c r="B4630" t="s">
        <v>5869</v>
      </c>
      <c r="C4630">
        <v>507</v>
      </c>
      <c r="D4630" t="s">
        <v>122</v>
      </c>
      <c r="E4630" s="32">
        <v>46185</v>
      </c>
      <c r="F4630" s="26">
        <v>46185.421226851853</v>
      </c>
      <c r="G4630" s="12" t="str">
        <f t="shared" si="246"/>
        <v>JUNIO</v>
      </c>
      <c r="H4630">
        <v>901402351</v>
      </c>
      <c r="I4630" t="s">
        <v>531</v>
      </c>
      <c r="J4630" s="43">
        <f t="shared" si="247"/>
        <v>6559000</v>
      </c>
      <c r="K4630" s="43">
        <v>1246210</v>
      </c>
      <c r="L4630" s="43">
        <v>7805210</v>
      </c>
      <c r="M4630" t="s">
        <v>37</v>
      </c>
      <c r="N4630" s="32">
        <v>46190</v>
      </c>
      <c r="O4630" s="1">
        <f t="shared" si="248"/>
        <v>5</v>
      </c>
      <c r="P4630" t="s">
        <v>3482</v>
      </c>
      <c r="U4630" s="32">
        <v>46205</v>
      </c>
      <c r="V4630" t="s">
        <v>39</v>
      </c>
    </row>
    <row r="4631" spans="1:22" hidden="1">
      <c r="A4631" t="s">
        <v>26</v>
      </c>
      <c r="B4631" t="s">
        <v>5870</v>
      </c>
      <c r="C4631" s="34">
        <v>8694</v>
      </c>
      <c r="D4631" t="s">
        <v>5213</v>
      </c>
      <c r="E4631" s="32">
        <v>46185</v>
      </c>
      <c r="F4631" s="26">
        <v>46185.328865740739</v>
      </c>
      <c r="G4631" s="12" t="str">
        <f t="shared" si="246"/>
        <v>JUNIO</v>
      </c>
      <c r="H4631">
        <v>1088263697</v>
      </c>
      <c r="I4631" t="s">
        <v>1128</v>
      </c>
      <c r="J4631" s="43">
        <f t="shared" si="247"/>
        <v>51300</v>
      </c>
      <c r="K4631" s="43">
        <v>0</v>
      </c>
      <c r="L4631" s="43">
        <v>51300</v>
      </c>
      <c r="M4631" t="s">
        <v>54</v>
      </c>
      <c r="O4631" s="1">
        <f t="shared" si="248"/>
        <v>0</v>
      </c>
    </row>
    <row r="4632" spans="1:22" hidden="1">
      <c r="A4632" t="s">
        <v>26</v>
      </c>
      <c r="B4632" t="s">
        <v>5871</v>
      </c>
      <c r="C4632">
        <v>68786</v>
      </c>
      <c r="D4632" t="s">
        <v>389</v>
      </c>
      <c r="E4632" s="32">
        <v>46185</v>
      </c>
      <c r="F4632" s="26">
        <v>46185.31858796296</v>
      </c>
      <c r="G4632" s="12" t="str">
        <f t="shared" si="246"/>
        <v>JUNIO</v>
      </c>
      <c r="H4632">
        <v>811039807</v>
      </c>
      <c r="I4632" t="s">
        <v>390</v>
      </c>
      <c r="J4632" s="43">
        <f t="shared" si="247"/>
        <v>72999.990000000005</v>
      </c>
      <c r="K4632" s="43">
        <v>0</v>
      </c>
      <c r="L4632" s="43">
        <v>72999.990000000005</v>
      </c>
      <c r="M4632" t="s">
        <v>54</v>
      </c>
      <c r="O4632" s="1">
        <f t="shared" si="248"/>
        <v>0</v>
      </c>
      <c r="U4632" s="32">
        <v>46204</v>
      </c>
      <c r="V4632" t="s">
        <v>39</v>
      </c>
    </row>
    <row r="4633" spans="1:22" hidden="1">
      <c r="A4633" t="s">
        <v>26</v>
      </c>
      <c r="B4633" t="s">
        <v>5872</v>
      </c>
      <c r="C4633" s="34">
        <v>107451</v>
      </c>
      <c r="D4633" t="s">
        <v>4809</v>
      </c>
      <c r="E4633" s="32">
        <v>46185</v>
      </c>
      <c r="F4633" s="26">
        <v>46185.308240740742</v>
      </c>
      <c r="G4633" s="12" t="str">
        <f t="shared" si="246"/>
        <v>JUNIO</v>
      </c>
      <c r="H4633">
        <v>901268872</v>
      </c>
      <c r="I4633" t="s">
        <v>4555</v>
      </c>
      <c r="J4633" s="43">
        <f t="shared" si="247"/>
        <v>200879</v>
      </c>
      <c r="K4633" s="43">
        <v>0</v>
      </c>
      <c r="L4633" s="43">
        <v>200879</v>
      </c>
      <c r="M4633" t="s">
        <v>54</v>
      </c>
      <c r="O4633" s="1">
        <f t="shared" si="248"/>
        <v>0</v>
      </c>
    </row>
    <row r="4634" spans="1:22" hidden="1">
      <c r="A4634" t="s">
        <v>26</v>
      </c>
      <c r="B4634" t="s">
        <v>5873</v>
      </c>
      <c r="C4634">
        <v>172</v>
      </c>
      <c r="D4634" t="s">
        <v>2388</v>
      </c>
      <c r="E4634" s="32">
        <v>46186</v>
      </c>
      <c r="F4634" s="26">
        <v>46186.924942129626</v>
      </c>
      <c r="G4634" s="12" t="str">
        <f t="shared" si="246"/>
        <v>JUNIO</v>
      </c>
      <c r="H4634">
        <v>901847080</v>
      </c>
      <c r="I4634" t="s">
        <v>2519</v>
      </c>
      <c r="J4634" s="43">
        <f t="shared" si="247"/>
        <v>4300000</v>
      </c>
      <c r="K4634" s="43">
        <v>817000</v>
      </c>
      <c r="L4634" s="43">
        <v>5117000</v>
      </c>
      <c r="M4634" t="s">
        <v>37</v>
      </c>
      <c r="N4634" s="32">
        <v>46190</v>
      </c>
      <c r="O4634" s="1">
        <f t="shared" si="248"/>
        <v>4</v>
      </c>
      <c r="P4634" t="s">
        <v>3482</v>
      </c>
      <c r="U4634" s="32">
        <v>46195</v>
      </c>
      <c r="V4634" t="s">
        <v>39</v>
      </c>
    </row>
    <row r="4635" spans="1:22" hidden="1">
      <c r="A4635" t="s">
        <v>26</v>
      </c>
      <c r="B4635" t="s">
        <v>5874</v>
      </c>
      <c r="C4635">
        <v>171</v>
      </c>
      <c r="D4635" t="s">
        <v>2388</v>
      </c>
      <c r="E4635" s="32">
        <v>46186</v>
      </c>
      <c r="F4635" s="26">
        <v>46186.91878472222</v>
      </c>
      <c r="G4635" s="12" t="str">
        <f t="shared" si="246"/>
        <v>JUNIO</v>
      </c>
      <c r="H4635">
        <v>901847080</v>
      </c>
      <c r="I4635" t="s">
        <v>2519</v>
      </c>
      <c r="J4635" s="43">
        <f t="shared" si="247"/>
        <v>3222610</v>
      </c>
      <c r="K4635" s="43">
        <v>612295.9</v>
      </c>
      <c r="L4635" s="43">
        <v>3834905.9</v>
      </c>
      <c r="M4635" t="s">
        <v>37</v>
      </c>
      <c r="N4635" s="32">
        <v>46190</v>
      </c>
      <c r="O4635" s="1">
        <f t="shared" si="248"/>
        <v>4</v>
      </c>
      <c r="P4635" t="s">
        <v>3482</v>
      </c>
      <c r="U4635" s="32">
        <v>46195</v>
      </c>
      <c r="V4635" t="s">
        <v>39</v>
      </c>
    </row>
    <row r="4636" spans="1:22" hidden="1">
      <c r="A4636" t="s">
        <v>26</v>
      </c>
      <c r="B4636" t="s">
        <v>5875</v>
      </c>
      <c r="C4636">
        <v>170</v>
      </c>
      <c r="D4636" t="s">
        <v>2388</v>
      </c>
      <c r="E4636" s="32">
        <v>46186</v>
      </c>
      <c r="F4636" s="26">
        <v>46186.916863425926</v>
      </c>
      <c r="G4636" s="12" t="str">
        <f t="shared" si="246"/>
        <v>JUNIO</v>
      </c>
      <c r="H4636">
        <v>901847080</v>
      </c>
      <c r="I4636" t="s">
        <v>2519</v>
      </c>
      <c r="J4636" s="43">
        <f t="shared" si="247"/>
        <v>2071600</v>
      </c>
      <c r="K4636" s="43">
        <v>393604</v>
      </c>
      <c r="L4636" s="43">
        <v>2465204</v>
      </c>
      <c r="M4636" t="s">
        <v>37</v>
      </c>
      <c r="N4636" s="32">
        <v>46190</v>
      </c>
      <c r="O4636" s="1">
        <f t="shared" si="248"/>
        <v>4</v>
      </c>
      <c r="P4636" t="s">
        <v>3482</v>
      </c>
      <c r="U4636" s="32">
        <v>46195</v>
      </c>
      <c r="V4636" t="s">
        <v>39</v>
      </c>
    </row>
    <row r="4637" spans="1:22" hidden="1">
      <c r="A4637" t="s">
        <v>26</v>
      </c>
      <c r="B4637" t="s">
        <v>5876</v>
      </c>
      <c r="C4637">
        <v>169</v>
      </c>
      <c r="D4637" t="s">
        <v>2388</v>
      </c>
      <c r="E4637" s="32">
        <v>46186</v>
      </c>
      <c r="F4637" s="26">
        <v>46186.914247685185</v>
      </c>
      <c r="G4637" s="12" t="str">
        <f t="shared" si="246"/>
        <v>JUNIO</v>
      </c>
      <c r="H4637">
        <v>901847080</v>
      </c>
      <c r="I4637" t="s">
        <v>2519</v>
      </c>
      <c r="J4637" s="43">
        <f t="shared" si="247"/>
        <v>10653800</v>
      </c>
      <c r="K4637" s="43">
        <v>2024222</v>
      </c>
      <c r="L4637" s="43">
        <v>12678022</v>
      </c>
      <c r="M4637" t="s">
        <v>37</v>
      </c>
      <c r="N4637" s="32">
        <v>46190</v>
      </c>
      <c r="O4637" s="1">
        <f t="shared" si="248"/>
        <v>4</v>
      </c>
      <c r="P4637" t="s">
        <v>3482</v>
      </c>
      <c r="U4637" s="32">
        <v>46196</v>
      </c>
      <c r="V4637" t="s">
        <v>39</v>
      </c>
    </row>
    <row r="4638" spans="1:22" hidden="1">
      <c r="A4638" t="s">
        <v>26</v>
      </c>
      <c r="B4638" t="s">
        <v>5877</v>
      </c>
      <c r="C4638">
        <v>168</v>
      </c>
      <c r="D4638" t="s">
        <v>2388</v>
      </c>
      <c r="E4638" s="32">
        <v>46186</v>
      </c>
      <c r="F4638" s="26">
        <v>46186.880798611113</v>
      </c>
      <c r="G4638" s="12" t="str">
        <f t="shared" si="246"/>
        <v>JUNIO</v>
      </c>
      <c r="H4638">
        <v>901847080</v>
      </c>
      <c r="I4638" t="s">
        <v>2519</v>
      </c>
      <c r="J4638" s="43">
        <f t="shared" si="247"/>
        <v>12881587</v>
      </c>
      <c r="K4638" s="43">
        <v>2447501.5299999998</v>
      </c>
      <c r="L4638" s="43">
        <v>15329088.529999999</v>
      </c>
      <c r="M4638" t="s">
        <v>37</v>
      </c>
      <c r="N4638" s="32">
        <v>46190</v>
      </c>
      <c r="O4638" s="1">
        <f t="shared" si="248"/>
        <v>4</v>
      </c>
      <c r="P4638" t="s">
        <v>3482</v>
      </c>
      <c r="U4638" s="32">
        <v>46196</v>
      </c>
      <c r="V4638" t="s">
        <v>39</v>
      </c>
    </row>
    <row r="4639" spans="1:22" hidden="1">
      <c r="A4639" t="s">
        <v>26</v>
      </c>
      <c r="B4639" t="s">
        <v>5878</v>
      </c>
      <c r="C4639">
        <v>4715838</v>
      </c>
      <c r="D4639" t="s">
        <v>708</v>
      </c>
      <c r="E4639" s="32">
        <v>46186</v>
      </c>
      <c r="F4639" s="26">
        <v>46186.665416666663</v>
      </c>
      <c r="G4639" s="12" t="str">
        <f t="shared" si="246"/>
        <v>JUNIO</v>
      </c>
      <c r="H4639">
        <v>900219834</v>
      </c>
      <c r="I4639" t="s">
        <v>739</v>
      </c>
      <c r="J4639" s="43">
        <f t="shared" si="247"/>
        <v>22184.87</v>
      </c>
      <c r="K4639" s="43">
        <v>4215.13</v>
      </c>
      <c r="L4639" s="43">
        <v>26400</v>
      </c>
      <c r="M4639" t="s">
        <v>70</v>
      </c>
      <c r="N4639" s="32">
        <v>46189</v>
      </c>
      <c r="O4639" s="1">
        <f t="shared" si="248"/>
        <v>3</v>
      </c>
      <c r="P4639" t="s">
        <v>3482</v>
      </c>
      <c r="U4639" s="32">
        <v>46195</v>
      </c>
      <c r="V4639" t="s">
        <v>39</v>
      </c>
    </row>
    <row r="4640" spans="1:22" hidden="1">
      <c r="A4640" t="s">
        <v>26</v>
      </c>
      <c r="B4640" t="s">
        <v>5879</v>
      </c>
      <c r="C4640" s="34">
        <v>5202833</v>
      </c>
      <c r="D4640" t="s">
        <v>692</v>
      </c>
      <c r="E4640" s="32">
        <v>46186</v>
      </c>
      <c r="F4640" s="26">
        <v>46186.583622685182</v>
      </c>
      <c r="G4640" s="12" t="str">
        <f t="shared" si="246"/>
        <v>JUNIO</v>
      </c>
      <c r="H4640">
        <v>891408584</v>
      </c>
      <c r="I4640" t="s">
        <v>693</v>
      </c>
      <c r="J4640" s="43">
        <f t="shared" si="247"/>
        <v>36900</v>
      </c>
      <c r="K4640" s="43">
        <v>0</v>
      </c>
      <c r="L4640" s="43">
        <v>36900</v>
      </c>
      <c r="M4640" t="s">
        <v>54</v>
      </c>
      <c r="O4640" s="1">
        <f t="shared" si="248"/>
        <v>0</v>
      </c>
    </row>
    <row r="4641" spans="1:22" hidden="1">
      <c r="A4641" t="s">
        <v>26</v>
      </c>
      <c r="B4641" t="s">
        <v>5880</v>
      </c>
      <c r="C4641">
        <v>2011</v>
      </c>
      <c r="D4641" t="s">
        <v>28</v>
      </c>
      <c r="E4641" s="32">
        <v>46186</v>
      </c>
      <c r="F4641" s="26">
        <v>46186.57402777778</v>
      </c>
      <c r="G4641" s="12" t="str">
        <f t="shared" si="246"/>
        <v>JUNIO</v>
      </c>
      <c r="H4641">
        <v>901950863</v>
      </c>
      <c r="I4641" t="s">
        <v>549</v>
      </c>
      <c r="J4641" s="43">
        <f t="shared" si="247"/>
        <v>453779.99999999994</v>
      </c>
      <c r="K4641" s="43">
        <v>86218.2</v>
      </c>
      <c r="L4641" s="43">
        <v>539998.19999999995</v>
      </c>
      <c r="M4641" t="s">
        <v>37</v>
      </c>
      <c r="N4641" s="32">
        <v>46190</v>
      </c>
      <c r="O4641" s="1">
        <f t="shared" si="248"/>
        <v>4</v>
      </c>
      <c r="P4641" t="s">
        <v>3482</v>
      </c>
      <c r="U4641" s="32">
        <v>46195</v>
      </c>
      <c r="V4641" t="s">
        <v>39</v>
      </c>
    </row>
    <row r="4642" spans="1:22" hidden="1">
      <c r="A4642" t="s">
        <v>26</v>
      </c>
      <c r="B4642" t="s">
        <v>5881</v>
      </c>
      <c r="C4642">
        <v>2010</v>
      </c>
      <c r="D4642" t="s">
        <v>28</v>
      </c>
      <c r="E4642" s="32">
        <v>46186</v>
      </c>
      <c r="F4642" s="26">
        <v>46186.559421296297</v>
      </c>
      <c r="G4642" s="12" t="str">
        <f t="shared" si="246"/>
        <v>JUNIO</v>
      </c>
      <c r="H4642">
        <v>901950863</v>
      </c>
      <c r="I4642" t="s">
        <v>549</v>
      </c>
      <c r="J4642" s="43">
        <f t="shared" si="247"/>
        <v>4736000</v>
      </c>
      <c r="K4642" s="43">
        <v>899840</v>
      </c>
      <c r="L4642" s="43">
        <v>5635840</v>
      </c>
      <c r="M4642" t="s">
        <v>37</v>
      </c>
      <c r="N4642" s="32">
        <v>46190</v>
      </c>
      <c r="O4642" s="1">
        <f t="shared" si="248"/>
        <v>4</v>
      </c>
      <c r="P4642" t="s">
        <v>3482</v>
      </c>
      <c r="U4642" s="32">
        <v>46195</v>
      </c>
      <c r="V4642" t="s">
        <v>39</v>
      </c>
    </row>
    <row r="4643" spans="1:22" hidden="1">
      <c r="A4643" t="s">
        <v>26</v>
      </c>
      <c r="B4643" t="s">
        <v>5882</v>
      </c>
      <c r="C4643">
        <v>3052</v>
      </c>
      <c r="D4643" t="s">
        <v>262</v>
      </c>
      <c r="E4643" s="32">
        <v>46186</v>
      </c>
      <c r="F4643" s="26">
        <v>46186.418738425928</v>
      </c>
      <c r="G4643" s="12" t="str">
        <f t="shared" si="246"/>
        <v>JUNIO</v>
      </c>
      <c r="H4643">
        <v>900433773</v>
      </c>
      <c r="I4643" t="s">
        <v>433</v>
      </c>
      <c r="J4643" s="43">
        <f t="shared" si="247"/>
        <v>2174000</v>
      </c>
      <c r="K4643" s="43">
        <v>413060</v>
      </c>
      <c r="L4643" s="43">
        <v>2587060</v>
      </c>
      <c r="M4643" t="s">
        <v>37</v>
      </c>
      <c r="N4643" s="32">
        <v>46190</v>
      </c>
      <c r="O4643" s="1">
        <f t="shared" si="248"/>
        <v>4</v>
      </c>
      <c r="P4643" t="s">
        <v>3482</v>
      </c>
      <c r="U4643" s="32">
        <v>46205</v>
      </c>
      <c r="V4643" t="s">
        <v>39</v>
      </c>
    </row>
    <row r="4644" spans="1:22" hidden="1">
      <c r="A4644" t="s">
        <v>26</v>
      </c>
      <c r="B4644" t="s">
        <v>5883</v>
      </c>
      <c r="C4644">
        <v>571435</v>
      </c>
      <c r="D4644" t="s">
        <v>159</v>
      </c>
      <c r="E4644" s="32">
        <v>46186</v>
      </c>
      <c r="F4644" s="26">
        <v>46186.416284722225</v>
      </c>
      <c r="G4644" s="12" t="str">
        <f t="shared" si="246"/>
        <v>JUNIO</v>
      </c>
      <c r="H4644">
        <v>890800788</v>
      </c>
      <c r="I4644" t="s">
        <v>160</v>
      </c>
      <c r="J4644" s="43">
        <f t="shared" si="247"/>
        <v>90975</v>
      </c>
      <c r="K4644" s="43">
        <v>17285</v>
      </c>
      <c r="L4644" s="43">
        <v>108260</v>
      </c>
      <c r="M4644" t="s">
        <v>70</v>
      </c>
      <c r="N4644" s="32">
        <v>46191</v>
      </c>
      <c r="O4644" s="1">
        <f t="shared" si="248"/>
        <v>5</v>
      </c>
      <c r="P4644" t="s">
        <v>3482</v>
      </c>
      <c r="U4644" s="32">
        <v>46195</v>
      </c>
      <c r="V4644" t="s">
        <v>39</v>
      </c>
    </row>
    <row r="4645" spans="1:22" hidden="1">
      <c r="A4645" t="s">
        <v>26</v>
      </c>
      <c r="B4645" t="s">
        <v>5884</v>
      </c>
      <c r="C4645">
        <v>109697</v>
      </c>
      <c r="D4645" t="s">
        <v>420</v>
      </c>
      <c r="E4645" s="32">
        <v>46186</v>
      </c>
      <c r="F4645" s="26">
        <v>46186.373495370368</v>
      </c>
      <c r="G4645" s="12" t="str">
        <f t="shared" si="246"/>
        <v>JUNIO</v>
      </c>
      <c r="H4645">
        <v>830120839</v>
      </c>
      <c r="I4645" t="s">
        <v>421</v>
      </c>
      <c r="J4645" s="43">
        <f t="shared" si="247"/>
        <v>2394320</v>
      </c>
      <c r="K4645" s="43">
        <v>454921</v>
      </c>
      <c r="L4645" s="43">
        <v>2849241</v>
      </c>
      <c r="M4645" t="s">
        <v>70</v>
      </c>
      <c r="N4645" s="32">
        <v>46189</v>
      </c>
      <c r="O4645" s="1">
        <f t="shared" si="248"/>
        <v>3</v>
      </c>
      <c r="P4645" t="s">
        <v>3482</v>
      </c>
      <c r="U4645" s="32">
        <v>46191</v>
      </c>
      <c r="V4645" t="s">
        <v>39</v>
      </c>
    </row>
    <row r="4646" spans="1:22" hidden="1">
      <c r="A4646" t="s">
        <v>26</v>
      </c>
      <c r="B4646" t="s">
        <v>5885</v>
      </c>
      <c r="C4646">
        <v>3051</v>
      </c>
      <c r="D4646" t="s">
        <v>262</v>
      </c>
      <c r="E4646" s="32">
        <v>46186</v>
      </c>
      <c r="F4646" s="26">
        <v>46186.357789351852</v>
      </c>
      <c r="G4646" s="12" t="str">
        <f t="shared" si="246"/>
        <v>JUNIO</v>
      </c>
      <c r="H4646">
        <v>900433773</v>
      </c>
      <c r="I4646" t="s">
        <v>433</v>
      </c>
      <c r="J4646" s="43">
        <f t="shared" si="247"/>
        <v>14600000</v>
      </c>
      <c r="K4646" s="43">
        <v>2774000</v>
      </c>
      <c r="L4646" s="43">
        <v>17374000</v>
      </c>
      <c r="M4646" t="s">
        <v>37</v>
      </c>
      <c r="N4646" s="32">
        <v>46190</v>
      </c>
      <c r="O4646" s="1">
        <f t="shared" si="248"/>
        <v>4</v>
      </c>
      <c r="P4646" t="s">
        <v>3482</v>
      </c>
    </row>
    <row r="4647" spans="1:22" hidden="1">
      <c r="A4647" t="s">
        <v>26</v>
      </c>
      <c r="B4647" t="s">
        <v>5886</v>
      </c>
      <c r="C4647">
        <v>579</v>
      </c>
      <c r="D4647" t="s">
        <v>465</v>
      </c>
      <c r="E4647" s="32">
        <v>46186</v>
      </c>
      <c r="F4647" s="26">
        <v>46186.298587962963</v>
      </c>
      <c r="G4647" s="12" t="str">
        <f t="shared" si="246"/>
        <v>JUNIO</v>
      </c>
      <c r="H4647">
        <v>32543035</v>
      </c>
      <c r="I4647" t="s">
        <v>466</v>
      </c>
      <c r="J4647" s="43">
        <f t="shared" si="247"/>
        <v>1407000</v>
      </c>
      <c r="K4647" s="43">
        <v>267330</v>
      </c>
      <c r="L4647" s="43">
        <v>1674330</v>
      </c>
      <c r="M4647" t="s">
        <v>70</v>
      </c>
      <c r="N4647" s="32">
        <v>46190</v>
      </c>
      <c r="O4647" s="1">
        <f t="shared" si="248"/>
        <v>4</v>
      </c>
      <c r="P4647" t="s">
        <v>3482</v>
      </c>
      <c r="U4647" s="32">
        <v>46191</v>
      </c>
      <c r="V4647" t="s">
        <v>39</v>
      </c>
    </row>
    <row r="4648" spans="1:22" hidden="1">
      <c r="A4648" t="s">
        <v>26</v>
      </c>
      <c r="B4648" t="s">
        <v>5887</v>
      </c>
      <c r="C4648">
        <v>4742501</v>
      </c>
      <c r="D4648" t="s">
        <v>708</v>
      </c>
      <c r="E4648" s="32">
        <v>46187</v>
      </c>
      <c r="F4648" s="26">
        <v>46187.856840277775</v>
      </c>
      <c r="G4648" s="12" t="str">
        <f t="shared" si="246"/>
        <v>JUNIO</v>
      </c>
      <c r="H4648">
        <v>900219834</v>
      </c>
      <c r="I4648" t="s">
        <v>739</v>
      </c>
      <c r="J4648" s="43">
        <f t="shared" si="247"/>
        <v>5042.0200000000004</v>
      </c>
      <c r="K4648" s="43">
        <v>957.98</v>
      </c>
      <c r="L4648" s="43">
        <v>6000</v>
      </c>
      <c r="M4648" t="s">
        <v>70</v>
      </c>
      <c r="N4648" s="32">
        <v>46189</v>
      </c>
      <c r="O4648" s="1">
        <f t="shared" si="248"/>
        <v>2</v>
      </c>
      <c r="P4648" t="s">
        <v>3482</v>
      </c>
      <c r="U4648" s="32">
        <v>46195</v>
      </c>
      <c r="V4648" t="s">
        <v>39</v>
      </c>
    </row>
    <row r="4649" spans="1:22" hidden="1">
      <c r="A4649" t="s">
        <v>26</v>
      </c>
      <c r="B4649" t="s">
        <v>5888</v>
      </c>
      <c r="C4649">
        <v>530476925</v>
      </c>
      <c r="D4649" t="s">
        <v>930</v>
      </c>
      <c r="E4649" s="32">
        <v>46187</v>
      </c>
      <c r="F4649" s="26">
        <v>46187.867060185185</v>
      </c>
      <c r="G4649" s="12" t="str">
        <f t="shared" si="246"/>
        <v>JUNIO</v>
      </c>
      <c r="H4649">
        <v>830122566</v>
      </c>
      <c r="I4649" t="s">
        <v>931</v>
      </c>
      <c r="J4649" s="43">
        <f t="shared" si="247"/>
        <v>2142280</v>
      </c>
      <c r="K4649" s="43">
        <v>405300</v>
      </c>
      <c r="L4649" s="43">
        <v>2547580</v>
      </c>
      <c r="M4649" t="s">
        <v>65</v>
      </c>
      <c r="N4649" s="32">
        <v>46195</v>
      </c>
      <c r="O4649" s="1">
        <f t="shared" si="248"/>
        <v>8</v>
      </c>
      <c r="P4649" t="s">
        <v>3339</v>
      </c>
      <c r="U4649" s="32">
        <v>46195</v>
      </c>
      <c r="V4649" t="s">
        <v>39</v>
      </c>
    </row>
    <row r="4650" spans="1:22" hidden="1">
      <c r="A4650" t="s">
        <v>26</v>
      </c>
      <c r="B4650" t="s">
        <v>5889</v>
      </c>
      <c r="C4650">
        <v>8042433</v>
      </c>
      <c r="D4650" t="s">
        <v>4504</v>
      </c>
      <c r="E4650" s="32">
        <v>46187</v>
      </c>
      <c r="F4650" s="26">
        <v>46187.827939814815</v>
      </c>
      <c r="G4650" s="12" t="str">
        <f t="shared" si="246"/>
        <v>JUNIO</v>
      </c>
      <c r="H4650">
        <v>900219834</v>
      </c>
      <c r="I4650" t="s">
        <v>739</v>
      </c>
      <c r="J4650" s="43">
        <f t="shared" si="247"/>
        <v>11600</v>
      </c>
      <c r="K4650" s="43">
        <v>0</v>
      </c>
      <c r="L4650" s="43">
        <v>11600</v>
      </c>
      <c r="M4650" t="s">
        <v>70</v>
      </c>
      <c r="N4650" s="32">
        <v>46189</v>
      </c>
      <c r="O4650" s="1">
        <f t="shared" si="248"/>
        <v>2</v>
      </c>
      <c r="P4650" t="s">
        <v>3482</v>
      </c>
      <c r="U4650" s="32">
        <v>46195</v>
      </c>
      <c r="V4650" t="s">
        <v>39</v>
      </c>
    </row>
    <row r="4651" spans="1:22" hidden="1">
      <c r="A4651" t="s">
        <v>26</v>
      </c>
      <c r="B4651" t="s">
        <v>5890</v>
      </c>
      <c r="C4651">
        <v>7970702</v>
      </c>
      <c r="D4651" t="s">
        <v>4504</v>
      </c>
      <c r="E4651" s="32">
        <v>46187</v>
      </c>
      <c r="F4651" s="26">
        <v>46187.519861111112</v>
      </c>
      <c r="G4651" s="12" t="str">
        <f t="shared" si="246"/>
        <v>JUNIO</v>
      </c>
      <c r="H4651">
        <v>900219834</v>
      </c>
      <c r="I4651" t="s">
        <v>739</v>
      </c>
      <c r="J4651" s="43">
        <f t="shared" si="247"/>
        <v>11600</v>
      </c>
      <c r="K4651" s="43">
        <v>0</v>
      </c>
      <c r="L4651" s="43">
        <v>11600</v>
      </c>
      <c r="M4651" t="s">
        <v>70</v>
      </c>
      <c r="N4651" s="32">
        <v>46189</v>
      </c>
      <c r="O4651" s="1">
        <f t="shared" si="248"/>
        <v>2</v>
      </c>
      <c r="P4651" t="s">
        <v>3482</v>
      </c>
      <c r="U4651" s="32">
        <v>46195</v>
      </c>
      <c r="V4651" t="s">
        <v>39</v>
      </c>
    </row>
    <row r="4652" spans="1:22" hidden="1">
      <c r="A4652" t="s">
        <v>26</v>
      </c>
      <c r="B4652" t="s">
        <v>5891</v>
      </c>
      <c r="C4652">
        <v>6071446472</v>
      </c>
      <c r="D4652" t="s">
        <v>209</v>
      </c>
      <c r="E4652" s="32">
        <v>46188</v>
      </c>
      <c r="F4652" s="26">
        <v>46189.002013888887</v>
      </c>
      <c r="G4652" s="12" t="str">
        <f t="shared" si="246"/>
        <v>JUNIO</v>
      </c>
      <c r="H4652">
        <v>800153993</v>
      </c>
      <c r="I4652" t="s">
        <v>915</v>
      </c>
      <c r="J4652" s="43">
        <f t="shared" si="247"/>
        <v>2774686.42</v>
      </c>
      <c r="K4652" s="43">
        <v>526275.42000000004</v>
      </c>
      <c r="L4652" s="43">
        <v>3300961.84</v>
      </c>
      <c r="M4652" t="s">
        <v>65</v>
      </c>
      <c r="N4652" s="32">
        <v>46189</v>
      </c>
      <c r="O4652" s="1">
        <f t="shared" si="248"/>
        <v>1</v>
      </c>
      <c r="P4652" t="s">
        <v>3339</v>
      </c>
      <c r="U4652" s="32">
        <v>46189</v>
      </c>
      <c r="V4652" t="s">
        <v>39</v>
      </c>
    </row>
    <row r="4653" spans="1:22" hidden="1">
      <c r="A4653" t="s">
        <v>26</v>
      </c>
      <c r="B4653" t="s">
        <v>5892</v>
      </c>
      <c r="C4653">
        <v>3532093</v>
      </c>
      <c r="D4653" t="s">
        <v>312</v>
      </c>
      <c r="E4653" s="32">
        <v>46188</v>
      </c>
      <c r="F4653" s="26">
        <v>46188.978009259263</v>
      </c>
      <c r="G4653" s="12" t="str">
        <f t="shared" si="246"/>
        <v>JUNIO</v>
      </c>
      <c r="H4653">
        <v>890903939</v>
      </c>
      <c r="I4653" t="s">
        <v>313</v>
      </c>
      <c r="J4653" s="43">
        <f t="shared" si="247"/>
        <v>133500</v>
      </c>
      <c r="K4653" s="43">
        <v>0</v>
      </c>
      <c r="L4653" s="43">
        <v>133500</v>
      </c>
      <c r="M4653" t="s">
        <v>3773</v>
      </c>
      <c r="N4653" s="32">
        <v>46189</v>
      </c>
      <c r="O4653" s="1">
        <f t="shared" si="248"/>
        <v>1</v>
      </c>
      <c r="P4653" t="s">
        <v>3482</v>
      </c>
      <c r="U4653" s="32">
        <v>46195</v>
      </c>
      <c r="V4653" t="s">
        <v>39</v>
      </c>
    </row>
    <row r="4654" spans="1:22" hidden="1">
      <c r="A4654" t="s">
        <v>26</v>
      </c>
      <c r="B4654" t="s">
        <v>5893</v>
      </c>
      <c r="C4654">
        <v>8212945</v>
      </c>
      <c r="D4654" t="s">
        <v>4504</v>
      </c>
      <c r="E4654" s="32">
        <v>46188</v>
      </c>
      <c r="F4654" s="26">
        <v>46188.84815972222</v>
      </c>
      <c r="G4654" s="12" t="str">
        <f t="shared" si="246"/>
        <v>JUNIO</v>
      </c>
      <c r="H4654">
        <v>900219834</v>
      </c>
      <c r="I4654" t="s">
        <v>739</v>
      </c>
      <c r="J4654" s="43">
        <f t="shared" si="247"/>
        <v>11600</v>
      </c>
      <c r="K4654" s="43">
        <v>0</v>
      </c>
      <c r="L4654" s="43">
        <v>11600</v>
      </c>
      <c r="M4654" t="s">
        <v>70</v>
      </c>
      <c r="N4654" s="32">
        <v>46189</v>
      </c>
      <c r="O4654" s="1">
        <f t="shared" si="248"/>
        <v>1</v>
      </c>
      <c r="P4654" t="s">
        <v>3482</v>
      </c>
      <c r="U4654" s="32">
        <v>46195</v>
      </c>
      <c r="V4654" t="s">
        <v>39</v>
      </c>
    </row>
    <row r="4655" spans="1:22" hidden="1">
      <c r="A4655" t="s">
        <v>26</v>
      </c>
      <c r="B4655" t="s">
        <v>5894</v>
      </c>
      <c r="C4655">
        <v>2116</v>
      </c>
      <c r="D4655" t="s">
        <v>28</v>
      </c>
      <c r="E4655" s="32">
        <v>46189</v>
      </c>
      <c r="F4655" s="26">
        <v>46189.460219907407</v>
      </c>
      <c r="G4655" s="12" t="str">
        <f t="shared" si="246"/>
        <v>JUNIO</v>
      </c>
      <c r="H4655">
        <v>900674765</v>
      </c>
      <c r="I4655" t="s">
        <v>898</v>
      </c>
      <c r="J4655" s="43">
        <f t="shared" si="247"/>
        <v>1750000</v>
      </c>
      <c r="K4655" s="43">
        <v>332500</v>
      </c>
      <c r="L4655" s="43">
        <v>2082500</v>
      </c>
      <c r="M4655" t="s">
        <v>315</v>
      </c>
      <c r="N4655" s="32" t="s">
        <v>81</v>
      </c>
      <c r="O4655" s="1" t="str">
        <f t="shared" si="248"/>
        <v xml:space="preserve"> - </v>
      </c>
      <c r="P4655" t="s">
        <v>66</v>
      </c>
    </row>
    <row r="4656" spans="1:22" hidden="1">
      <c r="A4656" t="s">
        <v>26</v>
      </c>
      <c r="B4656" t="s">
        <v>5895</v>
      </c>
      <c r="C4656">
        <v>1023494</v>
      </c>
      <c r="D4656" t="s">
        <v>138</v>
      </c>
      <c r="E4656" s="32">
        <v>46189</v>
      </c>
      <c r="F4656" s="26">
        <v>46189.772407407407</v>
      </c>
      <c r="G4656" s="12" t="str">
        <f t="shared" si="246"/>
        <v>JUNIO</v>
      </c>
      <c r="H4656">
        <v>860016640</v>
      </c>
      <c r="I4656" t="s">
        <v>139</v>
      </c>
      <c r="J4656" s="43">
        <f t="shared" si="247"/>
        <v>1252261</v>
      </c>
      <c r="K4656" s="43">
        <v>0</v>
      </c>
      <c r="L4656" s="43">
        <v>1252261</v>
      </c>
      <c r="M4656" t="s">
        <v>3773</v>
      </c>
      <c r="N4656" s="32">
        <v>46196</v>
      </c>
      <c r="O4656" s="1">
        <f t="shared" si="248"/>
        <v>7</v>
      </c>
      <c r="P4656" t="s">
        <v>3482</v>
      </c>
      <c r="U4656" s="32">
        <v>46204</v>
      </c>
      <c r="V4656" t="s">
        <v>39</v>
      </c>
    </row>
    <row r="4657" spans="1:22" hidden="1">
      <c r="A4657" t="s">
        <v>26</v>
      </c>
      <c r="B4657" t="s">
        <v>5896</v>
      </c>
      <c r="C4657">
        <v>436280</v>
      </c>
      <c r="D4657" t="s">
        <v>662</v>
      </c>
      <c r="E4657" s="32">
        <v>46189</v>
      </c>
      <c r="F4657" s="26">
        <v>46189.717442129629</v>
      </c>
      <c r="G4657" s="12" t="str">
        <f t="shared" si="246"/>
        <v>JUNIO</v>
      </c>
      <c r="H4657">
        <v>900053978</v>
      </c>
      <c r="I4657" t="s">
        <v>663</v>
      </c>
      <c r="J4657" s="43">
        <f t="shared" si="247"/>
        <v>29300</v>
      </c>
      <c r="K4657" s="43">
        <v>0</v>
      </c>
      <c r="L4657" s="43">
        <v>29300</v>
      </c>
      <c r="M4657" t="s">
        <v>70</v>
      </c>
      <c r="N4657" s="32">
        <v>46191</v>
      </c>
      <c r="O4657" s="1">
        <f t="shared" si="248"/>
        <v>2</v>
      </c>
      <c r="P4657" t="s">
        <v>3482</v>
      </c>
      <c r="U4657" s="32">
        <v>46195</v>
      </c>
      <c r="V4657" t="s">
        <v>39</v>
      </c>
    </row>
    <row r="4658" spans="1:22" hidden="1">
      <c r="A4658" t="s">
        <v>26</v>
      </c>
      <c r="B4658" t="s">
        <v>5897</v>
      </c>
      <c r="C4658">
        <v>228710</v>
      </c>
      <c r="D4658" t="s">
        <v>2344</v>
      </c>
      <c r="E4658" s="32">
        <v>46189</v>
      </c>
      <c r="F4658" s="26">
        <v>46189.695370370369</v>
      </c>
      <c r="G4658" s="12" t="str">
        <f t="shared" si="246"/>
        <v>JUNIO</v>
      </c>
      <c r="H4658">
        <v>890331634</v>
      </c>
      <c r="I4658" t="s">
        <v>2345</v>
      </c>
      <c r="J4658" s="43">
        <f t="shared" si="247"/>
        <v>2709155.6</v>
      </c>
      <c r="K4658" s="43">
        <v>514739.64</v>
      </c>
      <c r="L4658" s="43">
        <v>3223895.24</v>
      </c>
      <c r="M4658" t="s">
        <v>37</v>
      </c>
      <c r="N4658" s="32">
        <v>46197</v>
      </c>
      <c r="O4658" s="1">
        <f t="shared" si="248"/>
        <v>8</v>
      </c>
      <c r="P4658" t="s">
        <v>3482</v>
      </c>
      <c r="U4658" s="32">
        <v>46209</v>
      </c>
      <c r="V4658" t="s">
        <v>39</v>
      </c>
    </row>
    <row r="4659" spans="1:22" hidden="1">
      <c r="A4659" t="s">
        <v>26</v>
      </c>
      <c r="B4659" t="s">
        <v>5898</v>
      </c>
      <c r="C4659">
        <v>100919</v>
      </c>
      <c r="D4659" t="s">
        <v>28</v>
      </c>
      <c r="E4659" s="32">
        <v>46189</v>
      </c>
      <c r="F4659" s="26">
        <v>46189.697511574072</v>
      </c>
      <c r="G4659" s="12" t="str">
        <f t="shared" si="246"/>
        <v>JUNIO</v>
      </c>
      <c r="H4659">
        <v>890932535</v>
      </c>
      <c r="I4659" t="s">
        <v>1594</v>
      </c>
      <c r="J4659" s="43">
        <f t="shared" si="247"/>
        <v>365242.99969600001</v>
      </c>
      <c r="K4659" s="43">
        <v>69396.170303999999</v>
      </c>
      <c r="L4659" s="43">
        <v>434639.17</v>
      </c>
      <c r="M4659" t="s">
        <v>1595</v>
      </c>
      <c r="N4659" s="32">
        <v>46190</v>
      </c>
      <c r="O4659" s="1">
        <f t="shared" si="248"/>
        <v>1</v>
      </c>
      <c r="P4659" t="s">
        <v>3482</v>
      </c>
      <c r="U4659" s="32">
        <v>46191</v>
      </c>
      <c r="V4659" t="s">
        <v>39</v>
      </c>
    </row>
    <row r="4660" spans="1:22" hidden="1">
      <c r="A4660" t="s">
        <v>26</v>
      </c>
      <c r="B4660" t="s">
        <v>5899</v>
      </c>
      <c r="C4660">
        <v>8561</v>
      </c>
      <c r="D4660" t="s">
        <v>2896</v>
      </c>
      <c r="E4660" s="32">
        <v>46189</v>
      </c>
      <c r="F4660" s="26">
        <v>46189.891851851855</v>
      </c>
      <c r="G4660" s="12" t="str">
        <f t="shared" si="246"/>
        <v>JUNIO</v>
      </c>
      <c r="H4660">
        <v>32150739</v>
      </c>
      <c r="I4660" t="s">
        <v>400</v>
      </c>
      <c r="J4660" s="43">
        <f t="shared" si="247"/>
        <v>352000</v>
      </c>
      <c r="K4660" s="43">
        <v>0</v>
      </c>
      <c r="L4660" s="43">
        <v>352000</v>
      </c>
      <c r="M4660" t="s">
        <v>199</v>
      </c>
      <c r="N4660" s="32">
        <v>46190</v>
      </c>
      <c r="O4660" s="1">
        <f t="shared" si="248"/>
        <v>1</v>
      </c>
      <c r="U4660" s="32">
        <v>46191</v>
      </c>
      <c r="V4660" t="s">
        <v>39</v>
      </c>
    </row>
    <row r="4661" spans="1:22" hidden="1">
      <c r="A4661" t="s">
        <v>26</v>
      </c>
      <c r="B4661" t="s">
        <v>5900</v>
      </c>
      <c r="C4661" s="34">
        <v>1028648</v>
      </c>
      <c r="D4661" t="s">
        <v>5717</v>
      </c>
      <c r="E4661" s="32">
        <v>46189</v>
      </c>
      <c r="F4661" s="26">
        <v>46189.866446759261</v>
      </c>
      <c r="G4661" s="12" t="str">
        <f t="shared" si="246"/>
        <v>JUNIO</v>
      </c>
      <c r="H4661">
        <v>901268942</v>
      </c>
      <c r="I4661" t="s">
        <v>5718</v>
      </c>
      <c r="J4661" s="43">
        <f t="shared" si="247"/>
        <v>101420</v>
      </c>
      <c r="K4661" s="43">
        <v>0</v>
      </c>
      <c r="L4661" s="43">
        <v>101420</v>
      </c>
      <c r="M4661" t="s">
        <v>54</v>
      </c>
      <c r="O4661" s="1">
        <f t="shared" si="248"/>
        <v>0</v>
      </c>
    </row>
    <row r="4662" spans="1:22" hidden="1">
      <c r="A4662" t="s">
        <v>26</v>
      </c>
      <c r="B4662" t="s">
        <v>5901</v>
      </c>
      <c r="C4662">
        <v>8393093</v>
      </c>
      <c r="D4662" t="s">
        <v>4504</v>
      </c>
      <c r="E4662" s="32">
        <v>46189</v>
      </c>
      <c r="F4662" s="26">
        <v>46189.747604166667</v>
      </c>
      <c r="G4662" s="12" t="str">
        <f t="shared" si="246"/>
        <v>JUNIO</v>
      </c>
      <c r="H4662">
        <v>900219834</v>
      </c>
      <c r="I4662" t="s">
        <v>739</v>
      </c>
      <c r="J4662" s="43">
        <f t="shared" si="247"/>
        <v>18500</v>
      </c>
      <c r="K4662" s="43">
        <v>0</v>
      </c>
      <c r="L4662" s="43">
        <v>18500</v>
      </c>
      <c r="M4662" t="s">
        <v>70</v>
      </c>
      <c r="N4662" s="32">
        <v>46190</v>
      </c>
      <c r="O4662" s="1">
        <f t="shared" si="248"/>
        <v>1</v>
      </c>
      <c r="P4662" t="s">
        <v>3482</v>
      </c>
      <c r="U4662" s="32">
        <v>46195</v>
      </c>
      <c r="V4662" t="s">
        <v>39</v>
      </c>
    </row>
    <row r="4663" spans="1:22" hidden="1">
      <c r="A4663" t="s">
        <v>26</v>
      </c>
      <c r="B4663" t="s">
        <v>5902</v>
      </c>
      <c r="C4663">
        <v>120631</v>
      </c>
      <c r="D4663" t="s">
        <v>2265</v>
      </c>
      <c r="E4663" s="32">
        <v>46189</v>
      </c>
      <c r="F4663" s="26">
        <v>46189.685243055559</v>
      </c>
      <c r="G4663" s="12" t="str">
        <f t="shared" si="246"/>
        <v>JUNIO</v>
      </c>
      <c r="H4663">
        <v>900494362</v>
      </c>
      <c r="I4663" t="s">
        <v>2266</v>
      </c>
      <c r="J4663" s="43">
        <f t="shared" si="247"/>
        <v>36000</v>
      </c>
      <c r="K4663" s="43">
        <v>6840</v>
      </c>
      <c r="L4663" s="43">
        <v>42840</v>
      </c>
      <c r="M4663" t="s">
        <v>70</v>
      </c>
      <c r="N4663" s="32">
        <v>46191</v>
      </c>
      <c r="O4663" s="1">
        <f t="shared" si="248"/>
        <v>2</v>
      </c>
      <c r="P4663" t="s">
        <v>3482</v>
      </c>
      <c r="U4663" s="32">
        <v>46195</v>
      </c>
      <c r="V4663" t="s">
        <v>39</v>
      </c>
    </row>
    <row r="4664" spans="1:22" hidden="1">
      <c r="A4664" t="s">
        <v>26</v>
      </c>
      <c r="B4664" t="s">
        <v>5903</v>
      </c>
      <c r="C4664">
        <v>100917</v>
      </c>
      <c r="D4664" t="s">
        <v>28</v>
      </c>
      <c r="E4664" s="32">
        <v>46189</v>
      </c>
      <c r="F4664" s="26">
        <v>46189.670312499999</v>
      </c>
      <c r="G4664" s="12" t="str">
        <f t="shared" si="246"/>
        <v>JUNIO</v>
      </c>
      <c r="H4664">
        <v>890932535</v>
      </c>
      <c r="I4664" t="s">
        <v>1594</v>
      </c>
      <c r="J4664" s="43">
        <f t="shared" si="247"/>
        <v>422611.99939200003</v>
      </c>
      <c r="K4664" s="43">
        <v>80296.280608000001</v>
      </c>
      <c r="L4664" s="43">
        <v>502908.28</v>
      </c>
      <c r="M4664" t="s">
        <v>1595</v>
      </c>
      <c r="N4664" s="32">
        <v>46190</v>
      </c>
      <c r="O4664" s="1">
        <f t="shared" si="248"/>
        <v>1</v>
      </c>
      <c r="P4664" t="s">
        <v>3482</v>
      </c>
      <c r="U4664" s="32">
        <v>46191</v>
      </c>
      <c r="V4664" t="s">
        <v>39</v>
      </c>
    </row>
    <row r="4665" spans="1:22" hidden="1">
      <c r="A4665" t="s">
        <v>26</v>
      </c>
      <c r="B4665" t="s">
        <v>5904</v>
      </c>
      <c r="C4665">
        <v>361155</v>
      </c>
      <c r="D4665" t="s">
        <v>336</v>
      </c>
      <c r="E4665" s="32">
        <v>46189</v>
      </c>
      <c r="F4665" s="26">
        <v>46189.63045138889</v>
      </c>
      <c r="G4665" s="12" t="str">
        <f t="shared" si="246"/>
        <v>JUNIO</v>
      </c>
      <c r="H4665">
        <v>800049074</v>
      </c>
      <c r="I4665" t="s">
        <v>337</v>
      </c>
      <c r="J4665" s="43">
        <f t="shared" si="247"/>
        <v>1118912</v>
      </c>
      <c r="K4665" s="43">
        <v>212593</v>
      </c>
      <c r="L4665" s="43">
        <v>1331505</v>
      </c>
      <c r="M4665" t="s">
        <v>70</v>
      </c>
      <c r="N4665" s="32">
        <v>46191</v>
      </c>
      <c r="O4665" s="1">
        <f t="shared" si="248"/>
        <v>2</v>
      </c>
      <c r="P4665" t="s">
        <v>3482</v>
      </c>
      <c r="U4665" s="32">
        <v>46195</v>
      </c>
      <c r="V4665" t="s">
        <v>39</v>
      </c>
    </row>
    <row r="4666" spans="1:22" hidden="1">
      <c r="A4666" t="s">
        <v>26</v>
      </c>
      <c r="B4666" t="s">
        <v>5905</v>
      </c>
      <c r="C4666">
        <v>670</v>
      </c>
      <c r="D4666" t="s">
        <v>48</v>
      </c>
      <c r="E4666" s="32">
        <v>46189</v>
      </c>
      <c r="F4666" s="26">
        <v>46189.564085648148</v>
      </c>
      <c r="G4666" s="12" t="str">
        <f t="shared" si="246"/>
        <v>JUNIO</v>
      </c>
      <c r="H4666">
        <v>900618518</v>
      </c>
      <c r="I4666" t="s">
        <v>49</v>
      </c>
      <c r="J4666" s="43">
        <f t="shared" si="247"/>
        <v>4049500</v>
      </c>
      <c r="K4666" s="43">
        <v>769405</v>
      </c>
      <c r="L4666" s="43">
        <v>4818905</v>
      </c>
      <c r="M4666" t="s">
        <v>37</v>
      </c>
      <c r="N4666" s="32">
        <v>46197</v>
      </c>
      <c r="O4666" s="1">
        <f t="shared" si="248"/>
        <v>8</v>
      </c>
      <c r="P4666" t="s">
        <v>3482</v>
      </c>
      <c r="U4666" s="32">
        <v>46205</v>
      </c>
      <c r="V4666" t="s">
        <v>39</v>
      </c>
    </row>
    <row r="4667" spans="1:22" hidden="1">
      <c r="A4667" t="s">
        <v>26</v>
      </c>
      <c r="B4667" t="s">
        <v>5906</v>
      </c>
      <c r="C4667">
        <v>1512</v>
      </c>
      <c r="D4667" t="s">
        <v>151</v>
      </c>
      <c r="E4667" s="32">
        <v>46189</v>
      </c>
      <c r="F4667" s="26">
        <v>46189.517812500002</v>
      </c>
      <c r="G4667" s="12" t="str">
        <f t="shared" si="246"/>
        <v>JUNIO</v>
      </c>
      <c r="H4667">
        <v>901561580</v>
      </c>
      <c r="I4667" t="s">
        <v>152</v>
      </c>
      <c r="J4667" s="43">
        <f t="shared" si="247"/>
        <v>238293</v>
      </c>
      <c r="K4667" s="43">
        <v>45275.67</v>
      </c>
      <c r="L4667" s="43">
        <v>283568.67</v>
      </c>
      <c r="M4667" t="s">
        <v>70</v>
      </c>
      <c r="N4667" s="32">
        <v>46196</v>
      </c>
      <c r="O4667" s="1">
        <f t="shared" si="248"/>
        <v>7</v>
      </c>
      <c r="P4667" t="s">
        <v>3482</v>
      </c>
      <c r="U4667" s="32">
        <v>46205</v>
      </c>
      <c r="V4667" t="s">
        <v>39</v>
      </c>
    </row>
    <row r="4668" spans="1:22" hidden="1">
      <c r="A4668" t="s">
        <v>26</v>
      </c>
      <c r="B4668" t="s">
        <v>5907</v>
      </c>
      <c r="C4668">
        <v>1511</v>
      </c>
      <c r="D4668" t="s">
        <v>151</v>
      </c>
      <c r="E4668" s="32">
        <v>46189</v>
      </c>
      <c r="F4668" s="26">
        <v>46189.516828703701</v>
      </c>
      <c r="G4668" s="12" t="str">
        <f t="shared" si="246"/>
        <v>JUNIO</v>
      </c>
      <c r="H4668">
        <v>901561580</v>
      </c>
      <c r="I4668" t="s">
        <v>152</v>
      </c>
      <c r="J4668" s="43">
        <f t="shared" si="247"/>
        <v>1105290</v>
      </c>
      <c r="K4668" s="43">
        <v>210005.1</v>
      </c>
      <c r="L4668" s="43">
        <v>1315295.1000000001</v>
      </c>
      <c r="M4668" t="s">
        <v>70</v>
      </c>
      <c r="N4668" s="32">
        <v>46196</v>
      </c>
      <c r="O4668" s="1">
        <f t="shared" si="248"/>
        <v>7</v>
      </c>
      <c r="P4668" s="1" t="s">
        <v>3482</v>
      </c>
      <c r="U4668" s="32">
        <v>46205</v>
      </c>
      <c r="V4668" s="1" t="s">
        <v>39</v>
      </c>
    </row>
    <row r="4669" spans="1:22" hidden="1">
      <c r="A4669" t="s">
        <v>26</v>
      </c>
      <c r="B4669" t="s">
        <v>5908</v>
      </c>
      <c r="C4669">
        <v>1508</v>
      </c>
      <c r="D4669" t="s">
        <v>151</v>
      </c>
      <c r="E4669" s="32">
        <v>46189</v>
      </c>
      <c r="F4669" s="26">
        <v>46189.512083333335</v>
      </c>
      <c r="G4669" s="12" t="str">
        <f t="shared" ref="G4669:G4732" si="249">UPPER(TEXT(E4669, "MMMM"))</f>
        <v>JUNIO</v>
      </c>
      <c r="H4669">
        <v>901561580</v>
      </c>
      <c r="I4669" t="s">
        <v>152</v>
      </c>
      <c r="J4669" s="43">
        <f t="shared" ref="J4669:J4732" si="250">L4669-K4669</f>
        <v>473924.00000000006</v>
      </c>
      <c r="K4669" s="43">
        <v>90045.56</v>
      </c>
      <c r="L4669" s="43">
        <v>563969.56000000006</v>
      </c>
      <c r="M4669" t="s">
        <v>70</v>
      </c>
      <c r="N4669" s="32">
        <v>46196</v>
      </c>
      <c r="O4669" s="1">
        <f t="shared" ref="O4669:O4732" si="251">IFERROR(IF(-_xlfn.DAYS(E4669,N4669)&lt;0,0,-_xlfn.DAYS(E4669,N4669)), " - ")</f>
        <v>7</v>
      </c>
      <c r="P4669" t="s">
        <v>3482</v>
      </c>
      <c r="U4669" s="32">
        <v>46205</v>
      </c>
      <c r="V4669" t="s">
        <v>39</v>
      </c>
    </row>
    <row r="4670" spans="1:22" hidden="1">
      <c r="A4670" t="s">
        <v>26</v>
      </c>
      <c r="B4670" t="s">
        <v>5909</v>
      </c>
      <c r="C4670">
        <v>1509</v>
      </c>
      <c r="D4670" t="s">
        <v>151</v>
      </c>
      <c r="E4670" s="32">
        <v>46189</v>
      </c>
      <c r="F4670" s="26">
        <v>46189.513935185183</v>
      </c>
      <c r="G4670" s="12" t="str">
        <f t="shared" si="249"/>
        <v>JUNIO</v>
      </c>
      <c r="H4670">
        <v>901561580</v>
      </c>
      <c r="I4670" t="s">
        <v>152</v>
      </c>
      <c r="J4670" s="43">
        <f t="shared" si="250"/>
        <v>251053</v>
      </c>
      <c r="K4670" s="43">
        <v>47700.07</v>
      </c>
      <c r="L4670" s="43">
        <v>298753.07</v>
      </c>
      <c r="M4670" t="s">
        <v>70</v>
      </c>
      <c r="N4670" s="32">
        <v>46196</v>
      </c>
      <c r="O4670" s="1">
        <f t="shared" si="251"/>
        <v>7</v>
      </c>
      <c r="P4670" t="s">
        <v>3482</v>
      </c>
      <c r="U4670" s="32">
        <v>46205</v>
      </c>
      <c r="V4670" t="s">
        <v>39</v>
      </c>
    </row>
    <row r="4671" spans="1:22" hidden="1">
      <c r="A4671" t="s">
        <v>26</v>
      </c>
      <c r="B4671" t="s">
        <v>5910</v>
      </c>
      <c r="C4671">
        <v>1510</v>
      </c>
      <c r="D4671" t="s">
        <v>151</v>
      </c>
      <c r="E4671" s="32">
        <v>46189</v>
      </c>
      <c r="F4671" s="26">
        <v>46189.515196759261</v>
      </c>
      <c r="G4671" s="12" t="str">
        <f t="shared" si="249"/>
        <v>JUNIO</v>
      </c>
      <c r="H4671">
        <v>901561580</v>
      </c>
      <c r="I4671" t="s">
        <v>152</v>
      </c>
      <c r="J4671" s="43">
        <f t="shared" si="250"/>
        <v>525000</v>
      </c>
      <c r="K4671" s="43">
        <v>99750</v>
      </c>
      <c r="L4671" s="43">
        <v>624750</v>
      </c>
      <c r="M4671" t="s">
        <v>70</v>
      </c>
      <c r="N4671" s="32">
        <v>46196</v>
      </c>
      <c r="O4671" s="1">
        <f t="shared" si="251"/>
        <v>7</v>
      </c>
      <c r="P4671" s="1" t="s">
        <v>3482</v>
      </c>
      <c r="U4671" s="32">
        <v>46205</v>
      </c>
      <c r="V4671" s="1" t="s">
        <v>39</v>
      </c>
    </row>
    <row r="4672" spans="1:22" hidden="1">
      <c r="A4672" t="s">
        <v>26</v>
      </c>
      <c r="B4672" t="s">
        <v>5911</v>
      </c>
      <c r="C4672">
        <v>1504</v>
      </c>
      <c r="D4672" t="s">
        <v>151</v>
      </c>
      <c r="E4672" s="32">
        <v>46189</v>
      </c>
      <c r="F4672" s="26">
        <v>46189.49627314815</v>
      </c>
      <c r="G4672" s="12" t="str">
        <f t="shared" si="249"/>
        <v>JUNIO</v>
      </c>
      <c r="H4672">
        <v>901561580</v>
      </c>
      <c r="I4672" t="s">
        <v>152</v>
      </c>
      <c r="J4672" s="43">
        <f t="shared" si="250"/>
        <v>1894765.38</v>
      </c>
      <c r="K4672" s="43">
        <v>360005.42</v>
      </c>
      <c r="L4672" s="43">
        <v>2254770.7999999998</v>
      </c>
      <c r="M4672" t="s">
        <v>70</v>
      </c>
      <c r="N4672" s="32">
        <v>46191</v>
      </c>
      <c r="O4672" s="1">
        <f t="shared" si="251"/>
        <v>2</v>
      </c>
      <c r="P4672" t="s">
        <v>3482</v>
      </c>
      <c r="U4672" s="32">
        <v>46195</v>
      </c>
      <c r="V4672" t="s">
        <v>39</v>
      </c>
    </row>
    <row r="4673" spans="1:22" hidden="1">
      <c r="A4673" t="s">
        <v>26</v>
      </c>
      <c r="B4673" t="s">
        <v>5912</v>
      </c>
      <c r="C4673">
        <v>1507</v>
      </c>
      <c r="D4673" t="s">
        <v>151</v>
      </c>
      <c r="E4673" s="32">
        <v>46189</v>
      </c>
      <c r="F4673" s="26">
        <v>46189.508831018517</v>
      </c>
      <c r="G4673" s="12" t="str">
        <f t="shared" si="249"/>
        <v>JUNIO</v>
      </c>
      <c r="H4673">
        <v>901561580</v>
      </c>
      <c r="I4673" t="s">
        <v>152</v>
      </c>
      <c r="J4673" s="43">
        <f t="shared" si="250"/>
        <v>1260000</v>
      </c>
      <c r="K4673" s="43">
        <v>239400</v>
      </c>
      <c r="L4673" s="43">
        <v>1499400</v>
      </c>
      <c r="M4673" t="s">
        <v>70</v>
      </c>
      <c r="N4673" s="32">
        <v>46192</v>
      </c>
      <c r="O4673" s="1">
        <f t="shared" si="251"/>
        <v>3</v>
      </c>
      <c r="P4673" t="s">
        <v>3482</v>
      </c>
      <c r="U4673" s="32">
        <v>46195</v>
      </c>
      <c r="V4673" t="s">
        <v>39</v>
      </c>
    </row>
    <row r="4674" spans="1:22" hidden="1">
      <c r="A4674" t="s">
        <v>26</v>
      </c>
      <c r="B4674" t="s">
        <v>5913</v>
      </c>
      <c r="C4674">
        <v>43680</v>
      </c>
      <c r="D4674" t="s">
        <v>236</v>
      </c>
      <c r="E4674" s="32">
        <v>46189</v>
      </c>
      <c r="F4674" s="26">
        <v>46189.504988425928</v>
      </c>
      <c r="G4674" s="12" t="str">
        <f t="shared" si="249"/>
        <v>JUNIO</v>
      </c>
      <c r="H4674">
        <v>890938952</v>
      </c>
      <c r="I4674" t="s">
        <v>237</v>
      </c>
      <c r="J4674" s="43">
        <f t="shared" si="250"/>
        <v>4952500</v>
      </c>
      <c r="K4674" s="43">
        <v>940975</v>
      </c>
      <c r="L4674" s="43">
        <v>5893475</v>
      </c>
      <c r="M4674" t="s">
        <v>58</v>
      </c>
      <c r="N4674" s="32">
        <v>46191</v>
      </c>
      <c r="O4674" s="1">
        <f t="shared" si="251"/>
        <v>2</v>
      </c>
      <c r="P4674" t="s">
        <v>3482</v>
      </c>
      <c r="U4674" s="32">
        <v>46195</v>
      </c>
      <c r="V4674" t="s">
        <v>39</v>
      </c>
    </row>
    <row r="4675" spans="1:22" hidden="1">
      <c r="A4675" t="s">
        <v>26</v>
      </c>
      <c r="B4675" t="s">
        <v>5914</v>
      </c>
      <c r="C4675">
        <v>1505</v>
      </c>
      <c r="D4675" t="s">
        <v>151</v>
      </c>
      <c r="E4675" s="32">
        <v>46189</v>
      </c>
      <c r="F4675" s="26">
        <v>46189.497442129628</v>
      </c>
      <c r="G4675" s="12" t="str">
        <f t="shared" si="249"/>
        <v>JUNIO</v>
      </c>
      <c r="H4675">
        <v>901561580</v>
      </c>
      <c r="I4675" t="s">
        <v>152</v>
      </c>
      <c r="J4675" s="43">
        <f t="shared" si="250"/>
        <v>1006484</v>
      </c>
      <c r="K4675" s="43">
        <v>191231.96</v>
      </c>
      <c r="L4675" s="43">
        <v>1197715.96</v>
      </c>
      <c r="M4675" t="s">
        <v>70</v>
      </c>
      <c r="N4675" s="32">
        <v>46192</v>
      </c>
      <c r="O4675" s="1">
        <f t="shared" si="251"/>
        <v>3</v>
      </c>
      <c r="P4675" t="s">
        <v>3482</v>
      </c>
      <c r="U4675" s="32">
        <v>46195</v>
      </c>
      <c r="V4675" t="s">
        <v>39</v>
      </c>
    </row>
    <row r="4676" spans="1:22" hidden="1">
      <c r="A4676" t="s">
        <v>26</v>
      </c>
      <c r="B4676" t="s">
        <v>5915</v>
      </c>
      <c r="C4676">
        <v>1506</v>
      </c>
      <c r="D4676" t="s">
        <v>151</v>
      </c>
      <c r="E4676" s="32">
        <v>46189</v>
      </c>
      <c r="F4676" s="26">
        <v>46189.497604166667</v>
      </c>
      <c r="G4676" s="12" t="str">
        <f t="shared" si="249"/>
        <v>JUNIO</v>
      </c>
      <c r="H4676">
        <v>901561580</v>
      </c>
      <c r="I4676" t="s">
        <v>152</v>
      </c>
      <c r="J4676" s="43">
        <f t="shared" si="250"/>
        <v>1188540</v>
      </c>
      <c r="K4676" s="43">
        <v>225822.6</v>
      </c>
      <c r="L4676" s="43">
        <v>1414362.6</v>
      </c>
      <c r="M4676" t="s">
        <v>70</v>
      </c>
      <c r="N4676" s="32">
        <v>46192</v>
      </c>
      <c r="O4676" s="1">
        <f t="shared" si="251"/>
        <v>3</v>
      </c>
      <c r="P4676" t="s">
        <v>3482</v>
      </c>
      <c r="U4676" s="32">
        <v>46195</v>
      </c>
      <c r="V4676" t="s">
        <v>39</v>
      </c>
    </row>
    <row r="4677" spans="1:22" hidden="1">
      <c r="A4677" t="s">
        <v>26</v>
      </c>
      <c r="B4677" t="s">
        <v>5916</v>
      </c>
      <c r="C4677">
        <v>12807</v>
      </c>
      <c r="D4677" t="s">
        <v>698</v>
      </c>
      <c r="E4677" s="32">
        <v>46189</v>
      </c>
      <c r="F4677" s="26">
        <v>46189.490497685183</v>
      </c>
      <c r="G4677" s="12" t="str">
        <f t="shared" si="249"/>
        <v>JUNIO</v>
      </c>
      <c r="H4677">
        <v>901221454</v>
      </c>
      <c r="I4677" t="s">
        <v>896</v>
      </c>
      <c r="J4677" s="43">
        <f t="shared" si="250"/>
        <v>180000</v>
      </c>
      <c r="K4677" s="43">
        <v>34200</v>
      </c>
      <c r="L4677" s="43">
        <v>214200</v>
      </c>
      <c r="M4677" t="s">
        <v>264</v>
      </c>
      <c r="N4677" s="32">
        <v>46190</v>
      </c>
      <c r="O4677" s="1">
        <f t="shared" si="251"/>
        <v>1</v>
      </c>
      <c r="P4677" t="s">
        <v>3482</v>
      </c>
      <c r="U4677" s="32">
        <v>46195</v>
      </c>
      <c r="V4677" t="s">
        <v>39</v>
      </c>
    </row>
    <row r="4678" spans="1:22" hidden="1">
      <c r="A4678" t="s">
        <v>26</v>
      </c>
      <c r="B4678" t="s">
        <v>5917</v>
      </c>
      <c r="C4678">
        <v>46777</v>
      </c>
      <c r="D4678" t="s">
        <v>28</v>
      </c>
      <c r="E4678" s="32">
        <v>46189</v>
      </c>
      <c r="F4678" s="26">
        <v>46189.487662037034</v>
      </c>
      <c r="G4678" s="12" t="str">
        <f t="shared" si="249"/>
        <v>JUNIO</v>
      </c>
      <c r="H4678">
        <v>811011781</v>
      </c>
      <c r="I4678" t="s">
        <v>4095</v>
      </c>
      <c r="J4678" s="43">
        <f t="shared" si="250"/>
        <v>1438920</v>
      </c>
      <c r="K4678" s="43">
        <v>273395</v>
      </c>
      <c r="L4678" s="43">
        <v>1712315</v>
      </c>
      <c r="M4678" t="s">
        <v>37</v>
      </c>
      <c r="N4678" s="32">
        <v>46196</v>
      </c>
      <c r="O4678" s="1">
        <f t="shared" si="251"/>
        <v>7</v>
      </c>
      <c r="P4678" t="s">
        <v>3482</v>
      </c>
      <c r="U4678" s="32">
        <v>46203</v>
      </c>
      <c r="V4678" t="s">
        <v>39</v>
      </c>
    </row>
    <row r="4679" spans="1:22" hidden="1">
      <c r="A4679" t="s">
        <v>82</v>
      </c>
      <c r="B4679" t="s">
        <v>5918</v>
      </c>
      <c r="C4679">
        <v>8878</v>
      </c>
      <c r="D4679" t="s">
        <v>2896</v>
      </c>
      <c r="E4679" s="32">
        <v>46189</v>
      </c>
      <c r="F4679" s="26">
        <v>46189.680358796293</v>
      </c>
      <c r="G4679" s="12" t="str">
        <f t="shared" si="249"/>
        <v>JUNIO</v>
      </c>
      <c r="H4679">
        <v>800049074</v>
      </c>
      <c r="I4679" t="s">
        <v>337</v>
      </c>
      <c r="J4679" s="43">
        <f t="shared" si="250"/>
        <v>1129678</v>
      </c>
      <c r="K4679" s="43">
        <v>214639</v>
      </c>
      <c r="L4679" s="43">
        <v>1344317</v>
      </c>
      <c r="M4679" t="s">
        <v>110</v>
      </c>
      <c r="N4679" s="32" t="s">
        <v>81</v>
      </c>
      <c r="O4679" s="1" t="str">
        <f t="shared" si="251"/>
        <v xml:space="preserve"> - </v>
      </c>
      <c r="P4679" t="s">
        <v>3482</v>
      </c>
    </row>
    <row r="4680" spans="1:22" hidden="1">
      <c r="A4680" t="s">
        <v>26</v>
      </c>
      <c r="B4680" t="s">
        <v>5919</v>
      </c>
      <c r="C4680">
        <v>175</v>
      </c>
      <c r="D4680" t="s">
        <v>2388</v>
      </c>
      <c r="E4680" s="32">
        <v>46189</v>
      </c>
      <c r="F4680" s="26">
        <v>46189.464537037034</v>
      </c>
      <c r="G4680" s="12" t="str">
        <f t="shared" si="249"/>
        <v>JUNIO</v>
      </c>
      <c r="H4680">
        <v>901847080</v>
      </c>
      <c r="I4680" t="s">
        <v>2519</v>
      </c>
      <c r="J4680" s="43">
        <f t="shared" si="250"/>
        <v>821400</v>
      </c>
      <c r="K4680" s="43">
        <v>156066</v>
      </c>
      <c r="L4680" s="43">
        <v>977466</v>
      </c>
      <c r="M4680" t="s">
        <v>37</v>
      </c>
      <c r="N4680" s="32">
        <v>46197</v>
      </c>
      <c r="O4680" s="1">
        <f t="shared" si="251"/>
        <v>8</v>
      </c>
      <c r="P4680" t="s">
        <v>3482</v>
      </c>
      <c r="U4680" s="32">
        <v>46205</v>
      </c>
      <c r="V4680" t="s">
        <v>39</v>
      </c>
    </row>
    <row r="4681" spans="1:22" hidden="1">
      <c r="A4681" t="s">
        <v>26</v>
      </c>
      <c r="B4681" t="s">
        <v>5920</v>
      </c>
      <c r="C4681">
        <v>32368</v>
      </c>
      <c r="D4681" t="s">
        <v>618</v>
      </c>
      <c r="E4681" s="32">
        <v>46189</v>
      </c>
      <c r="F4681" s="26">
        <v>46189.462002314816</v>
      </c>
      <c r="G4681" s="12" t="str">
        <f t="shared" si="249"/>
        <v>JUNIO</v>
      </c>
      <c r="H4681">
        <v>900322890</v>
      </c>
      <c r="I4681" t="s">
        <v>619</v>
      </c>
      <c r="J4681" s="43">
        <f t="shared" si="250"/>
        <v>3111709</v>
      </c>
      <c r="K4681" s="43">
        <v>591224.71</v>
      </c>
      <c r="L4681" s="43">
        <v>3702933.71</v>
      </c>
      <c r="M4681" t="s">
        <v>70</v>
      </c>
      <c r="N4681" s="32">
        <v>46191</v>
      </c>
      <c r="O4681" s="1">
        <f t="shared" si="251"/>
        <v>2</v>
      </c>
      <c r="P4681" t="s">
        <v>3482</v>
      </c>
      <c r="U4681" s="32">
        <v>46195</v>
      </c>
      <c r="V4681" t="s">
        <v>39</v>
      </c>
    </row>
    <row r="4682" spans="1:22" hidden="1">
      <c r="A4682" t="s">
        <v>26</v>
      </c>
      <c r="B4682" t="s">
        <v>5921</v>
      </c>
      <c r="C4682">
        <v>8223</v>
      </c>
      <c r="D4682" t="s">
        <v>28</v>
      </c>
      <c r="E4682" s="32">
        <v>46189</v>
      </c>
      <c r="F4682" s="26">
        <v>46189.399780092594</v>
      </c>
      <c r="G4682" s="12" t="str">
        <f t="shared" si="249"/>
        <v>JUNIO</v>
      </c>
      <c r="H4682">
        <v>804005268</v>
      </c>
      <c r="I4682" t="s">
        <v>5922</v>
      </c>
      <c r="J4682" s="43">
        <f t="shared" si="250"/>
        <v>950000</v>
      </c>
      <c r="K4682" s="43">
        <v>180500</v>
      </c>
      <c r="L4682" s="43">
        <v>1130500</v>
      </c>
      <c r="M4682" t="s">
        <v>37</v>
      </c>
      <c r="N4682" s="32">
        <v>46197</v>
      </c>
      <c r="O4682" s="1">
        <f t="shared" si="251"/>
        <v>8</v>
      </c>
      <c r="P4682" t="s">
        <v>3482</v>
      </c>
      <c r="U4682" s="32">
        <v>46209</v>
      </c>
      <c r="V4682" t="s">
        <v>39</v>
      </c>
    </row>
    <row r="4683" spans="1:22" hidden="1">
      <c r="A4683" t="s">
        <v>26</v>
      </c>
      <c r="B4683" t="s">
        <v>5923</v>
      </c>
      <c r="C4683">
        <v>854</v>
      </c>
      <c r="D4683" t="s">
        <v>28</v>
      </c>
      <c r="E4683" s="32">
        <v>46189</v>
      </c>
      <c r="F4683" s="26">
        <v>46189.464953703704</v>
      </c>
      <c r="G4683" s="12" t="str">
        <f t="shared" si="249"/>
        <v>JUNIO</v>
      </c>
      <c r="H4683">
        <v>71660004</v>
      </c>
      <c r="I4683" t="s">
        <v>266</v>
      </c>
      <c r="J4683" s="43">
        <f t="shared" si="250"/>
        <v>106800</v>
      </c>
      <c r="K4683" s="43">
        <v>0</v>
      </c>
      <c r="L4683" s="43">
        <v>106800</v>
      </c>
      <c r="M4683" t="s">
        <v>70</v>
      </c>
      <c r="N4683" s="32">
        <v>46190</v>
      </c>
      <c r="O4683" s="1">
        <f t="shared" si="251"/>
        <v>1</v>
      </c>
      <c r="P4683" t="s">
        <v>3482</v>
      </c>
      <c r="U4683" s="32">
        <v>46191</v>
      </c>
      <c r="V4683" t="s">
        <v>39</v>
      </c>
    </row>
    <row r="4684" spans="1:22" hidden="1">
      <c r="A4684" t="s">
        <v>26</v>
      </c>
      <c r="B4684" t="s">
        <v>5924</v>
      </c>
      <c r="C4684">
        <v>853</v>
      </c>
      <c r="D4684" t="s">
        <v>28</v>
      </c>
      <c r="E4684" s="32">
        <v>46189</v>
      </c>
      <c r="F4684" s="26">
        <v>46189.464039351849</v>
      </c>
      <c r="G4684" s="12" t="str">
        <f t="shared" si="249"/>
        <v>JUNIO</v>
      </c>
      <c r="H4684">
        <v>71660004</v>
      </c>
      <c r="I4684" t="s">
        <v>266</v>
      </c>
      <c r="J4684" s="43">
        <f t="shared" si="250"/>
        <v>320400</v>
      </c>
      <c r="K4684" s="43">
        <v>0</v>
      </c>
      <c r="L4684" s="43">
        <v>320400</v>
      </c>
      <c r="M4684" t="s">
        <v>70</v>
      </c>
      <c r="N4684" s="32">
        <v>46190</v>
      </c>
      <c r="O4684" s="1">
        <f t="shared" si="251"/>
        <v>1</v>
      </c>
      <c r="P4684" t="s">
        <v>3482</v>
      </c>
      <c r="U4684" s="32">
        <v>46195</v>
      </c>
      <c r="V4684" t="s">
        <v>39</v>
      </c>
    </row>
    <row r="4685" spans="1:22" hidden="1">
      <c r="A4685" t="s">
        <v>26</v>
      </c>
      <c r="B4685" t="s">
        <v>5925</v>
      </c>
      <c r="C4685">
        <v>174</v>
      </c>
      <c r="D4685" t="s">
        <v>2388</v>
      </c>
      <c r="E4685" s="32">
        <v>46189</v>
      </c>
      <c r="F4685" s="26">
        <v>46189.459097222221</v>
      </c>
      <c r="G4685" s="12" t="str">
        <f t="shared" si="249"/>
        <v>JUNIO</v>
      </c>
      <c r="H4685">
        <v>901847080</v>
      </c>
      <c r="I4685" t="s">
        <v>2519</v>
      </c>
      <c r="J4685" s="43">
        <f t="shared" si="250"/>
        <v>342400</v>
      </c>
      <c r="K4685" s="43">
        <v>65056</v>
      </c>
      <c r="L4685" s="43">
        <v>407456</v>
      </c>
      <c r="M4685" t="s">
        <v>37</v>
      </c>
      <c r="N4685" s="32">
        <v>46197</v>
      </c>
      <c r="O4685" s="1">
        <f t="shared" si="251"/>
        <v>8</v>
      </c>
      <c r="P4685" t="s">
        <v>3482</v>
      </c>
      <c r="U4685" s="32">
        <v>46205</v>
      </c>
      <c r="V4685" t="s">
        <v>39</v>
      </c>
    </row>
    <row r="4686" spans="1:22" hidden="1">
      <c r="A4686" t="s">
        <v>26</v>
      </c>
      <c r="B4686" t="s">
        <v>5926</v>
      </c>
      <c r="C4686">
        <v>852</v>
      </c>
      <c r="D4686" t="s">
        <v>28</v>
      </c>
      <c r="E4686" s="32">
        <v>46189</v>
      </c>
      <c r="F4686" s="26">
        <v>46189.461087962962</v>
      </c>
      <c r="G4686" s="12" t="str">
        <f t="shared" si="249"/>
        <v>JUNIO</v>
      </c>
      <c r="H4686">
        <v>71660004</v>
      </c>
      <c r="I4686" t="s">
        <v>266</v>
      </c>
      <c r="J4686" s="43">
        <f t="shared" si="250"/>
        <v>106800</v>
      </c>
      <c r="K4686" s="43">
        <v>0</v>
      </c>
      <c r="L4686" s="43">
        <v>106800</v>
      </c>
      <c r="M4686" t="s">
        <v>70</v>
      </c>
      <c r="N4686" s="32">
        <v>46190</v>
      </c>
      <c r="O4686" s="1">
        <f t="shared" si="251"/>
        <v>1</v>
      </c>
      <c r="P4686" t="s">
        <v>3482</v>
      </c>
      <c r="U4686" s="32">
        <v>46191</v>
      </c>
      <c r="V4686" t="s">
        <v>39</v>
      </c>
    </row>
    <row r="4687" spans="1:22" hidden="1">
      <c r="A4687" t="s">
        <v>26</v>
      </c>
      <c r="B4687" t="s">
        <v>5927</v>
      </c>
      <c r="C4687">
        <v>748593</v>
      </c>
      <c r="D4687" t="s">
        <v>868</v>
      </c>
      <c r="E4687" s="32">
        <v>46189</v>
      </c>
      <c r="F4687" s="26">
        <v>46189.661423611113</v>
      </c>
      <c r="G4687" s="12" t="str">
        <f t="shared" si="249"/>
        <v>JUNIO</v>
      </c>
      <c r="H4687">
        <v>811009788</v>
      </c>
      <c r="I4687" t="s">
        <v>869</v>
      </c>
      <c r="J4687" s="43">
        <f t="shared" si="250"/>
        <v>133774</v>
      </c>
      <c r="K4687" s="43">
        <v>0</v>
      </c>
      <c r="L4687" s="43">
        <v>133774</v>
      </c>
      <c r="M4687" t="s">
        <v>70</v>
      </c>
      <c r="N4687" s="32">
        <v>46196</v>
      </c>
      <c r="O4687" s="1">
        <f t="shared" si="251"/>
        <v>7</v>
      </c>
      <c r="P4687" t="s">
        <v>3482</v>
      </c>
      <c r="U4687" s="32">
        <v>46204</v>
      </c>
      <c r="V4687" t="s">
        <v>39</v>
      </c>
    </row>
    <row r="4688" spans="1:22" hidden="1">
      <c r="A4688" t="s">
        <v>26</v>
      </c>
      <c r="B4688" t="s">
        <v>5928</v>
      </c>
      <c r="C4688">
        <v>12628</v>
      </c>
      <c r="D4688" t="s">
        <v>227</v>
      </c>
      <c r="E4688" s="32">
        <v>46189</v>
      </c>
      <c r="F4688" s="26">
        <v>46189.644618055558</v>
      </c>
      <c r="G4688" s="12" t="str">
        <f t="shared" si="249"/>
        <v>JUNIO</v>
      </c>
      <c r="H4688">
        <v>1036929757</v>
      </c>
      <c r="I4688" t="s">
        <v>228</v>
      </c>
      <c r="J4688" s="43">
        <f t="shared" si="250"/>
        <v>23760</v>
      </c>
      <c r="K4688" s="43">
        <v>0</v>
      </c>
      <c r="L4688" s="43">
        <v>23760</v>
      </c>
      <c r="M4688" t="s">
        <v>54</v>
      </c>
      <c r="O4688" s="1">
        <f t="shared" si="251"/>
        <v>0</v>
      </c>
    </row>
    <row r="4689" spans="1:22" hidden="1">
      <c r="A4689" t="s">
        <v>26</v>
      </c>
      <c r="B4689" t="s">
        <v>5929</v>
      </c>
      <c r="C4689">
        <v>5211</v>
      </c>
      <c r="D4689" t="s">
        <v>52</v>
      </c>
      <c r="E4689" s="32">
        <v>46189</v>
      </c>
      <c r="F4689" s="26">
        <v>46189.596458333333</v>
      </c>
      <c r="G4689" s="12" t="str">
        <f t="shared" si="249"/>
        <v>JUNIO</v>
      </c>
      <c r="H4689">
        <v>70907060</v>
      </c>
      <c r="I4689" t="s">
        <v>53</v>
      </c>
      <c r="J4689" s="43">
        <f t="shared" si="250"/>
        <v>51900</v>
      </c>
      <c r="K4689" s="43">
        <v>0</v>
      </c>
      <c r="L4689" s="43">
        <v>51900</v>
      </c>
      <c r="M4689" t="s">
        <v>54</v>
      </c>
      <c r="O4689" s="1">
        <f t="shared" si="251"/>
        <v>0</v>
      </c>
    </row>
    <row r="4690" spans="1:22" hidden="1">
      <c r="A4690" t="s">
        <v>26</v>
      </c>
      <c r="B4690" t="s">
        <v>5930</v>
      </c>
      <c r="C4690" s="34">
        <v>13400</v>
      </c>
      <c r="D4690" t="s">
        <v>5931</v>
      </c>
      <c r="E4690" s="32">
        <v>46189</v>
      </c>
      <c r="F4690" s="26">
        <v>46189.559120370373</v>
      </c>
      <c r="G4690" s="12" t="str">
        <f t="shared" si="249"/>
        <v>JUNIO</v>
      </c>
      <c r="H4690">
        <v>900808926</v>
      </c>
      <c r="I4690" t="s">
        <v>922</v>
      </c>
      <c r="J4690" s="43">
        <f t="shared" si="250"/>
        <v>85800</v>
      </c>
      <c r="K4690" s="43">
        <v>0</v>
      </c>
      <c r="L4690" s="43">
        <v>85800</v>
      </c>
      <c r="M4690" t="s">
        <v>54</v>
      </c>
      <c r="O4690" s="1">
        <f t="shared" si="251"/>
        <v>0</v>
      </c>
      <c r="U4690" s="32">
        <v>46195</v>
      </c>
      <c r="V4690" t="s">
        <v>39</v>
      </c>
    </row>
    <row r="4691" spans="1:22" hidden="1">
      <c r="A4691" t="s">
        <v>26</v>
      </c>
      <c r="B4691" t="s">
        <v>5932</v>
      </c>
      <c r="C4691" s="34">
        <v>537999</v>
      </c>
      <c r="D4691" t="s">
        <v>227</v>
      </c>
      <c r="E4691" s="32">
        <v>46189</v>
      </c>
      <c r="F4691" s="26">
        <v>46189.548541666663</v>
      </c>
      <c r="G4691" s="12" t="str">
        <f t="shared" si="249"/>
        <v>JUNIO</v>
      </c>
      <c r="H4691">
        <v>900993023</v>
      </c>
      <c r="I4691" t="s">
        <v>938</v>
      </c>
      <c r="J4691" s="43">
        <f t="shared" si="250"/>
        <v>28298</v>
      </c>
      <c r="K4691" s="43">
        <v>0</v>
      </c>
      <c r="L4691" s="43">
        <v>28298</v>
      </c>
      <c r="M4691" t="s">
        <v>54</v>
      </c>
      <c r="O4691" s="1">
        <f t="shared" si="251"/>
        <v>0</v>
      </c>
    </row>
    <row r="4692" spans="1:22" hidden="1">
      <c r="A4692" t="s">
        <v>26</v>
      </c>
      <c r="B4692" t="s">
        <v>5933</v>
      </c>
      <c r="C4692" s="34">
        <v>89305</v>
      </c>
      <c r="D4692" t="s">
        <v>1255</v>
      </c>
      <c r="E4692" s="32">
        <v>46189</v>
      </c>
      <c r="F4692" s="26">
        <v>46189.525312500002</v>
      </c>
      <c r="G4692" s="12" t="str">
        <f t="shared" si="249"/>
        <v>JUNIO</v>
      </c>
      <c r="H4692">
        <v>816005306</v>
      </c>
      <c r="I4692" t="s">
        <v>1256</v>
      </c>
      <c r="J4692" s="43">
        <f t="shared" si="250"/>
        <v>39400</v>
      </c>
      <c r="K4692" s="43">
        <v>0</v>
      </c>
      <c r="L4692" s="43">
        <v>39400</v>
      </c>
      <c r="M4692" t="s">
        <v>54</v>
      </c>
      <c r="O4692" s="1">
        <f t="shared" si="251"/>
        <v>0</v>
      </c>
    </row>
    <row r="4693" spans="1:22" hidden="1">
      <c r="A4693" t="s">
        <v>26</v>
      </c>
      <c r="B4693" t="s">
        <v>5934</v>
      </c>
      <c r="C4693" s="34">
        <v>89304</v>
      </c>
      <c r="D4693" t="s">
        <v>1255</v>
      </c>
      <c r="E4693" s="32">
        <v>46189</v>
      </c>
      <c r="F4693" s="26">
        <v>46189.524131944447</v>
      </c>
      <c r="G4693" s="12" t="str">
        <f t="shared" si="249"/>
        <v>JUNIO</v>
      </c>
      <c r="H4693">
        <v>816005306</v>
      </c>
      <c r="I4693" t="s">
        <v>1256</v>
      </c>
      <c r="J4693" s="43">
        <f t="shared" si="250"/>
        <v>74700</v>
      </c>
      <c r="K4693" s="43">
        <v>0</v>
      </c>
      <c r="L4693" s="43">
        <v>74700</v>
      </c>
      <c r="M4693" t="s">
        <v>54</v>
      </c>
      <c r="O4693" s="1">
        <f t="shared" si="251"/>
        <v>0</v>
      </c>
    </row>
    <row r="4694" spans="1:22" hidden="1">
      <c r="A4694" t="s">
        <v>26</v>
      </c>
      <c r="B4694" t="s">
        <v>5935</v>
      </c>
      <c r="C4694">
        <v>35819</v>
      </c>
      <c r="D4694" t="s">
        <v>5936</v>
      </c>
      <c r="E4694" s="32">
        <v>46189</v>
      </c>
      <c r="F4694" s="26">
        <v>46189.45925925926</v>
      </c>
      <c r="G4694" s="12" t="str">
        <f t="shared" si="249"/>
        <v>JUNIO</v>
      </c>
      <c r="H4694">
        <v>900219834</v>
      </c>
      <c r="I4694" t="s">
        <v>739</v>
      </c>
      <c r="J4694" s="43">
        <f t="shared" si="250"/>
        <v>266511</v>
      </c>
      <c r="K4694" s="43">
        <v>46889</v>
      </c>
      <c r="L4694" s="43">
        <v>313400</v>
      </c>
      <c r="M4694" t="s">
        <v>70</v>
      </c>
      <c r="N4694" s="32">
        <v>46189</v>
      </c>
      <c r="O4694" s="1">
        <f t="shared" si="251"/>
        <v>0</v>
      </c>
      <c r="P4694" t="s">
        <v>3482</v>
      </c>
      <c r="U4694" s="32">
        <v>46195</v>
      </c>
      <c r="V4694" t="s">
        <v>39</v>
      </c>
    </row>
    <row r="4695" spans="1:22" hidden="1">
      <c r="A4695" t="s">
        <v>26</v>
      </c>
      <c r="B4695" t="s">
        <v>5937</v>
      </c>
      <c r="C4695">
        <v>8293111</v>
      </c>
      <c r="D4695" t="s">
        <v>4504</v>
      </c>
      <c r="E4695" s="32">
        <v>46189</v>
      </c>
      <c r="F4695" s="26">
        <v>46189.381192129629</v>
      </c>
      <c r="G4695" s="12" t="str">
        <f t="shared" si="249"/>
        <v>JUNIO</v>
      </c>
      <c r="H4695">
        <v>900219834</v>
      </c>
      <c r="I4695" t="s">
        <v>739</v>
      </c>
      <c r="J4695" s="43">
        <f t="shared" si="250"/>
        <v>18500</v>
      </c>
      <c r="K4695" s="43">
        <v>0</v>
      </c>
      <c r="L4695" s="43">
        <v>18500</v>
      </c>
      <c r="M4695" t="s">
        <v>70</v>
      </c>
      <c r="N4695" s="32">
        <v>46190</v>
      </c>
      <c r="O4695" s="1">
        <f t="shared" si="251"/>
        <v>1</v>
      </c>
      <c r="P4695" t="s">
        <v>3482</v>
      </c>
      <c r="U4695" s="32">
        <v>46195</v>
      </c>
      <c r="V4695" t="s">
        <v>39</v>
      </c>
    </row>
    <row r="4696" spans="1:22" hidden="1">
      <c r="A4696" t="s">
        <v>26</v>
      </c>
      <c r="B4696" t="s">
        <v>5938</v>
      </c>
      <c r="C4696">
        <v>1525</v>
      </c>
      <c r="D4696" t="s">
        <v>28</v>
      </c>
      <c r="E4696" s="32">
        <v>46189</v>
      </c>
      <c r="F4696" s="26">
        <v>46189.342986111114</v>
      </c>
      <c r="G4696" s="12" t="str">
        <f t="shared" si="249"/>
        <v>JUNIO</v>
      </c>
      <c r="H4696">
        <v>901661780</v>
      </c>
      <c r="I4696" t="s">
        <v>2678</v>
      </c>
      <c r="J4696" s="43">
        <f t="shared" si="250"/>
        <v>319800</v>
      </c>
      <c r="K4696" s="43">
        <v>60762</v>
      </c>
      <c r="L4696" s="43">
        <v>380562</v>
      </c>
      <c r="M4696" t="s">
        <v>3773</v>
      </c>
      <c r="N4696" s="32">
        <v>46190</v>
      </c>
      <c r="O4696" s="1">
        <f t="shared" si="251"/>
        <v>1</v>
      </c>
      <c r="P4696" t="s">
        <v>3482</v>
      </c>
      <c r="U4696" s="32">
        <v>46191</v>
      </c>
      <c r="V4696" t="s">
        <v>39</v>
      </c>
    </row>
    <row r="4697" spans="1:22" hidden="1">
      <c r="A4697" t="s">
        <v>26</v>
      </c>
      <c r="B4697" t="s">
        <v>5939</v>
      </c>
      <c r="C4697">
        <v>21020</v>
      </c>
      <c r="D4697" t="s">
        <v>566</v>
      </c>
      <c r="E4697" s="32">
        <v>46189</v>
      </c>
      <c r="F4697" s="26">
        <v>46189.328090277777</v>
      </c>
      <c r="G4697" s="12" t="str">
        <f t="shared" si="249"/>
        <v>JUNIO</v>
      </c>
      <c r="H4697">
        <v>900237741</v>
      </c>
      <c r="I4697" t="s">
        <v>567</v>
      </c>
      <c r="J4697" s="43">
        <f t="shared" si="250"/>
        <v>34000</v>
      </c>
      <c r="K4697" s="43">
        <v>6460</v>
      </c>
      <c r="L4697" s="43">
        <v>40460</v>
      </c>
      <c r="M4697" t="s">
        <v>70</v>
      </c>
      <c r="N4697" s="32">
        <v>46189</v>
      </c>
      <c r="O4697" s="1">
        <f t="shared" si="251"/>
        <v>0</v>
      </c>
      <c r="P4697" t="s">
        <v>3482</v>
      </c>
      <c r="U4697" s="32">
        <v>46191</v>
      </c>
      <c r="V4697" t="s">
        <v>39</v>
      </c>
    </row>
    <row r="4698" spans="1:22" hidden="1">
      <c r="A4698" t="s">
        <v>26</v>
      </c>
      <c r="B4698" t="s">
        <v>5940</v>
      </c>
      <c r="C4698">
        <v>1526</v>
      </c>
      <c r="D4698" t="s">
        <v>28</v>
      </c>
      <c r="E4698" s="32">
        <v>46189</v>
      </c>
      <c r="F4698" s="26">
        <v>46189.343344907407</v>
      </c>
      <c r="G4698" s="12" t="str">
        <f t="shared" si="249"/>
        <v>JUNIO</v>
      </c>
      <c r="H4698">
        <v>901661780</v>
      </c>
      <c r="I4698" t="s">
        <v>2678</v>
      </c>
      <c r="J4698" s="43">
        <f t="shared" si="250"/>
        <v>178080</v>
      </c>
      <c r="K4698" s="43">
        <v>33835</v>
      </c>
      <c r="L4698" s="43">
        <v>211915</v>
      </c>
      <c r="M4698" t="s">
        <v>3773</v>
      </c>
      <c r="N4698" s="32">
        <v>46190</v>
      </c>
      <c r="O4698" s="1">
        <f t="shared" si="251"/>
        <v>1</v>
      </c>
      <c r="P4698" t="s">
        <v>3482</v>
      </c>
      <c r="U4698" s="32">
        <v>46191</v>
      </c>
      <c r="V4698" t="s">
        <v>39</v>
      </c>
    </row>
    <row r="4699" spans="1:22" hidden="1">
      <c r="A4699" t="s">
        <v>26</v>
      </c>
      <c r="B4699" t="s">
        <v>5941</v>
      </c>
      <c r="C4699">
        <v>21019</v>
      </c>
      <c r="D4699" t="s">
        <v>566</v>
      </c>
      <c r="E4699" s="32">
        <v>46189</v>
      </c>
      <c r="F4699" s="26">
        <v>46189.327106481483</v>
      </c>
      <c r="G4699" s="12" t="str">
        <f t="shared" si="249"/>
        <v>JUNIO</v>
      </c>
      <c r="H4699">
        <v>900237741</v>
      </c>
      <c r="I4699" t="s">
        <v>567</v>
      </c>
      <c r="J4699" s="43">
        <f t="shared" si="250"/>
        <v>33300</v>
      </c>
      <c r="K4699" s="43">
        <v>6327</v>
      </c>
      <c r="L4699" s="43">
        <v>39627</v>
      </c>
      <c r="M4699" t="s">
        <v>70</v>
      </c>
      <c r="N4699" s="32">
        <v>46189</v>
      </c>
      <c r="O4699" s="1">
        <f t="shared" si="251"/>
        <v>0</v>
      </c>
      <c r="P4699" t="s">
        <v>3482</v>
      </c>
      <c r="U4699" s="32">
        <v>46191</v>
      </c>
      <c r="V4699" t="s">
        <v>39</v>
      </c>
    </row>
    <row r="4700" spans="1:22" hidden="1">
      <c r="A4700" t="s">
        <v>26</v>
      </c>
      <c r="B4700" t="s">
        <v>5942</v>
      </c>
      <c r="C4700">
        <v>21018</v>
      </c>
      <c r="D4700" t="s">
        <v>566</v>
      </c>
      <c r="E4700" s="32">
        <v>46189</v>
      </c>
      <c r="F4700" s="26">
        <v>46189.326550925929</v>
      </c>
      <c r="G4700" s="12" t="str">
        <f t="shared" si="249"/>
        <v>JUNIO</v>
      </c>
      <c r="H4700">
        <v>900237741</v>
      </c>
      <c r="I4700" t="s">
        <v>567</v>
      </c>
      <c r="J4700" s="43">
        <f t="shared" si="250"/>
        <v>112600</v>
      </c>
      <c r="K4700" s="43">
        <v>21394</v>
      </c>
      <c r="L4700" s="43">
        <v>133994</v>
      </c>
      <c r="M4700" t="s">
        <v>70</v>
      </c>
      <c r="N4700" s="32">
        <v>46189</v>
      </c>
      <c r="O4700" s="1">
        <f t="shared" si="251"/>
        <v>0</v>
      </c>
      <c r="P4700" t="s">
        <v>3482</v>
      </c>
      <c r="U4700" s="32">
        <v>46191</v>
      </c>
      <c r="V4700" t="s">
        <v>39</v>
      </c>
    </row>
    <row r="4701" spans="1:22" hidden="1">
      <c r="A4701" t="s">
        <v>26</v>
      </c>
      <c r="B4701" t="s">
        <v>5943</v>
      </c>
      <c r="C4701">
        <v>3008765</v>
      </c>
      <c r="D4701" t="s">
        <v>2118</v>
      </c>
      <c r="E4701" s="32">
        <v>46189</v>
      </c>
      <c r="F4701" s="26">
        <v>46189.14875</v>
      </c>
      <c r="G4701" s="12" t="str">
        <f t="shared" si="249"/>
        <v>JUNIO</v>
      </c>
      <c r="H4701">
        <v>890903939</v>
      </c>
      <c r="I4701" t="s">
        <v>313</v>
      </c>
      <c r="J4701" s="43">
        <f t="shared" si="250"/>
        <v>137500</v>
      </c>
      <c r="K4701" s="43">
        <v>0</v>
      </c>
      <c r="L4701" s="43">
        <v>137500</v>
      </c>
      <c r="M4701" t="s">
        <v>3773</v>
      </c>
      <c r="N4701" s="32">
        <v>46189</v>
      </c>
      <c r="O4701" s="1">
        <f t="shared" si="251"/>
        <v>0</v>
      </c>
      <c r="P4701" t="s">
        <v>3482</v>
      </c>
      <c r="U4701" s="32">
        <v>46195</v>
      </c>
      <c r="V4701" t="s">
        <v>39</v>
      </c>
    </row>
    <row r="4702" spans="1:22" hidden="1">
      <c r="A4702" t="s">
        <v>26</v>
      </c>
      <c r="B4702" t="s">
        <v>5944</v>
      </c>
      <c r="C4702">
        <v>146552</v>
      </c>
      <c r="D4702" t="s">
        <v>5945</v>
      </c>
      <c r="E4702" s="32">
        <v>46189</v>
      </c>
      <c r="F4702" s="26">
        <v>46189.344259259262</v>
      </c>
      <c r="G4702" s="12" t="str">
        <f t="shared" si="249"/>
        <v>JUNIO</v>
      </c>
      <c r="H4702">
        <v>860350253</v>
      </c>
      <c r="I4702" t="s">
        <v>5946</v>
      </c>
      <c r="J4702" s="43">
        <f t="shared" si="250"/>
        <v>46200</v>
      </c>
      <c r="K4702" s="43">
        <v>0</v>
      </c>
      <c r="L4702" s="43">
        <v>46200</v>
      </c>
      <c r="M4702" t="s">
        <v>54</v>
      </c>
      <c r="O4702" s="1">
        <f t="shared" si="251"/>
        <v>0</v>
      </c>
      <c r="U4702" s="32">
        <v>46195</v>
      </c>
      <c r="V4702" t="s">
        <v>39</v>
      </c>
    </row>
    <row r="4703" spans="1:22" hidden="1">
      <c r="A4703" t="s">
        <v>26</v>
      </c>
      <c r="B4703" t="s">
        <v>5947</v>
      </c>
      <c r="C4703" s="34">
        <v>160774</v>
      </c>
      <c r="D4703" t="s">
        <v>5948</v>
      </c>
      <c r="E4703" s="32">
        <v>46189</v>
      </c>
      <c r="F4703" s="26">
        <v>46189.336967592593</v>
      </c>
      <c r="G4703" s="12" t="str">
        <f t="shared" si="249"/>
        <v>JUNIO</v>
      </c>
      <c r="H4703">
        <v>901230769</v>
      </c>
      <c r="I4703" t="s">
        <v>2581</v>
      </c>
      <c r="J4703" s="43">
        <f t="shared" si="250"/>
        <v>42689.07</v>
      </c>
      <c r="K4703" s="43">
        <v>8110.93</v>
      </c>
      <c r="L4703" s="43">
        <v>50800</v>
      </c>
      <c r="M4703" t="s">
        <v>54</v>
      </c>
      <c r="O4703" s="1">
        <f t="shared" si="251"/>
        <v>0</v>
      </c>
    </row>
    <row r="4704" spans="1:22" hidden="1">
      <c r="A4704" t="s">
        <v>26</v>
      </c>
      <c r="B4704" t="s">
        <v>5949</v>
      </c>
      <c r="C4704">
        <v>8247729</v>
      </c>
      <c r="D4704" t="s">
        <v>4504</v>
      </c>
      <c r="E4704" s="32">
        <v>46189</v>
      </c>
      <c r="F4704" s="26">
        <v>46189.198912037034</v>
      </c>
      <c r="G4704" s="12" t="str">
        <f t="shared" si="249"/>
        <v>JUNIO</v>
      </c>
      <c r="H4704">
        <v>900219834</v>
      </c>
      <c r="I4704" t="s">
        <v>739</v>
      </c>
      <c r="J4704" s="43">
        <f t="shared" si="250"/>
        <v>26300</v>
      </c>
      <c r="K4704" s="43">
        <v>0</v>
      </c>
      <c r="L4704" s="43">
        <v>26300</v>
      </c>
      <c r="M4704" t="s">
        <v>70</v>
      </c>
      <c r="N4704" s="32">
        <v>46189</v>
      </c>
      <c r="O4704" s="1">
        <f t="shared" si="251"/>
        <v>0</v>
      </c>
      <c r="P4704" t="s">
        <v>3482</v>
      </c>
      <c r="U4704" s="32">
        <v>46195</v>
      </c>
      <c r="V4704" t="s">
        <v>39</v>
      </c>
    </row>
    <row r="4705" spans="1:22" hidden="1">
      <c r="A4705" t="s">
        <v>26</v>
      </c>
      <c r="B4705" t="s">
        <v>5950</v>
      </c>
      <c r="C4705">
        <v>1420</v>
      </c>
      <c r="D4705" t="s">
        <v>209</v>
      </c>
      <c r="E4705" s="32">
        <v>46190</v>
      </c>
      <c r="F4705" s="26">
        <v>46190.840798611112</v>
      </c>
      <c r="G4705" s="12" t="str">
        <f t="shared" si="249"/>
        <v>JUNIO</v>
      </c>
      <c r="H4705">
        <v>900949189</v>
      </c>
      <c r="I4705" t="s">
        <v>210</v>
      </c>
      <c r="J4705" s="43">
        <f t="shared" si="250"/>
        <v>5928320</v>
      </c>
      <c r="K4705" s="43">
        <v>0</v>
      </c>
      <c r="L4705" s="43">
        <v>5928320</v>
      </c>
      <c r="M4705" t="s">
        <v>58</v>
      </c>
      <c r="N4705" s="32">
        <v>46191</v>
      </c>
      <c r="O4705" s="1">
        <f t="shared" si="251"/>
        <v>1</v>
      </c>
      <c r="P4705" t="s">
        <v>3482</v>
      </c>
      <c r="U4705" s="32">
        <v>46195</v>
      </c>
      <c r="V4705" t="s">
        <v>39</v>
      </c>
    </row>
    <row r="4706" spans="1:22" hidden="1">
      <c r="A4706" t="s">
        <v>26</v>
      </c>
      <c r="B4706" t="s">
        <v>5951</v>
      </c>
      <c r="C4706">
        <v>9262</v>
      </c>
      <c r="D4706" t="s">
        <v>1054</v>
      </c>
      <c r="E4706" s="32">
        <v>46190</v>
      </c>
      <c r="F4706" s="26">
        <v>46190.837326388886</v>
      </c>
      <c r="G4706" s="12" t="str">
        <f t="shared" si="249"/>
        <v>JUNIO</v>
      </c>
      <c r="H4706">
        <v>900614579</v>
      </c>
      <c r="I4706" t="s">
        <v>1055</v>
      </c>
      <c r="J4706" s="43">
        <f t="shared" si="250"/>
        <v>2082100</v>
      </c>
      <c r="K4706" s="43">
        <v>395599</v>
      </c>
      <c r="L4706" s="43">
        <v>2477699</v>
      </c>
      <c r="M4706" t="s">
        <v>70</v>
      </c>
      <c r="N4706" s="32">
        <v>46197</v>
      </c>
      <c r="O4706" s="1">
        <f t="shared" si="251"/>
        <v>7</v>
      </c>
      <c r="P4706" t="s">
        <v>3482</v>
      </c>
      <c r="U4706" s="32">
        <v>46205</v>
      </c>
      <c r="V4706" t="s">
        <v>39</v>
      </c>
    </row>
    <row r="4707" spans="1:22" hidden="1">
      <c r="A4707" t="s">
        <v>26</v>
      </c>
      <c r="B4707" t="s">
        <v>5952</v>
      </c>
      <c r="C4707">
        <v>176</v>
      </c>
      <c r="D4707" t="s">
        <v>2388</v>
      </c>
      <c r="E4707" s="32">
        <v>46190</v>
      </c>
      <c r="F4707" s="26">
        <v>46190.815185185187</v>
      </c>
      <c r="G4707" s="12" t="str">
        <f t="shared" si="249"/>
        <v>JUNIO</v>
      </c>
      <c r="H4707">
        <v>901847080</v>
      </c>
      <c r="I4707" t="s">
        <v>2519</v>
      </c>
      <c r="J4707" s="43">
        <f t="shared" si="250"/>
        <v>1100000</v>
      </c>
      <c r="K4707" s="43">
        <v>209000</v>
      </c>
      <c r="L4707" s="43">
        <v>1309000</v>
      </c>
      <c r="M4707" t="s">
        <v>37</v>
      </c>
      <c r="N4707" s="32">
        <v>46197</v>
      </c>
      <c r="O4707" s="1">
        <f t="shared" si="251"/>
        <v>7</v>
      </c>
      <c r="P4707" t="s">
        <v>3482</v>
      </c>
      <c r="U4707" s="32">
        <v>46205</v>
      </c>
      <c r="V4707" t="s">
        <v>39</v>
      </c>
    </row>
    <row r="4708" spans="1:22" hidden="1">
      <c r="A4708" t="s">
        <v>26</v>
      </c>
      <c r="B4708" t="s">
        <v>5953</v>
      </c>
      <c r="C4708">
        <v>89605</v>
      </c>
      <c r="D4708" t="s">
        <v>2613</v>
      </c>
      <c r="E4708" s="32">
        <v>46190</v>
      </c>
      <c r="F4708" s="26">
        <v>46190.698541666665</v>
      </c>
      <c r="G4708" s="12" t="str">
        <f t="shared" si="249"/>
        <v>JUNIO</v>
      </c>
      <c r="H4708">
        <v>811011779</v>
      </c>
      <c r="I4708" t="s">
        <v>1339</v>
      </c>
      <c r="J4708" s="43">
        <f t="shared" si="250"/>
        <v>683911.85</v>
      </c>
      <c r="K4708" s="43">
        <v>118824.15</v>
      </c>
      <c r="L4708" s="43">
        <v>802736</v>
      </c>
      <c r="M4708" t="s">
        <v>70</v>
      </c>
      <c r="N4708" s="32">
        <v>46191</v>
      </c>
      <c r="O4708" s="1">
        <f t="shared" si="251"/>
        <v>1</v>
      </c>
      <c r="P4708" t="s">
        <v>3482</v>
      </c>
      <c r="U4708" s="32">
        <v>46195</v>
      </c>
      <c r="V4708" t="s">
        <v>39</v>
      </c>
    </row>
    <row r="4709" spans="1:22" hidden="1">
      <c r="A4709" t="s">
        <v>26</v>
      </c>
      <c r="B4709" t="s">
        <v>5954</v>
      </c>
      <c r="C4709">
        <v>3158</v>
      </c>
      <c r="D4709" t="s">
        <v>28</v>
      </c>
      <c r="E4709" s="32">
        <v>46190</v>
      </c>
      <c r="F4709" s="26">
        <v>46190.639074074075</v>
      </c>
      <c r="G4709" s="12" t="str">
        <f t="shared" si="249"/>
        <v>JUNIO</v>
      </c>
      <c r="H4709">
        <v>900144364</v>
      </c>
      <c r="I4709" t="s">
        <v>72</v>
      </c>
      <c r="J4709" s="43">
        <f t="shared" si="250"/>
        <v>457500</v>
      </c>
      <c r="K4709" s="43">
        <v>86925</v>
      </c>
      <c r="L4709" s="43">
        <v>544425</v>
      </c>
      <c r="M4709" t="s">
        <v>70</v>
      </c>
      <c r="N4709" s="32">
        <v>46192</v>
      </c>
      <c r="O4709" s="1">
        <f t="shared" si="251"/>
        <v>2</v>
      </c>
      <c r="P4709" t="s">
        <v>3482</v>
      </c>
      <c r="U4709" s="32">
        <v>46196</v>
      </c>
      <c r="V4709" t="s">
        <v>39</v>
      </c>
    </row>
    <row r="4710" spans="1:22" hidden="1">
      <c r="A4710" t="s">
        <v>26</v>
      </c>
      <c r="B4710" t="s">
        <v>5955</v>
      </c>
      <c r="C4710">
        <v>100933</v>
      </c>
      <c r="D4710" t="s">
        <v>28</v>
      </c>
      <c r="E4710" s="32">
        <v>46190</v>
      </c>
      <c r="F4710" s="26">
        <v>46190.602835648147</v>
      </c>
      <c r="G4710" s="12" t="str">
        <f t="shared" si="249"/>
        <v>JUNIO</v>
      </c>
      <c r="H4710">
        <v>890932535</v>
      </c>
      <c r="I4710" t="s">
        <v>1594</v>
      </c>
      <c r="J4710" s="43">
        <f t="shared" si="250"/>
        <v>363937.538008</v>
      </c>
      <c r="K4710" s="43">
        <v>69148.131991999995</v>
      </c>
      <c r="L4710" s="43">
        <v>433085.67</v>
      </c>
      <c r="M4710" t="s">
        <v>1595</v>
      </c>
      <c r="N4710" s="32">
        <v>46191</v>
      </c>
      <c r="O4710" s="1">
        <f t="shared" si="251"/>
        <v>1</v>
      </c>
      <c r="P4710" t="s">
        <v>3482</v>
      </c>
      <c r="U4710" s="32">
        <v>46195</v>
      </c>
      <c r="V4710" t="s">
        <v>39</v>
      </c>
    </row>
    <row r="4711" spans="1:22" hidden="1">
      <c r="A4711" t="s">
        <v>26</v>
      </c>
      <c r="B4711" t="s">
        <v>5956</v>
      </c>
      <c r="C4711">
        <v>99288</v>
      </c>
      <c r="D4711" t="s">
        <v>638</v>
      </c>
      <c r="E4711" s="32">
        <v>46190</v>
      </c>
      <c r="F4711" s="26">
        <v>46190.592581018522</v>
      </c>
      <c r="G4711" s="12" t="str">
        <f t="shared" si="249"/>
        <v>JUNIO</v>
      </c>
      <c r="H4711">
        <v>800128989</v>
      </c>
      <c r="I4711" t="s">
        <v>639</v>
      </c>
      <c r="J4711" s="43">
        <f t="shared" si="250"/>
        <v>365060</v>
      </c>
      <c r="K4711" s="43">
        <v>69361.399999999994</v>
      </c>
      <c r="L4711" s="43">
        <v>434421.4</v>
      </c>
      <c r="M4711" t="s">
        <v>70</v>
      </c>
      <c r="N4711" s="32">
        <v>46191</v>
      </c>
      <c r="O4711" s="1">
        <f t="shared" si="251"/>
        <v>1</v>
      </c>
      <c r="P4711" t="s">
        <v>3482</v>
      </c>
      <c r="U4711" s="32">
        <v>46195</v>
      </c>
      <c r="V4711" t="s">
        <v>39</v>
      </c>
    </row>
    <row r="4712" spans="1:22" hidden="1">
      <c r="A4712" t="s">
        <v>26</v>
      </c>
      <c r="B4712" t="s">
        <v>5957</v>
      </c>
      <c r="C4712">
        <v>361252</v>
      </c>
      <c r="D4712" t="s">
        <v>336</v>
      </c>
      <c r="E4712" s="32">
        <v>46190</v>
      </c>
      <c r="F4712" s="26">
        <v>46190.492743055554</v>
      </c>
      <c r="G4712" s="12" t="str">
        <f t="shared" si="249"/>
        <v>JUNIO</v>
      </c>
      <c r="H4712">
        <v>800049074</v>
      </c>
      <c r="I4712" t="s">
        <v>337</v>
      </c>
      <c r="J4712" s="43">
        <f t="shared" si="250"/>
        <v>562712</v>
      </c>
      <c r="K4712" s="43">
        <v>88869</v>
      </c>
      <c r="L4712" s="43">
        <v>651581</v>
      </c>
      <c r="M4712" t="s">
        <v>70</v>
      </c>
      <c r="N4712" s="32">
        <v>46197</v>
      </c>
      <c r="O4712" s="1">
        <f t="shared" si="251"/>
        <v>7</v>
      </c>
      <c r="P4712" t="s">
        <v>3482</v>
      </c>
      <c r="U4712" s="32">
        <v>46205</v>
      </c>
      <c r="V4712" t="s">
        <v>39</v>
      </c>
    </row>
    <row r="4713" spans="1:22" hidden="1">
      <c r="A4713" t="s">
        <v>26</v>
      </c>
      <c r="B4713" t="s">
        <v>5958</v>
      </c>
      <c r="C4713">
        <v>9122</v>
      </c>
      <c r="D4713" t="s">
        <v>28</v>
      </c>
      <c r="E4713" s="32">
        <v>46190</v>
      </c>
      <c r="F4713" s="26">
        <v>46190.491053240738</v>
      </c>
      <c r="G4713" s="12" t="str">
        <f t="shared" si="249"/>
        <v>JUNIO</v>
      </c>
      <c r="H4713">
        <v>900834719</v>
      </c>
      <c r="I4713" t="s">
        <v>886</v>
      </c>
      <c r="J4713" s="43">
        <f t="shared" si="250"/>
        <v>85038</v>
      </c>
      <c r="K4713" s="43">
        <v>0</v>
      </c>
      <c r="L4713" s="43">
        <v>85038</v>
      </c>
      <c r="M4713" t="s">
        <v>65</v>
      </c>
      <c r="N4713" s="32">
        <v>46195</v>
      </c>
      <c r="O4713" s="1">
        <f t="shared" si="251"/>
        <v>5</v>
      </c>
      <c r="P4713" t="s">
        <v>3339</v>
      </c>
      <c r="U4713" s="32">
        <v>46196</v>
      </c>
      <c r="V4713" t="s">
        <v>39</v>
      </c>
    </row>
    <row r="4714" spans="1:22" hidden="1">
      <c r="A4714" t="s">
        <v>26</v>
      </c>
      <c r="B4714" t="s">
        <v>5959</v>
      </c>
      <c r="C4714">
        <v>6101</v>
      </c>
      <c r="D4714" t="s">
        <v>5960</v>
      </c>
      <c r="E4714" s="32">
        <v>46190</v>
      </c>
      <c r="F4714" s="26">
        <v>46190.479363425926</v>
      </c>
      <c r="G4714" s="12" t="str">
        <f t="shared" si="249"/>
        <v>JUNIO</v>
      </c>
      <c r="H4714">
        <v>830095793</v>
      </c>
      <c r="I4714" t="s">
        <v>5961</v>
      </c>
      <c r="J4714" s="43">
        <f t="shared" si="250"/>
        <v>5733000</v>
      </c>
      <c r="K4714" s="43">
        <v>0</v>
      </c>
      <c r="L4714" s="43">
        <v>5733000</v>
      </c>
      <c r="M4714" t="s">
        <v>110</v>
      </c>
      <c r="N4714" s="32" t="s">
        <v>81</v>
      </c>
      <c r="O4714" s="1" t="str">
        <f t="shared" si="251"/>
        <v xml:space="preserve"> - </v>
      </c>
    </row>
    <row r="4715" spans="1:22" hidden="1">
      <c r="A4715" t="s">
        <v>26</v>
      </c>
      <c r="B4715" t="s">
        <v>5962</v>
      </c>
      <c r="C4715">
        <v>6100</v>
      </c>
      <c r="D4715" t="s">
        <v>5960</v>
      </c>
      <c r="E4715" s="32">
        <v>46190</v>
      </c>
      <c r="F4715" s="26">
        <v>46190.429293981484</v>
      </c>
      <c r="G4715" s="12" t="str">
        <f t="shared" si="249"/>
        <v>JUNIO</v>
      </c>
      <c r="H4715">
        <v>830095793</v>
      </c>
      <c r="I4715" t="s">
        <v>5961</v>
      </c>
      <c r="J4715" s="43">
        <f t="shared" si="250"/>
        <v>1262000</v>
      </c>
      <c r="K4715" s="43">
        <v>0</v>
      </c>
      <c r="L4715" s="43">
        <v>1262000</v>
      </c>
      <c r="M4715" t="s">
        <v>58</v>
      </c>
      <c r="N4715" s="32">
        <v>46196</v>
      </c>
      <c r="O4715" s="1">
        <f t="shared" si="251"/>
        <v>6</v>
      </c>
      <c r="P4715" t="s">
        <v>3482</v>
      </c>
      <c r="U4715" s="32">
        <v>46204</v>
      </c>
      <c r="V4715" t="s">
        <v>39</v>
      </c>
    </row>
    <row r="4716" spans="1:22" hidden="1">
      <c r="A4716" t="s">
        <v>26</v>
      </c>
      <c r="B4716" t="s">
        <v>5963</v>
      </c>
      <c r="C4716" s="34">
        <v>23926</v>
      </c>
      <c r="D4716" t="s">
        <v>5964</v>
      </c>
      <c r="E4716" s="32">
        <v>46190</v>
      </c>
      <c r="F4716" s="26">
        <v>46190.447800925926</v>
      </c>
      <c r="G4716" s="12" t="str">
        <f t="shared" si="249"/>
        <v>JUNIO</v>
      </c>
      <c r="H4716">
        <v>811033997</v>
      </c>
      <c r="I4716" t="s">
        <v>981</v>
      </c>
      <c r="J4716" s="43">
        <f t="shared" si="250"/>
        <v>10924.369999999999</v>
      </c>
      <c r="K4716" s="43">
        <v>2075.63</v>
      </c>
      <c r="L4716" s="43">
        <v>13000</v>
      </c>
      <c r="M4716" t="s">
        <v>54</v>
      </c>
      <c r="O4716" s="1">
        <f t="shared" si="251"/>
        <v>0</v>
      </c>
    </row>
    <row r="4717" spans="1:22" hidden="1">
      <c r="A4717" t="s">
        <v>26</v>
      </c>
      <c r="B4717" t="s">
        <v>5965</v>
      </c>
      <c r="C4717">
        <v>99280</v>
      </c>
      <c r="D4717" t="s">
        <v>638</v>
      </c>
      <c r="E4717" s="32">
        <v>46190</v>
      </c>
      <c r="F4717" s="26">
        <v>46190.47142361111</v>
      </c>
      <c r="G4717" s="12" t="str">
        <f t="shared" si="249"/>
        <v>JUNIO</v>
      </c>
      <c r="H4717">
        <v>800128989</v>
      </c>
      <c r="I4717" t="s">
        <v>639</v>
      </c>
      <c r="J4717" s="43">
        <f t="shared" si="250"/>
        <v>38000</v>
      </c>
      <c r="K4717" s="43">
        <v>7220</v>
      </c>
      <c r="L4717" s="43">
        <v>45220</v>
      </c>
      <c r="M4717" t="s">
        <v>3773</v>
      </c>
      <c r="N4717" s="32">
        <v>46195</v>
      </c>
      <c r="O4717" s="1">
        <f t="shared" si="251"/>
        <v>5</v>
      </c>
      <c r="P4717" t="s">
        <v>3482</v>
      </c>
      <c r="U4717" s="32">
        <v>46196</v>
      </c>
      <c r="V4717" t="s">
        <v>39</v>
      </c>
    </row>
    <row r="4718" spans="1:22" hidden="1">
      <c r="A4718" t="s">
        <v>26</v>
      </c>
      <c r="B4718" t="s">
        <v>5966</v>
      </c>
      <c r="C4718">
        <v>571574</v>
      </c>
      <c r="D4718" t="s">
        <v>159</v>
      </c>
      <c r="E4718" s="32">
        <v>46190</v>
      </c>
      <c r="F4718" s="26">
        <v>46190.445254629631</v>
      </c>
      <c r="G4718" s="12" t="str">
        <f t="shared" si="249"/>
        <v>JUNIO</v>
      </c>
      <c r="H4718">
        <v>890800788</v>
      </c>
      <c r="I4718" t="s">
        <v>160</v>
      </c>
      <c r="J4718" s="43">
        <f t="shared" si="250"/>
        <v>139531</v>
      </c>
      <c r="K4718" s="43">
        <v>26511</v>
      </c>
      <c r="L4718" s="43">
        <v>166042</v>
      </c>
      <c r="M4718" t="s">
        <v>70</v>
      </c>
      <c r="N4718" s="32">
        <v>46191</v>
      </c>
      <c r="O4718" s="1">
        <f t="shared" si="251"/>
        <v>1</v>
      </c>
      <c r="P4718" t="s">
        <v>3482</v>
      </c>
      <c r="U4718" s="32">
        <v>46195</v>
      </c>
      <c r="V4718" t="s">
        <v>39</v>
      </c>
    </row>
    <row r="4719" spans="1:22" hidden="1">
      <c r="A4719" t="s">
        <v>26</v>
      </c>
      <c r="B4719" t="s">
        <v>5967</v>
      </c>
      <c r="C4719" s="34">
        <v>6247</v>
      </c>
      <c r="D4719" t="s">
        <v>5968</v>
      </c>
      <c r="E4719" s="32">
        <v>46190</v>
      </c>
      <c r="F4719" s="26">
        <v>46190.831724537034</v>
      </c>
      <c r="G4719" s="12" t="str">
        <f t="shared" si="249"/>
        <v>JUNIO</v>
      </c>
      <c r="H4719">
        <v>42162753</v>
      </c>
      <c r="I4719" t="s">
        <v>5969</v>
      </c>
      <c r="J4719" s="43">
        <f t="shared" si="250"/>
        <v>108700</v>
      </c>
      <c r="K4719" s="43">
        <v>0</v>
      </c>
      <c r="L4719" s="43">
        <v>108700</v>
      </c>
      <c r="M4719" t="s">
        <v>54</v>
      </c>
      <c r="O4719" s="1">
        <f t="shared" si="251"/>
        <v>0</v>
      </c>
    </row>
    <row r="4720" spans="1:22" hidden="1">
      <c r="A4720" t="s">
        <v>26</v>
      </c>
      <c r="B4720" t="s">
        <v>5970</v>
      </c>
      <c r="C4720">
        <v>8570</v>
      </c>
      <c r="D4720" t="s">
        <v>2896</v>
      </c>
      <c r="E4720" s="32">
        <v>46190</v>
      </c>
      <c r="F4720" s="26">
        <v>46190.8</v>
      </c>
      <c r="G4720" s="12" t="str">
        <f t="shared" si="249"/>
        <v>JUNIO</v>
      </c>
      <c r="H4720">
        <v>32150739</v>
      </c>
      <c r="I4720" t="s">
        <v>400</v>
      </c>
      <c r="J4720" s="43">
        <f t="shared" si="250"/>
        <v>388000</v>
      </c>
      <c r="K4720" s="43">
        <v>0</v>
      </c>
      <c r="L4720" s="43">
        <v>388000</v>
      </c>
      <c r="M4720" t="s">
        <v>199</v>
      </c>
      <c r="N4720" s="32">
        <v>46192</v>
      </c>
      <c r="O4720" s="1">
        <f t="shared" si="251"/>
        <v>2</v>
      </c>
      <c r="P4720" t="s">
        <v>3482</v>
      </c>
      <c r="U4720" s="32">
        <v>46196</v>
      </c>
      <c r="V4720" t="s">
        <v>39</v>
      </c>
    </row>
    <row r="4721" spans="1:22" hidden="1">
      <c r="A4721" t="s">
        <v>26</v>
      </c>
      <c r="B4721" t="s">
        <v>5971</v>
      </c>
      <c r="C4721">
        <v>8630170</v>
      </c>
      <c r="D4721" t="s">
        <v>4504</v>
      </c>
      <c r="E4721" s="32">
        <v>46190</v>
      </c>
      <c r="F4721" s="26">
        <v>46190.789907407408</v>
      </c>
      <c r="G4721" s="12" t="str">
        <f t="shared" si="249"/>
        <v>JUNIO</v>
      </c>
      <c r="H4721">
        <v>900219834</v>
      </c>
      <c r="I4721" t="s">
        <v>739</v>
      </c>
      <c r="J4721" s="43">
        <f t="shared" si="250"/>
        <v>20200</v>
      </c>
      <c r="K4721" s="43">
        <v>0</v>
      </c>
      <c r="L4721" s="43">
        <v>20200</v>
      </c>
      <c r="M4721" t="s">
        <v>70</v>
      </c>
      <c r="N4721" s="32">
        <v>46191</v>
      </c>
      <c r="O4721" s="1">
        <f t="shared" si="251"/>
        <v>1</v>
      </c>
      <c r="P4721" t="s">
        <v>3482</v>
      </c>
      <c r="U4721" s="32">
        <v>46195</v>
      </c>
      <c r="V4721" t="s">
        <v>39</v>
      </c>
    </row>
    <row r="4722" spans="1:22" hidden="1">
      <c r="A4722" t="s">
        <v>26</v>
      </c>
      <c r="B4722" t="s">
        <v>5972</v>
      </c>
      <c r="C4722">
        <v>89629817</v>
      </c>
      <c r="D4722" t="s">
        <v>255</v>
      </c>
      <c r="E4722" s="32">
        <v>46190</v>
      </c>
      <c r="F4722" s="26">
        <v>46190.747789351852</v>
      </c>
      <c r="G4722" s="12" t="str">
        <f t="shared" si="249"/>
        <v>JUNIO</v>
      </c>
      <c r="H4722">
        <v>900843898</v>
      </c>
      <c r="I4722" t="s">
        <v>256</v>
      </c>
      <c r="J4722" s="43">
        <f t="shared" si="250"/>
        <v>35436.810000000005</v>
      </c>
      <c r="K4722" s="43">
        <v>6732.99</v>
      </c>
      <c r="L4722" s="43">
        <v>42169.8</v>
      </c>
      <c r="M4722" t="s">
        <v>54</v>
      </c>
      <c r="O4722" s="1">
        <f t="shared" si="251"/>
        <v>0</v>
      </c>
    </row>
    <row r="4723" spans="1:22" hidden="1">
      <c r="A4723" t="s">
        <v>26</v>
      </c>
      <c r="B4723" t="s">
        <v>5973</v>
      </c>
      <c r="C4723">
        <v>183678</v>
      </c>
      <c r="D4723" t="s">
        <v>1083</v>
      </c>
      <c r="E4723" s="32">
        <v>46190</v>
      </c>
      <c r="F4723" s="26">
        <v>46190.733460648145</v>
      </c>
      <c r="G4723" s="12" t="str">
        <f t="shared" si="249"/>
        <v>JUNIO</v>
      </c>
      <c r="H4723">
        <v>860000018</v>
      </c>
      <c r="I4723" t="s">
        <v>1084</v>
      </c>
      <c r="J4723" s="43">
        <f t="shared" si="250"/>
        <v>1244436</v>
      </c>
      <c r="K4723" s="43">
        <v>206340</v>
      </c>
      <c r="L4723" s="43">
        <v>1450776</v>
      </c>
      <c r="M4723" t="s">
        <v>70</v>
      </c>
      <c r="N4723" s="32">
        <v>46191</v>
      </c>
      <c r="O4723" s="1">
        <f t="shared" si="251"/>
        <v>1</v>
      </c>
      <c r="P4723" t="s">
        <v>3482</v>
      </c>
      <c r="U4723" s="32">
        <v>46195</v>
      </c>
      <c r="V4723" t="s">
        <v>39</v>
      </c>
    </row>
    <row r="4724" spans="1:22" hidden="1">
      <c r="A4724" t="s">
        <v>26</v>
      </c>
      <c r="B4724" t="s">
        <v>5974</v>
      </c>
      <c r="C4724">
        <v>8579721</v>
      </c>
      <c r="D4724" t="s">
        <v>4504</v>
      </c>
      <c r="E4724" s="32">
        <v>46190</v>
      </c>
      <c r="F4724" s="26">
        <v>46190.665092592593</v>
      </c>
      <c r="G4724" s="12" t="str">
        <f t="shared" si="249"/>
        <v>JUNIO</v>
      </c>
      <c r="H4724">
        <v>900219834</v>
      </c>
      <c r="I4724" t="s">
        <v>739</v>
      </c>
      <c r="J4724" s="43">
        <f t="shared" si="250"/>
        <v>26300</v>
      </c>
      <c r="K4724" s="43">
        <v>0</v>
      </c>
      <c r="L4724" s="43">
        <v>26300</v>
      </c>
      <c r="M4724" t="s">
        <v>70</v>
      </c>
      <c r="N4724" s="32">
        <v>46191</v>
      </c>
      <c r="O4724" s="1">
        <f t="shared" si="251"/>
        <v>1</v>
      </c>
      <c r="P4724" t="s">
        <v>3482</v>
      </c>
      <c r="U4724" s="32">
        <v>46195</v>
      </c>
      <c r="V4724" t="s">
        <v>39</v>
      </c>
    </row>
    <row r="4725" spans="1:22" hidden="1">
      <c r="A4725" t="s">
        <v>26</v>
      </c>
      <c r="B4725" t="s">
        <v>5975</v>
      </c>
      <c r="C4725">
        <v>4786697</v>
      </c>
      <c r="D4725" t="s">
        <v>708</v>
      </c>
      <c r="E4725" s="32">
        <v>46190</v>
      </c>
      <c r="F4725" s="26">
        <v>46190.621724537035</v>
      </c>
      <c r="G4725" s="12" t="str">
        <f t="shared" si="249"/>
        <v>JUNIO</v>
      </c>
      <c r="H4725">
        <v>900219834</v>
      </c>
      <c r="I4725" t="s">
        <v>739</v>
      </c>
      <c r="J4725" s="43">
        <f t="shared" si="250"/>
        <v>21008.400000000001</v>
      </c>
      <c r="K4725" s="43">
        <v>3991.6</v>
      </c>
      <c r="L4725" s="43">
        <v>25000</v>
      </c>
      <c r="M4725" t="s">
        <v>70</v>
      </c>
      <c r="N4725" s="32">
        <v>46191</v>
      </c>
      <c r="O4725" s="1">
        <f t="shared" si="251"/>
        <v>1</v>
      </c>
      <c r="P4725" t="s">
        <v>3482</v>
      </c>
      <c r="U4725" s="32">
        <v>46195</v>
      </c>
      <c r="V4725" t="s">
        <v>39</v>
      </c>
    </row>
    <row r="4726" spans="1:22" hidden="1">
      <c r="A4726" t="s">
        <v>26</v>
      </c>
      <c r="B4726" t="s">
        <v>5976</v>
      </c>
      <c r="C4726" s="34">
        <v>9624</v>
      </c>
      <c r="D4726" t="s">
        <v>4665</v>
      </c>
      <c r="E4726" s="32">
        <v>46190</v>
      </c>
      <c r="F4726" s="26">
        <v>46190.523958333331</v>
      </c>
      <c r="G4726" s="12" t="str">
        <f t="shared" si="249"/>
        <v>JUNIO</v>
      </c>
      <c r="H4726">
        <v>901784030</v>
      </c>
      <c r="I4726" t="s">
        <v>1016</v>
      </c>
      <c r="J4726" s="43">
        <f t="shared" si="250"/>
        <v>61900</v>
      </c>
      <c r="K4726" s="43">
        <v>0</v>
      </c>
      <c r="L4726" s="43">
        <v>61900</v>
      </c>
      <c r="M4726" t="s">
        <v>54</v>
      </c>
      <c r="O4726" s="1">
        <f t="shared" si="251"/>
        <v>0</v>
      </c>
    </row>
    <row r="4727" spans="1:22" hidden="1">
      <c r="A4727" t="s">
        <v>26</v>
      </c>
      <c r="B4727" t="s">
        <v>5977</v>
      </c>
      <c r="C4727">
        <v>2979</v>
      </c>
      <c r="D4727" t="s">
        <v>122</v>
      </c>
      <c r="E4727" s="32">
        <v>46190</v>
      </c>
      <c r="F4727" s="26">
        <v>46190.426099537035</v>
      </c>
      <c r="G4727" s="12" t="str">
        <f t="shared" si="249"/>
        <v>JUNIO</v>
      </c>
      <c r="H4727">
        <v>900667734</v>
      </c>
      <c r="I4727" t="s">
        <v>123</v>
      </c>
      <c r="J4727" s="43">
        <f t="shared" si="250"/>
        <v>778000</v>
      </c>
      <c r="K4727" s="43">
        <v>147820</v>
      </c>
      <c r="L4727" s="43">
        <v>925820</v>
      </c>
      <c r="M4727" t="s">
        <v>37</v>
      </c>
      <c r="N4727" s="32">
        <v>46197</v>
      </c>
      <c r="O4727" s="1">
        <f t="shared" si="251"/>
        <v>7</v>
      </c>
      <c r="P4727" t="s">
        <v>3482</v>
      </c>
      <c r="U4727" s="32">
        <v>46205</v>
      </c>
      <c r="V4727" t="s">
        <v>39</v>
      </c>
    </row>
    <row r="4728" spans="1:22" hidden="1">
      <c r="A4728" t="s">
        <v>26</v>
      </c>
      <c r="B4728" t="s">
        <v>5978</v>
      </c>
      <c r="C4728" s="34">
        <v>65543</v>
      </c>
      <c r="D4728" t="s">
        <v>991</v>
      </c>
      <c r="E4728" s="32">
        <v>46190</v>
      </c>
      <c r="F4728" s="26">
        <v>46190.433252314811</v>
      </c>
      <c r="G4728" s="12" t="str">
        <f t="shared" si="249"/>
        <v>JUNIO</v>
      </c>
      <c r="H4728">
        <v>890937010</v>
      </c>
      <c r="I4728" t="s">
        <v>992</v>
      </c>
      <c r="J4728" s="43">
        <f t="shared" si="250"/>
        <v>74958</v>
      </c>
      <c r="K4728" s="43">
        <v>14242</v>
      </c>
      <c r="L4728" s="43">
        <v>89200</v>
      </c>
      <c r="M4728" t="s">
        <v>54</v>
      </c>
      <c r="O4728" s="1">
        <f t="shared" si="251"/>
        <v>0</v>
      </c>
    </row>
    <row r="4729" spans="1:22" hidden="1">
      <c r="A4729" t="s">
        <v>26</v>
      </c>
      <c r="B4729" t="s">
        <v>5979</v>
      </c>
      <c r="C4729" s="34">
        <v>65542</v>
      </c>
      <c r="D4729" t="s">
        <v>991</v>
      </c>
      <c r="E4729" s="32">
        <v>46190</v>
      </c>
      <c r="F4729" s="26">
        <v>46190.431828703702</v>
      </c>
      <c r="G4729" s="12" t="str">
        <f t="shared" si="249"/>
        <v>JUNIO</v>
      </c>
      <c r="H4729">
        <v>890937010</v>
      </c>
      <c r="I4729" t="s">
        <v>992</v>
      </c>
      <c r="J4729" s="43">
        <f t="shared" si="250"/>
        <v>133403</v>
      </c>
      <c r="K4729" s="43">
        <v>25347</v>
      </c>
      <c r="L4729" s="43">
        <v>158750</v>
      </c>
      <c r="M4729" t="s">
        <v>54</v>
      </c>
      <c r="O4729" s="1">
        <f t="shared" si="251"/>
        <v>0</v>
      </c>
    </row>
    <row r="4730" spans="1:22" hidden="1">
      <c r="A4730" t="s">
        <v>26</v>
      </c>
      <c r="B4730" t="s">
        <v>5980</v>
      </c>
      <c r="C4730" s="34">
        <v>65541</v>
      </c>
      <c r="D4730" t="s">
        <v>991</v>
      </c>
      <c r="E4730" s="32">
        <v>46190</v>
      </c>
      <c r="F4730" s="26">
        <v>46190.431250000001</v>
      </c>
      <c r="G4730" s="12" t="str">
        <f t="shared" si="249"/>
        <v>JUNIO</v>
      </c>
      <c r="H4730">
        <v>890937010</v>
      </c>
      <c r="I4730" t="s">
        <v>992</v>
      </c>
      <c r="J4730" s="43">
        <f t="shared" si="250"/>
        <v>80420</v>
      </c>
      <c r="K4730" s="43">
        <v>15280</v>
      </c>
      <c r="L4730" s="43">
        <v>95700</v>
      </c>
      <c r="M4730" t="s">
        <v>54</v>
      </c>
      <c r="O4730" s="1">
        <f t="shared" si="251"/>
        <v>0</v>
      </c>
    </row>
    <row r="4731" spans="1:22" hidden="1">
      <c r="A4731" t="s">
        <v>26</v>
      </c>
      <c r="B4731" t="s">
        <v>5981</v>
      </c>
      <c r="C4731" s="34">
        <v>65540</v>
      </c>
      <c r="D4731" t="s">
        <v>991</v>
      </c>
      <c r="E4731" s="32">
        <v>46190</v>
      </c>
      <c r="F4731" s="26">
        <v>46190.430474537039</v>
      </c>
      <c r="G4731" s="12" t="str">
        <f t="shared" si="249"/>
        <v>JUNIO</v>
      </c>
      <c r="H4731">
        <v>890937010</v>
      </c>
      <c r="I4731" t="s">
        <v>992</v>
      </c>
      <c r="J4731" s="43">
        <f t="shared" si="250"/>
        <v>82689</v>
      </c>
      <c r="K4731" s="43">
        <v>15711</v>
      </c>
      <c r="L4731" s="43">
        <v>98400</v>
      </c>
      <c r="M4731" t="s">
        <v>54</v>
      </c>
      <c r="O4731" s="1">
        <f t="shared" si="251"/>
        <v>0</v>
      </c>
    </row>
    <row r="4732" spans="1:22" hidden="1">
      <c r="A4732" t="s">
        <v>26</v>
      </c>
      <c r="B4732" t="s">
        <v>5982</v>
      </c>
      <c r="C4732" s="34">
        <v>65539</v>
      </c>
      <c r="D4732" t="s">
        <v>991</v>
      </c>
      <c r="E4732" s="32">
        <v>46190</v>
      </c>
      <c r="F4732" s="26">
        <v>46190.430462962962</v>
      </c>
      <c r="G4732" s="12" t="str">
        <f t="shared" si="249"/>
        <v>JUNIO</v>
      </c>
      <c r="H4732">
        <v>890937010</v>
      </c>
      <c r="I4732" t="s">
        <v>992</v>
      </c>
      <c r="J4732" s="43">
        <f t="shared" si="250"/>
        <v>75042</v>
      </c>
      <c r="K4732" s="43">
        <v>14258</v>
      </c>
      <c r="L4732" s="43">
        <v>89300</v>
      </c>
      <c r="M4732" t="s">
        <v>54</v>
      </c>
      <c r="O4732" s="1">
        <f t="shared" si="251"/>
        <v>0</v>
      </c>
    </row>
    <row r="4733" spans="1:22" hidden="1">
      <c r="A4733" t="s">
        <v>82</v>
      </c>
      <c r="B4733" t="s">
        <v>5983</v>
      </c>
      <c r="C4733">
        <v>35503</v>
      </c>
      <c r="D4733" t="s">
        <v>2638</v>
      </c>
      <c r="E4733" s="32">
        <v>46190</v>
      </c>
      <c r="F4733" s="26">
        <v>46190.414085648146</v>
      </c>
      <c r="G4733" s="12" t="str">
        <f t="shared" ref="G4733:G4796" si="252">UPPER(TEXT(E4733, "MMMM"))</f>
        <v>JUNIO</v>
      </c>
      <c r="H4733">
        <v>890915475</v>
      </c>
      <c r="I4733" t="s">
        <v>818</v>
      </c>
      <c r="J4733" s="43">
        <f t="shared" ref="J4733:J4796" si="253">L4733-K4733</f>
        <v>315000</v>
      </c>
      <c r="K4733" s="43">
        <v>59850</v>
      </c>
      <c r="L4733" s="43">
        <v>374850</v>
      </c>
      <c r="M4733" t="s">
        <v>110</v>
      </c>
      <c r="N4733" s="32" t="s">
        <v>81</v>
      </c>
      <c r="O4733" s="1" t="str">
        <f t="shared" ref="O4733:O4796" si="254">IFERROR(IF(-_xlfn.DAYS(E4733,N4733)&lt;0,0,-_xlfn.DAYS(E4733,N4733)), " - ")</f>
        <v xml:space="preserve"> - </v>
      </c>
      <c r="P4733" t="s">
        <v>3482</v>
      </c>
    </row>
    <row r="4734" spans="1:22" hidden="1">
      <c r="A4734" t="s">
        <v>26</v>
      </c>
      <c r="B4734" t="s">
        <v>5984</v>
      </c>
      <c r="C4734">
        <v>32379</v>
      </c>
      <c r="D4734" t="s">
        <v>618</v>
      </c>
      <c r="E4734" s="32">
        <v>46190</v>
      </c>
      <c r="F4734" s="26">
        <v>46190.367858796293</v>
      </c>
      <c r="G4734" s="12" t="str">
        <f t="shared" si="252"/>
        <v>JUNIO</v>
      </c>
      <c r="H4734">
        <v>900322890</v>
      </c>
      <c r="I4734" t="s">
        <v>619</v>
      </c>
      <c r="J4734" s="43">
        <f t="shared" si="253"/>
        <v>11985600</v>
      </c>
      <c r="K4734" s="43">
        <v>2277264</v>
      </c>
      <c r="L4734" s="43">
        <v>14262864</v>
      </c>
      <c r="M4734" t="s">
        <v>70</v>
      </c>
      <c r="N4734" s="32">
        <v>46192</v>
      </c>
      <c r="O4734" s="1">
        <f t="shared" si="254"/>
        <v>2</v>
      </c>
      <c r="P4734" t="s">
        <v>3482</v>
      </c>
      <c r="U4734" s="32">
        <v>46196</v>
      </c>
      <c r="V4734" t="s">
        <v>39</v>
      </c>
    </row>
    <row r="4735" spans="1:22" hidden="1">
      <c r="A4735" t="s">
        <v>26</v>
      </c>
      <c r="B4735" t="s">
        <v>5985</v>
      </c>
      <c r="C4735">
        <v>361196</v>
      </c>
      <c r="D4735" t="s">
        <v>336</v>
      </c>
      <c r="E4735" s="32">
        <v>46190</v>
      </c>
      <c r="F4735" s="26">
        <v>46190.374444444446</v>
      </c>
      <c r="G4735" s="12" t="str">
        <f t="shared" si="252"/>
        <v>JUNIO</v>
      </c>
      <c r="H4735">
        <v>800049074</v>
      </c>
      <c r="I4735" t="s">
        <v>337</v>
      </c>
      <c r="J4735" s="43">
        <f t="shared" si="253"/>
        <v>33873</v>
      </c>
      <c r="K4735" s="43">
        <v>6436</v>
      </c>
      <c r="L4735" s="43">
        <v>40309</v>
      </c>
      <c r="M4735" t="s">
        <v>70</v>
      </c>
      <c r="N4735" s="32">
        <v>46191</v>
      </c>
      <c r="O4735" s="1">
        <f t="shared" si="254"/>
        <v>1</v>
      </c>
      <c r="P4735" t="s">
        <v>3482</v>
      </c>
      <c r="U4735" s="32">
        <v>46195</v>
      </c>
      <c r="V4735" t="s">
        <v>39</v>
      </c>
    </row>
    <row r="4736" spans="1:22" hidden="1">
      <c r="A4736" t="s">
        <v>26</v>
      </c>
      <c r="B4736" t="s">
        <v>5986</v>
      </c>
      <c r="C4736">
        <v>1559512</v>
      </c>
      <c r="D4736" t="s">
        <v>321</v>
      </c>
      <c r="E4736" s="32">
        <v>46190</v>
      </c>
      <c r="F4736" s="26">
        <v>46190.043240740742</v>
      </c>
      <c r="G4736" s="12" t="str">
        <f t="shared" si="252"/>
        <v>JUNIO</v>
      </c>
      <c r="H4736">
        <v>890903939</v>
      </c>
      <c r="I4736" t="s">
        <v>313</v>
      </c>
      <c r="J4736" s="43">
        <f t="shared" si="253"/>
        <v>66750</v>
      </c>
      <c r="K4736" s="43">
        <v>0</v>
      </c>
      <c r="L4736" s="43">
        <v>66750</v>
      </c>
      <c r="M4736" t="s">
        <v>3773</v>
      </c>
      <c r="N4736" s="32">
        <v>46191</v>
      </c>
      <c r="O4736" s="1">
        <f t="shared" si="254"/>
        <v>1</v>
      </c>
      <c r="P4736" t="s">
        <v>3482</v>
      </c>
      <c r="U4736" s="32">
        <v>46195</v>
      </c>
      <c r="V4736" t="s">
        <v>39</v>
      </c>
    </row>
    <row r="4737" spans="1:22" hidden="1">
      <c r="A4737" t="s">
        <v>26</v>
      </c>
      <c r="B4737" t="s">
        <v>5987</v>
      </c>
      <c r="C4737">
        <v>8499307</v>
      </c>
      <c r="D4737" t="s">
        <v>4504</v>
      </c>
      <c r="E4737" s="32">
        <v>46190</v>
      </c>
      <c r="F4737" s="26">
        <v>46190.376168981478</v>
      </c>
      <c r="G4737" s="12" t="str">
        <f t="shared" si="252"/>
        <v>JUNIO</v>
      </c>
      <c r="H4737">
        <v>900219834</v>
      </c>
      <c r="I4737" t="s">
        <v>739</v>
      </c>
      <c r="J4737" s="43">
        <f t="shared" si="253"/>
        <v>26300</v>
      </c>
      <c r="K4737" s="43">
        <v>0</v>
      </c>
      <c r="L4737" s="43">
        <v>26300</v>
      </c>
      <c r="M4737" t="s">
        <v>70</v>
      </c>
      <c r="N4737" s="32">
        <v>46190</v>
      </c>
      <c r="O4737" s="1">
        <f t="shared" si="254"/>
        <v>0</v>
      </c>
      <c r="P4737" t="s">
        <v>3482</v>
      </c>
      <c r="U4737" s="32">
        <v>46195</v>
      </c>
      <c r="V4737" t="s">
        <v>39</v>
      </c>
    </row>
    <row r="4738" spans="1:22" hidden="1">
      <c r="A4738" t="s">
        <v>26</v>
      </c>
      <c r="B4738" t="s">
        <v>5988</v>
      </c>
      <c r="C4738" s="34">
        <v>157164</v>
      </c>
      <c r="D4738" t="s">
        <v>2448</v>
      </c>
      <c r="E4738" s="32">
        <v>46190</v>
      </c>
      <c r="F4738" s="26">
        <v>46190.335925925923</v>
      </c>
      <c r="G4738" s="12" t="str">
        <f t="shared" si="252"/>
        <v>JUNIO</v>
      </c>
      <c r="H4738">
        <v>901295398</v>
      </c>
      <c r="I4738" t="s">
        <v>2449</v>
      </c>
      <c r="J4738" s="43">
        <f t="shared" si="253"/>
        <v>14621.85</v>
      </c>
      <c r="K4738" s="43">
        <v>2778.15</v>
      </c>
      <c r="L4738" s="43">
        <v>17400</v>
      </c>
      <c r="M4738" t="s">
        <v>54</v>
      </c>
      <c r="O4738" s="1">
        <f t="shared" si="254"/>
        <v>0</v>
      </c>
      <c r="U4738" s="32">
        <v>46195</v>
      </c>
      <c r="V4738" t="s">
        <v>39</v>
      </c>
    </row>
    <row r="4739" spans="1:22" hidden="1">
      <c r="A4739" t="s">
        <v>26</v>
      </c>
      <c r="B4739" t="s">
        <v>5989</v>
      </c>
      <c r="C4739">
        <v>85305</v>
      </c>
      <c r="D4739" t="s">
        <v>632</v>
      </c>
      <c r="E4739" s="32">
        <v>46190</v>
      </c>
      <c r="F4739" s="26">
        <v>46190.333240740743</v>
      </c>
      <c r="G4739" s="12" t="str">
        <f t="shared" si="252"/>
        <v>JUNIO</v>
      </c>
      <c r="H4739">
        <v>901033312</v>
      </c>
      <c r="I4739" t="s">
        <v>633</v>
      </c>
      <c r="J4739" s="43">
        <f t="shared" si="253"/>
        <v>37500.49</v>
      </c>
      <c r="K4739" s="43">
        <v>0</v>
      </c>
      <c r="L4739" s="43">
        <v>37500.49</v>
      </c>
      <c r="M4739" t="s">
        <v>54</v>
      </c>
      <c r="O4739" s="1">
        <f t="shared" si="254"/>
        <v>0</v>
      </c>
      <c r="U4739" s="32">
        <v>46195</v>
      </c>
      <c r="V4739" t="s">
        <v>39</v>
      </c>
    </row>
    <row r="4740" spans="1:22" hidden="1">
      <c r="A4740" t="s">
        <v>26</v>
      </c>
      <c r="B4740" t="s">
        <v>5990</v>
      </c>
      <c r="C4740" s="34">
        <v>8806</v>
      </c>
      <c r="D4740" t="s">
        <v>5213</v>
      </c>
      <c r="E4740" s="32">
        <v>46190</v>
      </c>
      <c r="F4740" s="26">
        <v>46190.29115740741</v>
      </c>
      <c r="G4740" s="12" t="str">
        <f t="shared" si="252"/>
        <v>JUNIO</v>
      </c>
      <c r="H4740">
        <v>1088263697</v>
      </c>
      <c r="I4740" t="s">
        <v>1128</v>
      </c>
      <c r="J4740" s="43">
        <f t="shared" si="253"/>
        <v>73500</v>
      </c>
      <c r="K4740" s="43">
        <v>0</v>
      </c>
      <c r="L4740" s="43">
        <v>73500</v>
      </c>
      <c r="M4740" t="s">
        <v>54</v>
      </c>
      <c r="O4740" s="1">
        <f t="shared" si="254"/>
        <v>0</v>
      </c>
    </row>
    <row r="4741" spans="1:22" hidden="1">
      <c r="A4741" t="s">
        <v>26</v>
      </c>
      <c r="B4741" t="s">
        <v>5991</v>
      </c>
      <c r="C4741">
        <v>400620</v>
      </c>
      <c r="D4741" t="s">
        <v>671</v>
      </c>
      <c r="E4741" s="32">
        <v>46190</v>
      </c>
      <c r="F4741" s="26">
        <v>46190.222534722219</v>
      </c>
      <c r="G4741" s="12" t="str">
        <f t="shared" si="252"/>
        <v>JUNIO</v>
      </c>
      <c r="H4741">
        <v>860001697</v>
      </c>
      <c r="I4741" t="s">
        <v>669</v>
      </c>
      <c r="J4741" s="43">
        <f t="shared" si="253"/>
        <v>493950</v>
      </c>
      <c r="K4741" s="43">
        <v>0</v>
      </c>
      <c r="L4741" s="43">
        <v>493950</v>
      </c>
      <c r="M4741" t="s">
        <v>70</v>
      </c>
      <c r="N4741" s="32">
        <v>46190</v>
      </c>
      <c r="O4741" s="1">
        <f t="shared" si="254"/>
        <v>0</v>
      </c>
      <c r="P4741" t="s">
        <v>3482</v>
      </c>
      <c r="U4741" s="32">
        <v>46195</v>
      </c>
      <c r="V4741" t="s">
        <v>39</v>
      </c>
    </row>
    <row r="4742" spans="1:22" hidden="1">
      <c r="A4742" t="s">
        <v>26</v>
      </c>
      <c r="B4742" t="s">
        <v>5992</v>
      </c>
      <c r="C4742">
        <v>178</v>
      </c>
      <c r="D4742" t="s">
        <v>2388</v>
      </c>
      <c r="E4742" s="32">
        <v>46191</v>
      </c>
      <c r="F4742" s="26">
        <v>46191.783009259256</v>
      </c>
      <c r="G4742" s="12" t="str">
        <f t="shared" si="252"/>
        <v>JUNIO</v>
      </c>
      <c r="H4742">
        <v>901847080</v>
      </c>
      <c r="I4742" t="s">
        <v>2519</v>
      </c>
      <c r="J4742" s="43">
        <f t="shared" si="253"/>
        <v>7090120.0000000009</v>
      </c>
      <c r="K4742" s="43">
        <v>1347122.8</v>
      </c>
      <c r="L4742" s="43">
        <v>8437242.8000000007</v>
      </c>
      <c r="M4742" t="s">
        <v>37</v>
      </c>
      <c r="N4742" s="32">
        <v>46197</v>
      </c>
      <c r="O4742" s="1">
        <f t="shared" si="254"/>
        <v>6</v>
      </c>
      <c r="P4742" t="s">
        <v>3482</v>
      </c>
      <c r="U4742" s="32">
        <v>46209</v>
      </c>
      <c r="V4742" t="s">
        <v>39</v>
      </c>
    </row>
    <row r="4743" spans="1:22" hidden="1">
      <c r="A4743" t="s">
        <v>26</v>
      </c>
      <c r="B4743" t="s">
        <v>5993</v>
      </c>
      <c r="C4743">
        <v>1388</v>
      </c>
      <c r="D4743" t="s">
        <v>28</v>
      </c>
      <c r="E4743" s="32">
        <v>46191</v>
      </c>
      <c r="F4743" s="26">
        <v>46191.744699074072</v>
      </c>
      <c r="G4743" s="12" t="str">
        <f t="shared" si="252"/>
        <v>JUNIO</v>
      </c>
      <c r="H4743">
        <v>901691937</v>
      </c>
      <c r="I4743" t="s">
        <v>607</v>
      </c>
      <c r="J4743" s="43">
        <f t="shared" si="253"/>
        <v>5369759</v>
      </c>
      <c r="K4743" s="43">
        <v>1020254.21</v>
      </c>
      <c r="L4743" s="43">
        <v>6390013.21</v>
      </c>
      <c r="M4743" t="s">
        <v>70</v>
      </c>
      <c r="N4743" s="32">
        <v>46199</v>
      </c>
      <c r="O4743" s="1">
        <f t="shared" si="254"/>
        <v>8</v>
      </c>
      <c r="P4743" t="s">
        <v>3482</v>
      </c>
      <c r="U4743" s="32">
        <v>46205</v>
      </c>
      <c r="V4743" t="s">
        <v>39</v>
      </c>
    </row>
    <row r="4744" spans="1:22" hidden="1">
      <c r="A4744" t="s">
        <v>26</v>
      </c>
      <c r="B4744" t="s">
        <v>5994</v>
      </c>
      <c r="C4744">
        <v>3878</v>
      </c>
      <c r="D4744" t="s">
        <v>28</v>
      </c>
      <c r="E4744" s="32">
        <v>46191</v>
      </c>
      <c r="F4744" s="26">
        <v>46191.729305555556</v>
      </c>
      <c r="G4744" s="12" t="str">
        <f t="shared" si="252"/>
        <v>JUNIO</v>
      </c>
      <c r="H4744">
        <v>811027589</v>
      </c>
      <c r="I4744" t="s">
        <v>29</v>
      </c>
      <c r="J4744" s="43">
        <f t="shared" si="253"/>
        <v>2203812.5300000003</v>
      </c>
      <c r="K4744" s="43">
        <v>418724.47</v>
      </c>
      <c r="L4744" s="43">
        <v>2622537</v>
      </c>
      <c r="M4744" t="s">
        <v>1452</v>
      </c>
      <c r="N4744" s="32">
        <v>46203</v>
      </c>
      <c r="O4744" s="1">
        <f t="shared" si="254"/>
        <v>12</v>
      </c>
      <c r="P4744" s="1" t="s">
        <v>2220</v>
      </c>
      <c r="U4744" s="32">
        <v>46203</v>
      </c>
      <c r="V4744" s="1" t="s">
        <v>39</v>
      </c>
    </row>
    <row r="4745" spans="1:22" hidden="1">
      <c r="A4745" t="s">
        <v>26</v>
      </c>
      <c r="B4745" t="s">
        <v>5995</v>
      </c>
      <c r="C4745">
        <v>293169</v>
      </c>
      <c r="D4745" t="s">
        <v>1468</v>
      </c>
      <c r="E4745" s="32">
        <v>46191</v>
      </c>
      <c r="F4745" s="26">
        <v>46191.679328703707</v>
      </c>
      <c r="G4745" s="12" t="str">
        <f t="shared" si="252"/>
        <v>JUNIO</v>
      </c>
      <c r="H4745">
        <v>890907841</v>
      </c>
      <c r="I4745" t="s">
        <v>1071</v>
      </c>
      <c r="J4745" s="43">
        <f t="shared" si="253"/>
        <v>628240</v>
      </c>
      <c r="K4745" s="43">
        <v>119366</v>
      </c>
      <c r="L4745" s="43">
        <v>747606</v>
      </c>
      <c r="M4745" t="s">
        <v>37</v>
      </c>
      <c r="N4745" s="32">
        <v>46197</v>
      </c>
      <c r="O4745" s="1">
        <f t="shared" si="254"/>
        <v>6</v>
      </c>
      <c r="P4745" t="s">
        <v>3482</v>
      </c>
      <c r="U4745" s="32">
        <v>46205</v>
      </c>
      <c r="V4745" t="s">
        <v>39</v>
      </c>
    </row>
    <row r="4746" spans="1:22" hidden="1">
      <c r="A4746" t="s">
        <v>26</v>
      </c>
      <c r="B4746" t="s">
        <v>5996</v>
      </c>
      <c r="C4746" s="34">
        <v>94631</v>
      </c>
      <c r="D4746" t="s">
        <v>5105</v>
      </c>
      <c r="E4746" s="32">
        <v>46191</v>
      </c>
      <c r="F4746" s="26">
        <v>46191.792951388888</v>
      </c>
      <c r="G4746" s="12" t="str">
        <f t="shared" si="252"/>
        <v>JUNIO</v>
      </c>
      <c r="H4746">
        <v>830112317</v>
      </c>
      <c r="I4746" t="s">
        <v>305</v>
      </c>
      <c r="J4746" s="43">
        <f t="shared" si="253"/>
        <v>72857.149999999994</v>
      </c>
      <c r="K4746" s="43">
        <v>13842.85</v>
      </c>
      <c r="L4746" s="43">
        <v>86700</v>
      </c>
      <c r="M4746" t="s">
        <v>54</v>
      </c>
      <c r="O4746" s="1">
        <f t="shared" si="254"/>
        <v>0</v>
      </c>
    </row>
    <row r="4747" spans="1:22" hidden="1">
      <c r="A4747" t="s">
        <v>26</v>
      </c>
      <c r="B4747" t="s">
        <v>5997</v>
      </c>
      <c r="C4747">
        <v>8610</v>
      </c>
      <c r="D4747" t="s">
        <v>2896</v>
      </c>
      <c r="E4747" s="32">
        <v>46191</v>
      </c>
      <c r="F4747" s="26">
        <v>46191.735023148147</v>
      </c>
      <c r="G4747" s="12" t="str">
        <f t="shared" si="252"/>
        <v>JUNIO</v>
      </c>
      <c r="H4747">
        <v>32150739</v>
      </c>
      <c r="I4747" t="s">
        <v>400</v>
      </c>
      <c r="J4747" s="43">
        <f t="shared" si="253"/>
        <v>387000</v>
      </c>
      <c r="K4747" s="43">
        <v>0</v>
      </c>
      <c r="L4747" s="43">
        <v>387000</v>
      </c>
      <c r="M4747" t="s">
        <v>199</v>
      </c>
      <c r="N4747" s="32">
        <v>46192</v>
      </c>
      <c r="O4747" s="1">
        <f t="shared" si="254"/>
        <v>1</v>
      </c>
      <c r="P4747" t="s">
        <v>3482</v>
      </c>
      <c r="U4747" s="32">
        <v>46196</v>
      </c>
      <c r="V4747" t="s">
        <v>39</v>
      </c>
    </row>
    <row r="4748" spans="1:22" hidden="1">
      <c r="A4748" t="s">
        <v>26</v>
      </c>
      <c r="B4748" t="s">
        <v>5998</v>
      </c>
      <c r="C4748">
        <v>515503</v>
      </c>
      <c r="D4748" t="s">
        <v>2896</v>
      </c>
      <c r="E4748" s="32">
        <v>46191</v>
      </c>
      <c r="F4748" s="26">
        <v>46191.466319444444</v>
      </c>
      <c r="G4748" s="12" t="str">
        <f t="shared" si="252"/>
        <v>JUNIO</v>
      </c>
      <c r="H4748">
        <v>811001182</v>
      </c>
      <c r="I4748" t="s">
        <v>3375</v>
      </c>
      <c r="J4748" s="43">
        <f t="shared" si="253"/>
        <v>2082992</v>
      </c>
      <c r="K4748" s="43">
        <v>395768.48</v>
      </c>
      <c r="L4748" s="43">
        <v>2478760.48</v>
      </c>
      <c r="M4748" t="s">
        <v>70</v>
      </c>
      <c r="N4748" s="32">
        <v>46195</v>
      </c>
      <c r="O4748" s="1">
        <f t="shared" si="254"/>
        <v>4</v>
      </c>
      <c r="P4748" t="s">
        <v>3482</v>
      </c>
      <c r="U4748" s="32">
        <v>46205</v>
      </c>
      <c r="V4748" t="s">
        <v>39</v>
      </c>
    </row>
    <row r="4749" spans="1:22" hidden="1">
      <c r="A4749" t="s">
        <v>26</v>
      </c>
      <c r="B4749" t="s">
        <v>5999</v>
      </c>
      <c r="C4749">
        <v>4807952</v>
      </c>
      <c r="D4749" t="s">
        <v>708</v>
      </c>
      <c r="E4749" s="32">
        <v>46191</v>
      </c>
      <c r="F4749" s="26">
        <v>46191.676319444443</v>
      </c>
      <c r="G4749" s="12" t="str">
        <f t="shared" si="252"/>
        <v>JUNIO</v>
      </c>
      <c r="H4749">
        <v>900219834</v>
      </c>
      <c r="I4749" t="s">
        <v>739</v>
      </c>
      <c r="J4749" s="43">
        <f t="shared" si="253"/>
        <v>5042.0200000000004</v>
      </c>
      <c r="K4749" s="43">
        <v>957.98</v>
      </c>
      <c r="L4749" s="43">
        <v>6000</v>
      </c>
      <c r="M4749" t="s">
        <v>70</v>
      </c>
      <c r="N4749" s="32">
        <v>46192</v>
      </c>
      <c r="O4749" s="1">
        <f t="shared" si="254"/>
        <v>1</v>
      </c>
      <c r="P4749" t="s">
        <v>3482</v>
      </c>
      <c r="U4749" s="32">
        <v>46196</v>
      </c>
      <c r="V4749" t="s">
        <v>39</v>
      </c>
    </row>
    <row r="4750" spans="1:22" hidden="1">
      <c r="A4750" t="s">
        <v>26</v>
      </c>
      <c r="B4750" t="s">
        <v>6000</v>
      </c>
      <c r="C4750">
        <v>2121</v>
      </c>
      <c r="D4750" t="s">
        <v>28</v>
      </c>
      <c r="E4750" s="32">
        <v>46191</v>
      </c>
      <c r="F4750" s="26">
        <v>46191.641365740739</v>
      </c>
      <c r="G4750" s="12" t="str">
        <f t="shared" si="252"/>
        <v>JUNIO</v>
      </c>
      <c r="H4750">
        <v>900674765</v>
      </c>
      <c r="I4750" t="s">
        <v>898</v>
      </c>
      <c r="J4750" s="44">
        <f t="shared" si="253"/>
        <v>700000</v>
      </c>
      <c r="K4750" s="43">
        <v>133000</v>
      </c>
      <c r="L4750" s="43">
        <v>833000</v>
      </c>
      <c r="M4750" t="s">
        <v>264</v>
      </c>
      <c r="N4750" s="32">
        <v>46205</v>
      </c>
      <c r="O4750" s="1">
        <f t="shared" si="254"/>
        <v>14</v>
      </c>
      <c r="P4750" t="s">
        <v>3482</v>
      </c>
      <c r="U4750" s="32">
        <v>46209</v>
      </c>
      <c r="V4750" t="s">
        <v>39</v>
      </c>
    </row>
    <row r="4751" spans="1:22" hidden="1">
      <c r="A4751" t="s">
        <v>26</v>
      </c>
      <c r="B4751" t="s">
        <v>6001</v>
      </c>
      <c r="C4751">
        <v>1213</v>
      </c>
      <c r="D4751" t="s">
        <v>6002</v>
      </c>
      <c r="E4751" s="32">
        <v>46191</v>
      </c>
      <c r="F4751" s="26">
        <v>46191.608310185184</v>
      </c>
      <c r="G4751" s="12" t="str">
        <f t="shared" si="252"/>
        <v>JUNIO</v>
      </c>
      <c r="H4751">
        <v>900708901</v>
      </c>
      <c r="I4751" t="s">
        <v>6003</v>
      </c>
      <c r="J4751" s="43">
        <f t="shared" si="253"/>
        <v>1984000</v>
      </c>
      <c r="K4751" s="43">
        <v>376960</v>
      </c>
      <c r="L4751" s="43">
        <v>2360960</v>
      </c>
      <c r="M4751" t="s">
        <v>264</v>
      </c>
      <c r="N4751" s="32">
        <v>46192</v>
      </c>
      <c r="O4751" s="1">
        <f t="shared" si="254"/>
        <v>1</v>
      </c>
      <c r="P4751" t="s">
        <v>4398</v>
      </c>
      <c r="U4751" s="32">
        <v>46196</v>
      </c>
      <c r="V4751" t="s">
        <v>39</v>
      </c>
    </row>
    <row r="4752" spans="1:22" hidden="1">
      <c r="A4752" t="s">
        <v>26</v>
      </c>
      <c r="B4752" t="s">
        <v>6004</v>
      </c>
      <c r="C4752">
        <v>3161</v>
      </c>
      <c r="D4752" t="s">
        <v>28</v>
      </c>
      <c r="E4752" s="32">
        <v>46191</v>
      </c>
      <c r="F4752" s="26">
        <v>46191.592210648145</v>
      </c>
      <c r="G4752" s="12" t="str">
        <f t="shared" si="252"/>
        <v>JUNIO</v>
      </c>
      <c r="H4752">
        <v>900144364</v>
      </c>
      <c r="I4752" t="s">
        <v>72</v>
      </c>
      <c r="J4752" s="43">
        <f t="shared" si="253"/>
        <v>14600200</v>
      </c>
      <c r="K4752" s="43">
        <v>2774038</v>
      </c>
      <c r="L4752" s="43">
        <v>17374238</v>
      </c>
      <c r="M4752" t="s">
        <v>70</v>
      </c>
      <c r="N4752" s="32">
        <v>46195</v>
      </c>
      <c r="O4752" s="1">
        <f t="shared" si="254"/>
        <v>4</v>
      </c>
      <c r="P4752" t="s">
        <v>3482</v>
      </c>
      <c r="U4752" s="32">
        <v>46204</v>
      </c>
      <c r="V4752" t="s">
        <v>39</v>
      </c>
    </row>
    <row r="4753" spans="1:22" hidden="1">
      <c r="A4753" t="s">
        <v>26</v>
      </c>
      <c r="B4753" t="s">
        <v>6005</v>
      </c>
      <c r="C4753">
        <v>9956</v>
      </c>
      <c r="D4753" t="s">
        <v>28</v>
      </c>
      <c r="E4753" s="32">
        <v>46191</v>
      </c>
      <c r="F4753" s="26">
        <v>46191.517777777779</v>
      </c>
      <c r="G4753" s="12" t="str">
        <f t="shared" si="252"/>
        <v>JUNIO</v>
      </c>
      <c r="H4753">
        <v>900103086</v>
      </c>
      <c r="I4753" t="s">
        <v>1731</v>
      </c>
      <c r="J4753" s="43">
        <f t="shared" si="253"/>
        <v>1050000</v>
      </c>
      <c r="K4753" s="43">
        <v>199500</v>
      </c>
      <c r="L4753" s="43">
        <v>1249500</v>
      </c>
      <c r="M4753" t="s">
        <v>264</v>
      </c>
      <c r="N4753" s="32">
        <v>46197</v>
      </c>
      <c r="O4753" s="1">
        <f t="shared" si="254"/>
        <v>6</v>
      </c>
      <c r="P4753" t="s">
        <v>3482</v>
      </c>
      <c r="U4753" s="32">
        <v>46205</v>
      </c>
      <c r="V4753" t="s">
        <v>39</v>
      </c>
    </row>
    <row r="4754" spans="1:22" hidden="1">
      <c r="A4754" t="s">
        <v>26</v>
      </c>
      <c r="B4754" t="s">
        <v>6006</v>
      </c>
      <c r="C4754">
        <v>2120</v>
      </c>
      <c r="D4754" t="s">
        <v>28</v>
      </c>
      <c r="E4754" s="32">
        <v>46191</v>
      </c>
      <c r="F4754" s="26">
        <v>46191.637627314813</v>
      </c>
      <c r="G4754" s="12" t="str">
        <f t="shared" si="252"/>
        <v>JUNIO</v>
      </c>
      <c r="H4754">
        <v>900674765</v>
      </c>
      <c r="I4754" t="s">
        <v>898</v>
      </c>
      <c r="J4754" s="44">
        <f t="shared" si="253"/>
        <v>1050000</v>
      </c>
      <c r="K4754" s="43">
        <v>199500</v>
      </c>
      <c r="L4754" s="43">
        <v>1249500</v>
      </c>
      <c r="M4754" t="s">
        <v>264</v>
      </c>
      <c r="N4754" s="32">
        <v>46205</v>
      </c>
      <c r="O4754" s="1">
        <f t="shared" si="254"/>
        <v>14</v>
      </c>
      <c r="P4754" t="s">
        <v>3482</v>
      </c>
      <c r="U4754" s="32">
        <v>46209</v>
      </c>
      <c r="V4754" t="s">
        <v>39</v>
      </c>
    </row>
    <row r="4755" spans="1:22" hidden="1">
      <c r="A4755" t="s">
        <v>26</v>
      </c>
      <c r="B4755" t="s">
        <v>6007</v>
      </c>
      <c r="C4755">
        <v>9957</v>
      </c>
      <c r="D4755" t="s">
        <v>28</v>
      </c>
      <c r="E4755" s="32">
        <v>46191</v>
      </c>
      <c r="F4755" s="26">
        <v>46191.536099537036</v>
      </c>
      <c r="G4755" s="12" t="str">
        <f t="shared" si="252"/>
        <v>JUNIO</v>
      </c>
      <c r="H4755">
        <v>900103086</v>
      </c>
      <c r="I4755" t="s">
        <v>1731</v>
      </c>
      <c r="J4755" s="43">
        <f t="shared" si="253"/>
        <v>2300000</v>
      </c>
      <c r="K4755" s="43">
        <v>437000</v>
      </c>
      <c r="L4755" s="43">
        <v>2737000</v>
      </c>
      <c r="M4755" t="s">
        <v>264</v>
      </c>
      <c r="N4755" s="32">
        <v>46197</v>
      </c>
      <c r="O4755" s="1">
        <f t="shared" si="254"/>
        <v>6</v>
      </c>
      <c r="P4755" t="s">
        <v>3482</v>
      </c>
      <c r="U4755" s="32">
        <v>46205</v>
      </c>
      <c r="V4755" t="s">
        <v>39</v>
      </c>
    </row>
    <row r="4756" spans="1:22" hidden="1">
      <c r="A4756" t="s">
        <v>26</v>
      </c>
      <c r="B4756" t="s">
        <v>6008</v>
      </c>
      <c r="C4756">
        <v>3160</v>
      </c>
      <c r="D4756" t="s">
        <v>28</v>
      </c>
      <c r="E4756" s="32">
        <v>46191</v>
      </c>
      <c r="F4756" s="26">
        <v>46191.476620370369</v>
      </c>
      <c r="G4756" s="12" t="str">
        <f t="shared" si="252"/>
        <v>JUNIO</v>
      </c>
      <c r="H4756">
        <v>900144364</v>
      </c>
      <c r="I4756" t="s">
        <v>72</v>
      </c>
      <c r="J4756" s="43">
        <f t="shared" si="253"/>
        <v>3447500</v>
      </c>
      <c r="K4756" s="43">
        <v>655025</v>
      </c>
      <c r="L4756" s="43">
        <v>4102525</v>
      </c>
      <c r="M4756" t="s">
        <v>70</v>
      </c>
      <c r="N4756" s="32">
        <v>46195</v>
      </c>
      <c r="O4756" s="1">
        <f t="shared" si="254"/>
        <v>4</v>
      </c>
      <c r="P4756" t="s">
        <v>3482</v>
      </c>
      <c r="U4756" s="32">
        <v>46196</v>
      </c>
      <c r="V4756" t="s">
        <v>39</v>
      </c>
    </row>
    <row r="4757" spans="1:22" hidden="1">
      <c r="A4757" t="s">
        <v>26</v>
      </c>
      <c r="B4757" t="s">
        <v>6009</v>
      </c>
      <c r="C4757">
        <v>361551</v>
      </c>
      <c r="D4757" t="s">
        <v>336</v>
      </c>
      <c r="E4757" s="32">
        <v>46191</v>
      </c>
      <c r="F4757" s="26">
        <v>46191.590243055558</v>
      </c>
      <c r="G4757" s="12" t="str">
        <f t="shared" si="252"/>
        <v>JUNIO</v>
      </c>
      <c r="H4757">
        <v>800049074</v>
      </c>
      <c r="I4757" t="s">
        <v>337</v>
      </c>
      <c r="J4757" s="43">
        <f t="shared" si="253"/>
        <v>1287049</v>
      </c>
      <c r="K4757" s="43">
        <v>176444</v>
      </c>
      <c r="L4757" s="43">
        <v>1463493</v>
      </c>
      <c r="M4757" t="s">
        <v>70</v>
      </c>
      <c r="N4757" s="32">
        <v>46195</v>
      </c>
      <c r="O4757" s="1">
        <f t="shared" si="254"/>
        <v>4</v>
      </c>
      <c r="P4757" t="s">
        <v>3482</v>
      </c>
      <c r="U4757" s="32">
        <v>46205</v>
      </c>
      <c r="V4757" t="s">
        <v>39</v>
      </c>
    </row>
    <row r="4758" spans="1:22" hidden="1">
      <c r="A4758" t="s">
        <v>26</v>
      </c>
      <c r="B4758" t="s">
        <v>6010</v>
      </c>
      <c r="C4758">
        <v>9955</v>
      </c>
      <c r="D4758" t="s">
        <v>28</v>
      </c>
      <c r="E4758" s="32">
        <v>46191</v>
      </c>
      <c r="F4758" s="26">
        <v>46191.49690972222</v>
      </c>
      <c r="G4758" s="12" t="str">
        <f t="shared" si="252"/>
        <v>JUNIO</v>
      </c>
      <c r="H4758">
        <v>900103086</v>
      </c>
      <c r="I4758" t="s">
        <v>1731</v>
      </c>
      <c r="J4758" s="43">
        <f t="shared" si="253"/>
        <v>1600000</v>
      </c>
      <c r="K4758" s="43">
        <v>304000</v>
      </c>
      <c r="L4758" s="43">
        <v>1904000</v>
      </c>
      <c r="M4758" t="s">
        <v>264</v>
      </c>
      <c r="N4758" s="32">
        <v>46197</v>
      </c>
      <c r="O4758" s="1">
        <f t="shared" si="254"/>
        <v>6</v>
      </c>
      <c r="P4758" t="s">
        <v>3482</v>
      </c>
      <c r="U4758" s="32">
        <v>46205</v>
      </c>
      <c r="V4758" t="s">
        <v>39</v>
      </c>
    </row>
    <row r="4759" spans="1:22" hidden="1">
      <c r="A4759" t="s">
        <v>26</v>
      </c>
      <c r="B4759" t="s">
        <v>6011</v>
      </c>
      <c r="C4759">
        <v>9953</v>
      </c>
      <c r="D4759" t="s">
        <v>28</v>
      </c>
      <c r="E4759" s="32">
        <v>46191</v>
      </c>
      <c r="F4759" s="26">
        <v>46191.422939814816</v>
      </c>
      <c r="G4759" s="12" t="str">
        <f t="shared" si="252"/>
        <v>JUNIO</v>
      </c>
      <c r="H4759">
        <v>900103086</v>
      </c>
      <c r="I4759" t="s">
        <v>1731</v>
      </c>
      <c r="J4759" s="44">
        <f t="shared" si="253"/>
        <v>900000</v>
      </c>
      <c r="K4759" s="43">
        <v>171000</v>
      </c>
      <c r="L4759" s="43">
        <v>1071000</v>
      </c>
      <c r="M4759" t="s">
        <v>264</v>
      </c>
      <c r="N4759" s="32">
        <v>46205</v>
      </c>
      <c r="O4759" s="1">
        <f t="shared" si="254"/>
        <v>14</v>
      </c>
      <c r="P4759" t="s">
        <v>3482</v>
      </c>
      <c r="U4759" s="32">
        <v>46209</v>
      </c>
      <c r="V4759" t="s">
        <v>39</v>
      </c>
    </row>
    <row r="4760" spans="1:22" hidden="1">
      <c r="A4760" t="s">
        <v>26</v>
      </c>
      <c r="B4760" t="s">
        <v>6012</v>
      </c>
      <c r="C4760">
        <v>1517</v>
      </c>
      <c r="D4760" t="s">
        <v>151</v>
      </c>
      <c r="E4760" s="32">
        <v>46191</v>
      </c>
      <c r="F4760" s="26">
        <v>46191.472372685188</v>
      </c>
      <c r="G4760" s="12" t="str">
        <f t="shared" si="252"/>
        <v>JUNIO</v>
      </c>
      <c r="H4760">
        <v>901561580</v>
      </c>
      <c r="I4760" t="s">
        <v>152</v>
      </c>
      <c r="J4760" s="43">
        <f t="shared" si="253"/>
        <v>5124490.4499999993</v>
      </c>
      <c r="K4760" s="43">
        <v>973653.19</v>
      </c>
      <c r="L4760" s="43">
        <v>6098143.6399999997</v>
      </c>
      <c r="M4760" t="s">
        <v>70</v>
      </c>
      <c r="N4760" s="32">
        <v>46192</v>
      </c>
      <c r="O4760" s="1">
        <f t="shared" si="254"/>
        <v>1</v>
      </c>
      <c r="P4760" t="s">
        <v>3482</v>
      </c>
      <c r="U4760" s="32">
        <v>46196</v>
      </c>
      <c r="V4760" t="s">
        <v>39</v>
      </c>
    </row>
    <row r="4761" spans="1:22" hidden="1">
      <c r="A4761" t="s">
        <v>26</v>
      </c>
      <c r="B4761" t="s">
        <v>6013</v>
      </c>
      <c r="C4761">
        <v>7538</v>
      </c>
      <c r="D4761" t="s">
        <v>1729</v>
      </c>
      <c r="E4761" s="32">
        <v>46191</v>
      </c>
      <c r="F4761" s="26">
        <v>46191.426226851851</v>
      </c>
      <c r="G4761" s="12" t="str">
        <f t="shared" si="252"/>
        <v>JUNIO</v>
      </c>
      <c r="H4761">
        <v>811033997</v>
      </c>
      <c r="I4761" t="s">
        <v>981</v>
      </c>
      <c r="J4761" s="43">
        <f t="shared" si="253"/>
        <v>45200</v>
      </c>
      <c r="K4761" s="43">
        <v>8588</v>
      </c>
      <c r="L4761" s="43">
        <v>53788</v>
      </c>
      <c r="M4761" t="s">
        <v>37</v>
      </c>
      <c r="N4761" s="32">
        <v>46197</v>
      </c>
      <c r="O4761" s="1">
        <f t="shared" si="254"/>
        <v>6</v>
      </c>
      <c r="P4761" t="s">
        <v>3482</v>
      </c>
      <c r="U4761" s="32">
        <v>46205</v>
      </c>
      <c r="V4761" t="s">
        <v>39</v>
      </c>
    </row>
    <row r="4762" spans="1:22" hidden="1">
      <c r="A4762" t="s">
        <v>26</v>
      </c>
      <c r="B4762" t="s">
        <v>6014</v>
      </c>
      <c r="C4762">
        <v>7537</v>
      </c>
      <c r="D4762" t="s">
        <v>1729</v>
      </c>
      <c r="E4762" s="32">
        <v>46191</v>
      </c>
      <c r="F4762" s="26">
        <v>46191.425775462965</v>
      </c>
      <c r="G4762" s="12" t="str">
        <f t="shared" si="252"/>
        <v>JUNIO</v>
      </c>
      <c r="H4762">
        <v>811033997</v>
      </c>
      <c r="I4762" t="s">
        <v>981</v>
      </c>
      <c r="J4762" s="43">
        <f t="shared" si="253"/>
        <v>74160</v>
      </c>
      <c r="K4762" s="43">
        <v>14090.4</v>
      </c>
      <c r="L4762" s="43">
        <v>88250.4</v>
      </c>
      <c r="M4762" t="s">
        <v>37</v>
      </c>
      <c r="N4762" s="32">
        <v>46197</v>
      </c>
      <c r="O4762" s="1">
        <f t="shared" si="254"/>
        <v>6</v>
      </c>
      <c r="P4762" t="s">
        <v>3482</v>
      </c>
      <c r="U4762" s="32">
        <v>46205</v>
      </c>
      <c r="V4762" t="s">
        <v>39</v>
      </c>
    </row>
    <row r="4763" spans="1:22" hidden="1">
      <c r="A4763" t="s">
        <v>26</v>
      </c>
      <c r="B4763" t="s">
        <v>6015</v>
      </c>
      <c r="C4763">
        <v>2295</v>
      </c>
      <c r="D4763" t="s">
        <v>28</v>
      </c>
      <c r="E4763" s="32">
        <v>46191</v>
      </c>
      <c r="F4763" s="26">
        <v>46191.44667824074</v>
      </c>
      <c r="G4763" s="12" t="str">
        <f t="shared" si="252"/>
        <v>JUNIO</v>
      </c>
      <c r="H4763">
        <v>900814712</v>
      </c>
      <c r="I4763" t="s">
        <v>1376</v>
      </c>
      <c r="J4763" s="43">
        <f t="shared" si="253"/>
        <v>385000</v>
      </c>
      <c r="K4763" s="43">
        <v>73150</v>
      </c>
      <c r="L4763" s="43">
        <v>458150</v>
      </c>
      <c r="M4763" t="s">
        <v>37</v>
      </c>
      <c r="N4763" s="32">
        <v>46199</v>
      </c>
      <c r="O4763" s="1">
        <f t="shared" si="254"/>
        <v>8</v>
      </c>
      <c r="P4763" t="s">
        <v>3482</v>
      </c>
      <c r="U4763" s="32">
        <v>46203</v>
      </c>
      <c r="V4763" t="s">
        <v>39</v>
      </c>
    </row>
    <row r="4764" spans="1:22" hidden="1">
      <c r="A4764" t="s">
        <v>82</v>
      </c>
      <c r="B4764" t="s">
        <v>6016</v>
      </c>
      <c r="C4764">
        <v>168</v>
      </c>
      <c r="D4764" t="s">
        <v>6017</v>
      </c>
      <c r="E4764" s="32">
        <v>46191</v>
      </c>
      <c r="F4764" s="26">
        <v>46191.639837962961</v>
      </c>
      <c r="G4764" s="12" t="str">
        <f t="shared" si="252"/>
        <v>JUNIO</v>
      </c>
      <c r="H4764">
        <v>830095793</v>
      </c>
      <c r="I4764" t="s">
        <v>5961</v>
      </c>
      <c r="J4764" s="43">
        <f t="shared" si="253"/>
        <v>5733000</v>
      </c>
      <c r="K4764" s="43">
        <v>0</v>
      </c>
      <c r="L4764" s="43">
        <v>5733000</v>
      </c>
      <c r="M4764" t="s">
        <v>110</v>
      </c>
      <c r="N4764" s="32" t="s">
        <v>81</v>
      </c>
      <c r="O4764" s="1" t="str">
        <f t="shared" si="254"/>
        <v xml:space="preserve"> - </v>
      </c>
      <c r="P4764" t="s">
        <v>3482</v>
      </c>
    </row>
    <row r="4765" spans="1:22" hidden="1">
      <c r="A4765" t="s">
        <v>26</v>
      </c>
      <c r="B4765" t="s">
        <v>6018</v>
      </c>
      <c r="C4765">
        <v>8803085</v>
      </c>
      <c r="D4765" t="s">
        <v>4504</v>
      </c>
      <c r="E4765" s="32">
        <v>46191</v>
      </c>
      <c r="F4765" s="26">
        <v>46191.637997685182</v>
      </c>
      <c r="G4765" s="12" t="str">
        <f t="shared" si="252"/>
        <v>JUNIO</v>
      </c>
      <c r="H4765">
        <v>900219834</v>
      </c>
      <c r="I4765" t="s">
        <v>739</v>
      </c>
      <c r="J4765" s="43">
        <f t="shared" si="253"/>
        <v>15200</v>
      </c>
      <c r="K4765" s="43">
        <v>0</v>
      </c>
      <c r="L4765" s="43">
        <v>15200</v>
      </c>
      <c r="M4765" t="s">
        <v>70</v>
      </c>
      <c r="N4765" s="32">
        <v>46192</v>
      </c>
      <c r="O4765" s="1">
        <f t="shared" si="254"/>
        <v>1</v>
      </c>
      <c r="P4765" t="s">
        <v>3482</v>
      </c>
      <c r="U4765" s="32">
        <v>46196</v>
      </c>
      <c r="V4765" t="s">
        <v>39</v>
      </c>
    </row>
    <row r="4766" spans="1:22" hidden="1">
      <c r="A4766" t="s">
        <v>82</v>
      </c>
      <c r="B4766" t="s">
        <v>6019</v>
      </c>
      <c r="C4766" t="s">
        <v>6020</v>
      </c>
      <c r="D4766" t="s">
        <v>2896</v>
      </c>
      <c r="E4766" s="32">
        <v>46191</v>
      </c>
      <c r="F4766" s="26">
        <v>46191.63559027778</v>
      </c>
      <c r="G4766" s="12" t="str">
        <f t="shared" si="252"/>
        <v>JUNIO</v>
      </c>
      <c r="H4766">
        <v>900674765</v>
      </c>
      <c r="I4766" t="s">
        <v>898</v>
      </c>
      <c r="J4766" s="44">
        <f t="shared" si="253"/>
        <v>1750000</v>
      </c>
      <c r="K4766" s="43">
        <v>332500</v>
      </c>
      <c r="L4766" s="43">
        <v>2082500</v>
      </c>
      <c r="M4766" t="s">
        <v>110</v>
      </c>
      <c r="N4766" s="32" t="s">
        <v>81</v>
      </c>
      <c r="O4766" s="1" t="str">
        <f t="shared" si="254"/>
        <v xml:space="preserve"> - </v>
      </c>
      <c r="P4766" t="s">
        <v>3482</v>
      </c>
    </row>
    <row r="4767" spans="1:22" hidden="1">
      <c r="A4767" t="s">
        <v>26</v>
      </c>
      <c r="B4767" t="s">
        <v>6021</v>
      </c>
      <c r="C4767" s="34">
        <v>74990</v>
      </c>
      <c r="D4767" t="s">
        <v>1210</v>
      </c>
      <c r="E4767" s="32">
        <v>46191</v>
      </c>
      <c r="F4767" s="26">
        <v>46191.561099537037</v>
      </c>
      <c r="G4767" s="12" t="str">
        <f t="shared" si="252"/>
        <v>JUNIO</v>
      </c>
      <c r="H4767">
        <v>860533413</v>
      </c>
      <c r="I4767" t="s">
        <v>545</v>
      </c>
      <c r="J4767" s="43">
        <f t="shared" si="253"/>
        <v>32900</v>
      </c>
      <c r="K4767" s="43">
        <v>0</v>
      </c>
      <c r="L4767" s="43">
        <v>32900</v>
      </c>
      <c r="M4767" t="s">
        <v>54</v>
      </c>
      <c r="O4767" s="1">
        <f t="shared" si="254"/>
        <v>0</v>
      </c>
    </row>
    <row r="4768" spans="1:22" hidden="1">
      <c r="A4768" t="s">
        <v>26</v>
      </c>
      <c r="B4768" t="s">
        <v>6022</v>
      </c>
      <c r="C4768">
        <v>106057</v>
      </c>
      <c r="D4768" t="s">
        <v>6023</v>
      </c>
      <c r="E4768" s="32">
        <v>46191</v>
      </c>
      <c r="F4768" s="26">
        <v>46191.560358796298</v>
      </c>
      <c r="G4768" s="12" t="str">
        <f t="shared" si="252"/>
        <v>JUNIO</v>
      </c>
      <c r="H4768">
        <v>900201094</v>
      </c>
      <c r="I4768" t="s">
        <v>6024</v>
      </c>
      <c r="J4768" s="43">
        <f t="shared" si="253"/>
        <v>124446</v>
      </c>
      <c r="K4768" s="43">
        <v>0</v>
      </c>
      <c r="L4768" s="43">
        <v>124446</v>
      </c>
      <c r="M4768" t="s">
        <v>54</v>
      </c>
      <c r="O4768" s="1">
        <f t="shared" si="254"/>
        <v>0</v>
      </c>
    </row>
    <row r="4769" spans="1:22" hidden="1">
      <c r="A4769" t="s">
        <v>26</v>
      </c>
      <c r="B4769" t="s">
        <v>6025</v>
      </c>
      <c r="C4769">
        <v>74989</v>
      </c>
      <c r="D4769" t="s">
        <v>1210</v>
      </c>
      <c r="E4769" s="32">
        <v>46191</v>
      </c>
      <c r="F4769" s="26">
        <v>46191.560266203705</v>
      </c>
      <c r="G4769" s="12" t="str">
        <f t="shared" si="252"/>
        <v>JUNIO</v>
      </c>
      <c r="H4769">
        <v>860533413</v>
      </c>
      <c r="I4769" t="s">
        <v>545</v>
      </c>
      <c r="J4769" s="43">
        <f t="shared" si="253"/>
        <v>77900</v>
      </c>
      <c r="K4769" s="43">
        <v>0</v>
      </c>
      <c r="L4769" s="43">
        <v>77900</v>
      </c>
      <c r="M4769" t="s">
        <v>54</v>
      </c>
      <c r="O4769" s="1">
        <f t="shared" si="254"/>
        <v>0</v>
      </c>
    </row>
    <row r="4770" spans="1:22" hidden="1">
      <c r="A4770" t="s">
        <v>26</v>
      </c>
      <c r="B4770" t="s">
        <v>6026</v>
      </c>
      <c r="C4770">
        <v>14481</v>
      </c>
      <c r="D4770" t="s">
        <v>28</v>
      </c>
      <c r="E4770" s="32">
        <v>46191</v>
      </c>
      <c r="F4770" s="26">
        <v>46191.342395833337</v>
      </c>
      <c r="G4770" s="12" t="str">
        <f t="shared" si="252"/>
        <v>JUNIO</v>
      </c>
      <c r="H4770">
        <v>901059492</v>
      </c>
      <c r="I4770" t="s">
        <v>1036</v>
      </c>
      <c r="J4770" s="43">
        <f t="shared" si="253"/>
        <v>91036.160000000003</v>
      </c>
      <c r="K4770" s="43">
        <v>17296.84</v>
      </c>
      <c r="L4770" s="43">
        <v>108333</v>
      </c>
      <c r="M4770" t="s">
        <v>3773</v>
      </c>
      <c r="N4770" s="32">
        <v>46191</v>
      </c>
      <c r="O4770" s="1">
        <f t="shared" si="254"/>
        <v>0</v>
      </c>
      <c r="P4770" t="s">
        <v>3482</v>
      </c>
      <c r="U4770" s="32">
        <v>46196</v>
      </c>
      <c r="V4770" t="s">
        <v>39</v>
      </c>
    </row>
    <row r="4771" spans="1:22" hidden="1">
      <c r="A4771" t="s">
        <v>26</v>
      </c>
      <c r="B4771" t="s">
        <v>6027</v>
      </c>
      <c r="C4771">
        <v>105840</v>
      </c>
      <c r="D4771" t="s">
        <v>458</v>
      </c>
      <c r="E4771" s="32">
        <v>46191</v>
      </c>
      <c r="F4771" s="26">
        <v>46191.343171296299</v>
      </c>
      <c r="G4771" s="12" t="str">
        <f t="shared" si="252"/>
        <v>JUNIO</v>
      </c>
      <c r="H4771">
        <v>890929497</v>
      </c>
      <c r="I4771" t="s">
        <v>459</v>
      </c>
      <c r="J4771" s="43">
        <f t="shared" si="253"/>
        <v>478800</v>
      </c>
      <c r="K4771" s="43">
        <v>90972</v>
      </c>
      <c r="L4771" s="43">
        <v>569772</v>
      </c>
      <c r="M4771" t="s">
        <v>70</v>
      </c>
      <c r="N4771" s="32">
        <v>46197</v>
      </c>
      <c r="O4771" s="1">
        <f t="shared" si="254"/>
        <v>6</v>
      </c>
      <c r="P4771" t="s">
        <v>3482</v>
      </c>
      <c r="U4771" s="32">
        <v>46205</v>
      </c>
      <c r="V4771" t="s">
        <v>39</v>
      </c>
    </row>
    <row r="4772" spans="1:22" hidden="1">
      <c r="A4772" t="s">
        <v>26</v>
      </c>
      <c r="B4772" t="s">
        <v>6028</v>
      </c>
      <c r="C4772">
        <v>105839</v>
      </c>
      <c r="D4772" t="s">
        <v>458</v>
      </c>
      <c r="E4772" s="32">
        <v>46191</v>
      </c>
      <c r="F4772" s="26">
        <v>46191.342685185184</v>
      </c>
      <c r="G4772" s="12" t="str">
        <f t="shared" si="252"/>
        <v>JUNIO</v>
      </c>
      <c r="H4772">
        <v>890929497</v>
      </c>
      <c r="I4772" t="s">
        <v>459</v>
      </c>
      <c r="J4772" s="43">
        <f t="shared" si="253"/>
        <v>159600</v>
      </c>
      <c r="K4772" s="43">
        <v>30324</v>
      </c>
      <c r="L4772" s="43">
        <v>189924</v>
      </c>
      <c r="M4772" t="s">
        <v>70</v>
      </c>
      <c r="N4772" s="32">
        <v>46197</v>
      </c>
      <c r="O4772" s="1">
        <f t="shared" si="254"/>
        <v>6</v>
      </c>
      <c r="P4772" t="s">
        <v>3482</v>
      </c>
      <c r="U4772" s="32">
        <v>46205</v>
      </c>
      <c r="V4772" t="s">
        <v>39</v>
      </c>
    </row>
    <row r="4773" spans="1:22" hidden="1">
      <c r="A4773" t="s">
        <v>26</v>
      </c>
      <c r="B4773" t="s">
        <v>6029</v>
      </c>
      <c r="C4773">
        <v>105838</v>
      </c>
      <c r="D4773" t="s">
        <v>458</v>
      </c>
      <c r="E4773" s="32">
        <v>46191</v>
      </c>
      <c r="F4773" s="26">
        <v>46191.342268518521</v>
      </c>
      <c r="G4773" s="12" t="str">
        <f t="shared" si="252"/>
        <v>JUNIO</v>
      </c>
      <c r="H4773">
        <v>890929497</v>
      </c>
      <c r="I4773" t="s">
        <v>459</v>
      </c>
      <c r="J4773" s="43">
        <f t="shared" si="253"/>
        <v>1276800</v>
      </c>
      <c r="K4773" s="43">
        <v>242592</v>
      </c>
      <c r="L4773" s="43">
        <v>1519392</v>
      </c>
      <c r="M4773" t="s">
        <v>70</v>
      </c>
      <c r="N4773" s="32">
        <v>46197</v>
      </c>
      <c r="O4773" s="1">
        <f t="shared" si="254"/>
        <v>6</v>
      </c>
      <c r="P4773" t="s">
        <v>3482</v>
      </c>
      <c r="U4773" s="32">
        <v>46205</v>
      </c>
      <c r="V4773" t="s">
        <v>39</v>
      </c>
    </row>
    <row r="4774" spans="1:22" hidden="1">
      <c r="A4774" t="s">
        <v>26</v>
      </c>
      <c r="B4774" t="s">
        <v>6030</v>
      </c>
      <c r="C4774">
        <v>105837</v>
      </c>
      <c r="D4774" t="s">
        <v>458</v>
      </c>
      <c r="E4774" s="32">
        <v>46191</v>
      </c>
      <c r="F4774" s="26">
        <v>46191.341851851852</v>
      </c>
      <c r="G4774" s="12" t="str">
        <f t="shared" si="252"/>
        <v>JUNIO</v>
      </c>
      <c r="H4774">
        <v>890929497</v>
      </c>
      <c r="I4774" t="s">
        <v>459</v>
      </c>
      <c r="J4774" s="43">
        <f t="shared" si="253"/>
        <v>957600</v>
      </c>
      <c r="K4774" s="43">
        <v>181944</v>
      </c>
      <c r="L4774" s="43">
        <v>1139544</v>
      </c>
      <c r="M4774" t="s">
        <v>70</v>
      </c>
      <c r="N4774" s="32">
        <v>46197</v>
      </c>
      <c r="O4774" s="1">
        <f t="shared" si="254"/>
        <v>6</v>
      </c>
      <c r="P4774" t="s">
        <v>3482</v>
      </c>
      <c r="U4774" s="32">
        <v>46203</v>
      </c>
    </row>
    <row r="4775" spans="1:22" hidden="1">
      <c r="A4775" t="s">
        <v>26</v>
      </c>
      <c r="B4775" t="s">
        <v>6031</v>
      </c>
      <c r="C4775">
        <v>9521</v>
      </c>
      <c r="D4775" t="s">
        <v>3354</v>
      </c>
      <c r="E4775" s="32">
        <v>46191</v>
      </c>
      <c r="F4775" s="26">
        <v>46191.42628472222</v>
      </c>
      <c r="G4775" s="12" t="str">
        <f t="shared" si="252"/>
        <v>JUNIO</v>
      </c>
      <c r="H4775">
        <v>900145763</v>
      </c>
      <c r="I4775" t="s">
        <v>3355</v>
      </c>
      <c r="J4775" s="43">
        <f t="shared" si="253"/>
        <v>84034</v>
      </c>
      <c r="K4775" s="43">
        <v>15966</v>
      </c>
      <c r="L4775" s="43">
        <v>100000</v>
      </c>
      <c r="M4775" t="s">
        <v>37</v>
      </c>
      <c r="N4775" s="32">
        <v>46191</v>
      </c>
      <c r="O4775" s="1">
        <f t="shared" si="254"/>
        <v>0</v>
      </c>
      <c r="P4775" t="s">
        <v>3482</v>
      </c>
      <c r="U4775" s="32">
        <v>46196</v>
      </c>
      <c r="V4775" t="s">
        <v>39</v>
      </c>
    </row>
    <row r="4776" spans="1:22" hidden="1">
      <c r="A4776" t="s">
        <v>26</v>
      </c>
      <c r="B4776" t="s">
        <v>6032</v>
      </c>
      <c r="C4776">
        <v>10942</v>
      </c>
      <c r="D4776" t="s">
        <v>1991</v>
      </c>
      <c r="E4776" s="32">
        <v>46191</v>
      </c>
      <c r="F4776" s="26">
        <v>46191.285115740742</v>
      </c>
      <c r="G4776" s="12" t="str">
        <f t="shared" si="252"/>
        <v>JUNIO</v>
      </c>
      <c r="H4776">
        <v>900402854</v>
      </c>
      <c r="I4776" t="s">
        <v>1992</v>
      </c>
      <c r="J4776" s="43">
        <f t="shared" si="253"/>
        <v>85900</v>
      </c>
      <c r="K4776" s="43">
        <v>16321</v>
      </c>
      <c r="L4776" s="43">
        <v>102221</v>
      </c>
      <c r="M4776" t="s">
        <v>37</v>
      </c>
      <c r="N4776" s="32">
        <v>46197</v>
      </c>
      <c r="O4776" s="1">
        <f t="shared" si="254"/>
        <v>6</v>
      </c>
      <c r="P4776" t="s">
        <v>3482</v>
      </c>
      <c r="U4776" s="32">
        <v>46203</v>
      </c>
      <c r="V4776" t="s">
        <v>39</v>
      </c>
    </row>
    <row r="4777" spans="1:22" hidden="1">
      <c r="A4777" t="s">
        <v>26</v>
      </c>
      <c r="B4777" t="s">
        <v>6033</v>
      </c>
      <c r="C4777">
        <v>10941</v>
      </c>
      <c r="D4777" t="s">
        <v>1991</v>
      </c>
      <c r="E4777" s="32">
        <v>46191</v>
      </c>
      <c r="F4777" s="26">
        <v>46191.281967592593</v>
      </c>
      <c r="G4777" s="12" t="str">
        <f t="shared" si="252"/>
        <v>JUNIO</v>
      </c>
      <c r="H4777">
        <v>900402854</v>
      </c>
      <c r="I4777" t="s">
        <v>1992</v>
      </c>
      <c r="J4777" s="43">
        <f t="shared" si="253"/>
        <v>161200</v>
      </c>
      <c r="K4777" s="43">
        <v>30628</v>
      </c>
      <c r="L4777" s="43">
        <v>191828</v>
      </c>
      <c r="M4777" t="s">
        <v>37</v>
      </c>
      <c r="N4777" s="32">
        <v>46197</v>
      </c>
      <c r="O4777" s="1">
        <f t="shared" si="254"/>
        <v>6</v>
      </c>
      <c r="P4777" t="s">
        <v>3482</v>
      </c>
      <c r="U4777" s="32">
        <v>46205</v>
      </c>
      <c r="V4777" t="s">
        <v>39</v>
      </c>
    </row>
    <row r="4778" spans="1:22" hidden="1">
      <c r="A4778" t="s">
        <v>26</v>
      </c>
      <c r="B4778" t="s">
        <v>6034</v>
      </c>
      <c r="C4778" s="34">
        <v>8818</v>
      </c>
      <c r="D4778" t="s">
        <v>5213</v>
      </c>
      <c r="E4778" s="32">
        <v>46191</v>
      </c>
      <c r="F4778" s="26">
        <v>46191.292175925926</v>
      </c>
      <c r="G4778" s="12" t="str">
        <f t="shared" si="252"/>
        <v>JUNIO</v>
      </c>
      <c r="H4778">
        <v>1088263697</v>
      </c>
      <c r="I4778" t="s">
        <v>1128</v>
      </c>
      <c r="J4778" s="43">
        <f t="shared" si="253"/>
        <v>80400</v>
      </c>
      <c r="K4778" s="43">
        <v>0</v>
      </c>
      <c r="L4778" s="43">
        <v>80400</v>
      </c>
      <c r="M4778" t="s">
        <v>54</v>
      </c>
      <c r="O4778" s="1">
        <f t="shared" si="254"/>
        <v>0</v>
      </c>
    </row>
    <row r="4779" spans="1:22" hidden="1">
      <c r="A4779" t="s">
        <v>26</v>
      </c>
      <c r="B4779" t="s">
        <v>6035</v>
      </c>
      <c r="C4779">
        <v>7184</v>
      </c>
      <c r="D4779" t="s">
        <v>678</v>
      </c>
      <c r="E4779" s="32">
        <v>46192</v>
      </c>
      <c r="F4779" s="26">
        <v>46192.898402777777</v>
      </c>
      <c r="G4779" s="12" t="str">
        <f t="shared" si="252"/>
        <v>JUNIO</v>
      </c>
      <c r="H4779">
        <v>901174199</v>
      </c>
      <c r="I4779" t="s">
        <v>679</v>
      </c>
      <c r="J4779" s="43">
        <f t="shared" si="253"/>
        <v>552826</v>
      </c>
      <c r="K4779" s="43">
        <v>105036.94</v>
      </c>
      <c r="L4779" s="43">
        <v>657862.93999999994</v>
      </c>
      <c r="M4779" t="s">
        <v>37</v>
      </c>
      <c r="N4779" s="32">
        <v>46198</v>
      </c>
      <c r="O4779" s="1">
        <f t="shared" si="254"/>
        <v>6</v>
      </c>
      <c r="P4779" t="s">
        <v>3482</v>
      </c>
      <c r="U4779" s="32">
        <v>46203</v>
      </c>
      <c r="V4779" t="s">
        <v>39</v>
      </c>
    </row>
    <row r="4780" spans="1:22" hidden="1">
      <c r="A4780" t="s">
        <v>26</v>
      </c>
      <c r="B4780" t="s">
        <v>6036</v>
      </c>
      <c r="C4780">
        <v>7183</v>
      </c>
      <c r="D4780" t="s">
        <v>678</v>
      </c>
      <c r="E4780" s="32">
        <v>46192</v>
      </c>
      <c r="F4780" s="26">
        <v>46192.895104166666</v>
      </c>
      <c r="G4780" s="12" t="str">
        <f t="shared" si="252"/>
        <v>JUNIO</v>
      </c>
      <c r="H4780">
        <v>901174199</v>
      </c>
      <c r="I4780" t="s">
        <v>679</v>
      </c>
      <c r="J4780" s="43">
        <f t="shared" si="253"/>
        <v>1409706</v>
      </c>
      <c r="K4780" s="43">
        <v>267844.14</v>
      </c>
      <c r="L4780" s="43">
        <v>1677550.14</v>
      </c>
      <c r="M4780" t="s">
        <v>37</v>
      </c>
      <c r="N4780" s="32">
        <v>46198</v>
      </c>
      <c r="O4780" s="1">
        <f>IFERROR(IF(-_xlfn.DAYS(E4780,N4780)&lt;0,0,-_xlfn.DAYS(E4780,N4780)), " - ")</f>
        <v>6</v>
      </c>
      <c r="P4780" t="s">
        <v>3482</v>
      </c>
      <c r="U4780" s="32">
        <v>46203</v>
      </c>
      <c r="V4780" t="s">
        <v>39</v>
      </c>
    </row>
    <row r="4781" spans="1:22" hidden="1">
      <c r="A4781" t="s">
        <v>26</v>
      </c>
      <c r="B4781" t="s">
        <v>6037</v>
      </c>
      <c r="C4781">
        <v>7181</v>
      </c>
      <c r="D4781" t="s">
        <v>678</v>
      </c>
      <c r="E4781" s="32">
        <v>46192</v>
      </c>
      <c r="F4781" s="26">
        <v>46192.882592592592</v>
      </c>
      <c r="G4781" s="12" t="str">
        <f t="shared" si="252"/>
        <v>JUNIO</v>
      </c>
      <c r="H4781">
        <v>901174199</v>
      </c>
      <c r="I4781" t="s">
        <v>679</v>
      </c>
      <c r="J4781" s="43">
        <f t="shared" si="253"/>
        <v>3624768</v>
      </c>
      <c r="K4781" s="43">
        <v>688705.92</v>
      </c>
      <c r="L4781" s="43">
        <v>4313473.92</v>
      </c>
      <c r="M4781" t="s">
        <v>37</v>
      </c>
      <c r="N4781" s="32">
        <v>46198</v>
      </c>
      <c r="O4781" s="1">
        <f t="shared" si="254"/>
        <v>6</v>
      </c>
      <c r="P4781" t="s">
        <v>3482</v>
      </c>
      <c r="U4781" s="32">
        <v>46203</v>
      </c>
      <c r="V4781" t="s">
        <v>39</v>
      </c>
    </row>
    <row r="4782" spans="1:22" hidden="1">
      <c r="A4782" t="s">
        <v>26</v>
      </c>
      <c r="B4782" t="s">
        <v>6038</v>
      </c>
      <c r="C4782">
        <v>7182</v>
      </c>
      <c r="D4782" t="s">
        <v>678</v>
      </c>
      <c r="E4782" s="32">
        <v>46192</v>
      </c>
      <c r="F4782" s="26">
        <v>46192.891712962963</v>
      </c>
      <c r="G4782" s="12" t="str">
        <f t="shared" si="252"/>
        <v>JUNIO</v>
      </c>
      <c r="H4782">
        <v>901174199</v>
      </c>
      <c r="I4782" t="s">
        <v>679</v>
      </c>
      <c r="J4782" s="43">
        <f t="shared" si="253"/>
        <v>3050271</v>
      </c>
      <c r="K4782" s="43">
        <v>579551.49</v>
      </c>
      <c r="L4782" s="43">
        <v>3629822.49</v>
      </c>
      <c r="M4782" t="s">
        <v>37</v>
      </c>
      <c r="N4782" s="32">
        <v>46198</v>
      </c>
      <c r="O4782" s="1">
        <f t="shared" si="254"/>
        <v>6</v>
      </c>
      <c r="P4782" t="s">
        <v>3482</v>
      </c>
      <c r="U4782" s="32">
        <v>46203</v>
      </c>
      <c r="V4782" t="s">
        <v>39</v>
      </c>
    </row>
    <row r="4783" spans="1:22" hidden="1">
      <c r="A4783" t="s">
        <v>26</v>
      </c>
      <c r="B4783" t="s">
        <v>6039</v>
      </c>
      <c r="C4783">
        <v>7180</v>
      </c>
      <c r="D4783" t="s">
        <v>678</v>
      </c>
      <c r="E4783" s="32">
        <v>46192</v>
      </c>
      <c r="F4783" s="26">
        <v>46192.880509259259</v>
      </c>
      <c r="G4783" s="12" t="str">
        <f t="shared" si="252"/>
        <v>JUNIO</v>
      </c>
      <c r="H4783">
        <v>901174199</v>
      </c>
      <c r="I4783" t="s">
        <v>679</v>
      </c>
      <c r="J4783" s="43">
        <f t="shared" si="253"/>
        <v>4414200</v>
      </c>
      <c r="K4783" s="43">
        <v>838698</v>
      </c>
      <c r="L4783" s="43">
        <v>5252898</v>
      </c>
      <c r="M4783" t="s">
        <v>37</v>
      </c>
      <c r="N4783" s="32">
        <v>46198</v>
      </c>
      <c r="O4783" s="1">
        <f t="shared" si="254"/>
        <v>6</v>
      </c>
      <c r="P4783" t="s">
        <v>3482</v>
      </c>
      <c r="U4783" s="32">
        <v>46203</v>
      </c>
      <c r="V4783" t="s">
        <v>39</v>
      </c>
    </row>
    <row r="4784" spans="1:22" hidden="1">
      <c r="A4784" t="s">
        <v>26</v>
      </c>
      <c r="B4784" t="s">
        <v>6040</v>
      </c>
      <c r="C4784">
        <v>229951</v>
      </c>
      <c r="D4784" t="s">
        <v>28</v>
      </c>
      <c r="E4784" s="32">
        <v>46192</v>
      </c>
      <c r="F4784" s="26">
        <v>46192.813055555554</v>
      </c>
      <c r="G4784" s="12" t="str">
        <f t="shared" si="252"/>
        <v>JUNIO</v>
      </c>
      <c r="H4784">
        <v>890937070</v>
      </c>
      <c r="I4784" t="s">
        <v>127</v>
      </c>
      <c r="J4784" s="43">
        <f t="shared" si="253"/>
        <v>53048652</v>
      </c>
      <c r="K4784" s="43">
        <v>1007924</v>
      </c>
      <c r="L4784" s="43">
        <v>54056576</v>
      </c>
      <c r="M4784" t="s">
        <v>128</v>
      </c>
      <c r="N4784" s="32">
        <v>46197</v>
      </c>
      <c r="O4784" s="1">
        <f t="shared" si="254"/>
        <v>5</v>
      </c>
      <c r="P4784" t="s">
        <v>2466</v>
      </c>
      <c r="U4784" s="32">
        <v>46205</v>
      </c>
      <c r="V4784" t="s">
        <v>39</v>
      </c>
    </row>
    <row r="4785" spans="1:22" hidden="1">
      <c r="A4785" t="s">
        <v>26</v>
      </c>
      <c r="B4785" t="s">
        <v>6041</v>
      </c>
      <c r="C4785">
        <v>7179</v>
      </c>
      <c r="D4785" t="s">
        <v>678</v>
      </c>
      <c r="E4785" s="32">
        <v>46192</v>
      </c>
      <c r="F4785" s="26">
        <v>46192.803726851853</v>
      </c>
      <c r="G4785" s="12" t="str">
        <f t="shared" si="252"/>
        <v>JUNIO</v>
      </c>
      <c r="H4785">
        <v>901174199</v>
      </c>
      <c r="I4785" t="s">
        <v>679</v>
      </c>
      <c r="J4785" s="43">
        <f t="shared" si="253"/>
        <v>4643738</v>
      </c>
      <c r="K4785" s="43">
        <v>882310.22</v>
      </c>
      <c r="L4785" s="43">
        <v>5526048.2199999997</v>
      </c>
      <c r="M4785" t="s">
        <v>37</v>
      </c>
      <c r="N4785" s="32">
        <v>46198</v>
      </c>
      <c r="O4785" s="1">
        <f t="shared" si="254"/>
        <v>6</v>
      </c>
      <c r="P4785" t="s">
        <v>3482</v>
      </c>
      <c r="U4785" s="32">
        <v>46203</v>
      </c>
      <c r="V4785" t="s">
        <v>39</v>
      </c>
    </row>
    <row r="4786" spans="1:22" hidden="1">
      <c r="A4786" t="s">
        <v>26</v>
      </c>
      <c r="B4786" t="s">
        <v>6042</v>
      </c>
      <c r="C4786">
        <v>7178</v>
      </c>
      <c r="D4786" t="s">
        <v>678</v>
      </c>
      <c r="E4786" s="32">
        <v>46192</v>
      </c>
      <c r="F4786" s="26">
        <v>46192.802060185182</v>
      </c>
      <c r="G4786" s="12" t="str">
        <f t="shared" si="252"/>
        <v>JUNIO</v>
      </c>
      <c r="H4786">
        <v>901174199</v>
      </c>
      <c r="I4786" t="s">
        <v>679</v>
      </c>
      <c r="J4786" s="43">
        <f t="shared" si="253"/>
        <v>7529447.9999999991</v>
      </c>
      <c r="K4786" s="43">
        <v>1430595.12</v>
      </c>
      <c r="L4786" s="43">
        <v>8960043.1199999992</v>
      </c>
      <c r="M4786" t="s">
        <v>37</v>
      </c>
      <c r="N4786" s="32">
        <v>46198</v>
      </c>
      <c r="O4786" s="1">
        <f t="shared" si="254"/>
        <v>6</v>
      </c>
      <c r="P4786" t="s">
        <v>3482</v>
      </c>
      <c r="U4786" s="32">
        <v>46203</v>
      </c>
      <c r="V4786" t="s">
        <v>39</v>
      </c>
    </row>
    <row r="4787" spans="1:22" hidden="1">
      <c r="A4787" t="s">
        <v>26</v>
      </c>
      <c r="B4787" t="s">
        <v>6043</v>
      </c>
      <c r="C4787">
        <v>13451</v>
      </c>
      <c r="D4787" t="s">
        <v>28</v>
      </c>
      <c r="E4787" s="32">
        <v>46192</v>
      </c>
      <c r="F4787" s="26">
        <v>46192.696516203701</v>
      </c>
      <c r="G4787" s="12" t="str">
        <f t="shared" si="252"/>
        <v>JUNIO</v>
      </c>
      <c r="H4787">
        <v>900420442</v>
      </c>
      <c r="I4787" t="s">
        <v>586</v>
      </c>
      <c r="J4787" s="43">
        <f t="shared" si="253"/>
        <v>313590</v>
      </c>
      <c r="K4787" s="43">
        <v>59582.1</v>
      </c>
      <c r="L4787" s="43">
        <v>373172.1</v>
      </c>
      <c r="M4787" t="s">
        <v>37</v>
      </c>
      <c r="N4787" s="32">
        <v>46198</v>
      </c>
      <c r="O4787" s="1">
        <f t="shared" si="254"/>
        <v>6</v>
      </c>
      <c r="P4787" t="s">
        <v>3482</v>
      </c>
      <c r="U4787" s="32">
        <v>46205</v>
      </c>
      <c r="V4787" t="s">
        <v>39</v>
      </c>
    </row>
    <row r="4788" spans="1:22" hidden="1">
      <c r="A4788" t="s">
        <v>26</v>
      </c>
      <c r="B4788" t="s">
        <v>6044</v>
      </c>
      <c r="C4788">
        <v>7177</v>
      </c>
      <c r="D4788" t="s">
        <v>678</v>
      </c>
      <c r="E4788" s="32">
        <v>46192</v>
      </c>
      <c r="F4788" s="26">
        <v>46192.799340277779</v>
      </c>
      <c r="G4788" s="12" t="str">
        <f t="shared" si="252"/>
        <v>JUNIO</v>
      </c>
      <c r="H4788">
        <v>901174199</v>
      </c>
      <c r="I4788" t="s">
        <v>679</v>
      </c>
      <c r="J4788" s="43">
        <f t="shared" si="253"/>
        <v>5799630</v>
      </c>
      <c r="K4788" s="43">
        <v>1101929.7</v>
      </c>
      <c r="L4788" s="43">
        <v>6901559.7000000002</v>
      </c>
      <c r="M4788" t="s">
        <v>37</v>
      </c>
      <c r="N4788" s="32">
        <v>46198</v>
      </c>
      <c r="O4788" s="1">
        <f t="shared" si="254"/>
        <v>6</v>
      </c>
      <c r="P4788" t="s">
        <v>3482</v>
      </c>
      <c r="U4788" s="32">
        <v>46203</v>
      </c>
      <c r="V4788" t="s">
        <v>39</v>
      </c>
    </row>
    <row r="4789" spans="1:22" hidden="1">
      <c r="A4789" t="s">
        <v>26</v>
      </c>
      <c r="B4789" t="s">
        <v>6045</v>
      </c>
      <c r="C4789">
        <v>15456</v>
      </c>
      <c r="D4789" t="s">
        <v>28</v>
      </c>
      <c r="E4789" s="32">
        <v>46192</v>
      </c>
      <c r="F4789" s="26">
        <v>46192.722337962965</v>
      </c>
      <c r="G4789" s="12" t="str">
        <f t="shared" si="252"/>
        <v>JUNIO</v>
      </c>
      <c r="H4789">
        <v>8160370</v>
      </c>
      <c r="I4789" t="s">
        <v>529</v>
      </c>
      <c r="J4789" s="43">
        <f t="shared" si="253"/>
        <v>362900</v>
      </c>
      <c r="K4789" s="43">
        <v>68951</v>
      </c>
      <c r="L4789" s="43">
        <v>431851</v>
      </c>
      <c r="M4789" t="s">
        <v>65</v>
      </c>
      <c r="N4789" s="32">
        <v>46197</v>
      </c>
      <c r="O4789" s="1">
        <f t="shared" si="254"/>
        <v>5</v>
      </c>
      <c r="P4789" t="s">
        <v>3482</v>
      </c>
      <c r="U4789" s="32">
        <v>46205</v>
      </c>
      <c r="V4789" t="s">
        <v>39</v>
      </c>
    </row>
    <row r="4790" spans="1:22" hidden="1">
      <c r="A4790" t="s">
        <v>26</v>
      </c>
      <c r="B4790" t="s">
        <v>6046</v>
      </c>
      <c r="C4790">
        <v>29813</v>
      </c>
      <c r="D4790" t="s">
        <v>1057</v>
      </c>
      <c r="E4790" s="32">
        <v>46192</v>
      </c>
      <c r="F4790" s="26">
        <v>46192.681840277779</v>
      </c>
      <c r="G4790" s="12" t="str">
        <f t="shared" si="252"/>
        <v>JUNIO</v>
      </c>
      <c r="H4790">
        <v>900923100</v>
      </c>
      <c r="I4790" t="s">
        <v>1058</v>
      </c>
      <c r="J4790" s="43">
        <f t="shared" si="253"/>
        <v>2960000</v>
      </c>
      <c r="K4790" s="43">
        <v>562400</v>
      </c>
      <c r="L4790" s="43">
        <v>3522400</v>
      </c>
      <c r="M4790" t="s">
        <v>37</v>
      </c>
      <c r="N4790" s="32">
        <v>46198</v>
      </c>
      <c r="O4790" s="1">
        <f t="shared" si="254"/>
        <v>6</v>
      </c>
      <c r="P4790" t="s">
        <v>3482</v>
      </c>
      <c r="U4790" s="32">
        <v>46205</v>
      </c>
      <c r="V4790" t="s">
        <v>39</v>
      </c>
    </row>
    <row r="4791" spans="1:22" hidden="1">
      <c r="A4791" t="s">
        <v>26</v>
      </c>
      <c r="B4791" t="s">
        <v>6047</v>
      </c>
      <c r="C4791">
        <v>21665</v>
      </c>
      <c r="D4791" t="s">
        <v>1513</v>
      </c>
      <c r="E4791" s="32">
        <v>46192</v>
      </c>
      <c r="F4791" s="26">
        <v>46192.76290509259</v>
      </c>
      <c r="G4791" s="12" t="str">
        <f t="shared" si="252"/>
        <v>JUNIO</v>
      </c>
      <c r="H4791">
        <v>811011779</v>
      </c>
      <c r="I4791" t="s">
        <v>1339</v>
      </c>
      <c r="J4791" s="43">
        <f t="shared" si="253"/>
        <v>299850.7</v>
      </c>
      <c r="K4791" s="43">
        <v>54754.3</v>
      </c>
      <c r="L4791" s="43">
        <v>354605</v>
      </c>
      <c r="M4791" t="s">
        <v>70</v>
      </c>
      <c r="N4791" s="32">
        <v>46196</v>
      </c>
      <c r="O4791" s="1">
        <f t="shared" si="254"/>
        <v>4</v>
      </c>
      <c r="P4791" t="s">
        <v>3482</v>
      </c>
      <c r="U4791" s="32">
        <v>46204</v>
      </c>
      <c r="V4791" s="1" t="s">
        <v>39</v>
      </c>
    </row>
    <row r="4792" spans="1:22" hidden="1">
      <c r="A4792" t="s">
        <v>26</v>
      </c>
      <c r="B4792" t="s">
        <v>6048</v>
      </c>
      <c r="C4792">
        <v>3934</v>
      </c>
      <c r="D4792" t="s">
        <v>6049</v>
      </c>
      <c r="E4792" s="32">
        <v>46192</v>
      </c>
      <c r="F4792" s="26">
        <v>46192.637939814813</v>
      </c>
      <c r="G4792" s="12" t="str">
        <f t="shared" si="252"/>
        <v>JUNIO</v>
      </c>
      <c r="H4792">
        <v>830107115</v>
      </c>
      <c r="I4792" t="s">
        <v>6050</v>
      </c>
      <c r="J4792" s="43">
        <f t="shared" si="253"/>
        <v>4201680.67</v>
      </c>
      <c r="K4792" s="43">
        <v>798319.33</v>
      </c>
      <c r="L4792" s="43">
        <v>5000000</v>
      </c>
      <c r="M4792" t="s">
        <v>37</v>
      </c>
      <c r="N4792" s="32">
        <v>46195</v>
      </c>
      <c r="O4792" s="1">
        <f t="shared" si="254"/>
        <v>3</v>
      </c>
      <c r="P4792" t="s">
        <v>3482</v>
      </c>
    </row>
    <row r="4793" spans="1:22" hidden="1">
      <c r="A4793" t="s">
        <v>26</v>
      </c>
      <c r="B4793" t="s">
        <v>6051</v>
      </c>
      <c r="C4793">
        <v>7350</v>
      </c>
      <c r="D4793" t="s">
        <v>371</v>
      </c>
      <c r="E4793" s="32">
        <v>46192</v>
      </c>
      <c r="F4793" s="26">
        <v>46192.710057870368</v>
      </c>
      <c r="G4793" s="12" t="str">
        <f t="shared" si="252"/>
        <v>JUNIO</v>
      </c>
      <c r="H4793">
        <v>800106404</v>
      </c>
      <c r="I4793" t="s">
        <v>369</v>
      </c>
      <c r="J4793" s="43">
        <f t="shared" si="253"/>
        <v>266428862</v>
      </c>
      <c r="K4793" s="43">
        <v>5062148</v>
      </c>
      <c r="L4793" s="43">
        <v>271491010</v>
      </c>
      <c r="M4793" t="s">
        <v>128</v>
      </c>
      <c r="N4793" s="32">
        <v>46197</v>
      </c>
      <c r="O4793" s="1">
        <f t="shared" si="254"/>
        <v>5</v>
      </c>
      <c r="P4793" t="s">
        <v>2466</v>
      </c>
      <c r="U4793" s="32">
        <v>46205</v>
      </c>
      <c r="V4793" t="s">
        <v>39</v>
      </c>
    </row>
    <row r="4794" spans="1:22" hidden="1">
      <c r="A4794" t="s">
        <v>26</v>
      </c>
      <c r="B4794" t="s">
        <v>6052</v>
      </c>
      <c r="C4794">
        <v>2985</v>
      </c>
      <c r="D4794" t="s">
        <v>122</v>
      </c>
      <c r="E4794" s="32">
        <v>46192</v>
      </c>
      <c r="F4794" s="26">
        <v>46192.645405092589</v>
      </c>
      <c r="G4794" s="12" t="str">
        <f t="shared" si="252"/>
        <v>JUNIO</v>
      </c>
      <c r="H4794">
        <v>900667734</v>
      </c>
      <c r="I4794" t="s">
        <v>123</v>
      </c>
      <c r="J4794" s="43">
        <f t="shared" si="253"/>
        <v>525000</v>
      </c>
      <c r="K4794" s="43">
        <v>99750</v>
      </c>
      <c r="L4794" s="43">
        <v>624750</v>
      </c>
      <c r="M4794" t="s">
        <v>37</v>
      </c>
      <c r="N4794" s="32">
        <v>46198</v>
      </c>
      <c r="O4794" s="1">
        <f t="shared" si="254"/>
        <v>6</v>
      </c>
      <c r="P4794" t="s">
        <v>3482</v>
      </c>
      <c r="U4794" s="32">
        <v>46205</v>
      </c>
      <c r="V4794" t="s">
        <v>39</v>
      </c>
    </row>
    <row r="4795" spans="1:22" hidden="1">
      <c r="A4795" t="s">
        <v>26</v>
      </c>
      <c r="B4795" t="s">
        <v>6053</v>
      </c>
      <c r="C4795">
        <v>12337</v>
      </c>
      <c r="D4795" t="s">
        <v>122</v>
      </c>
      <c r="E4795" s="32">
        <v>46192</v>
      </c>
      <c r="F4795" s="26">
        <v>46192.593738425923</v>
      </c>
      <c r="G4795" s="12" t="str">
        <f t="shared" si="252"/>
        <v>JUNIO</v>
      </c>
      <c r="H4795">
        <v>70105440</v>
      </c>
      <c r="I4795" t="s">
        <v>537</v>
      </c>
      <c r="J4795" s="43">
        <f t="shared" si="253"/>
        <v>764000</v>
      </c>
      <c r="K4795" s="43">
        <v>145160</v>
      </c>
      <c r="L4795" s="43">
        <v>909160</v>
      </c>
      <c r="M4795" t="s">
        <v>70</v>
      </c>
      <c r="N4795" s="32">
        <v>46195</v>
      </c>
      <c r="O4795" s="1">
        <f t="shared" si="254"/>
        <v>3</v>
      </c>
      <c r="P4795" t="s">
        <v>3482</v>
      </c>
      <c r="U4795" s="32">
        <v>46196</v>
      </c>
      <c r="V4795" t="s">
        <v>39</v>
      </c>
    </row>
    <row r="4796" spans="1:22" hidden="1">
      <c r="A4796" t="s">
        <v>26</v>
      </c>
      <c r="B4796" t="s">
        <v>6054</v>
      </c>
      <c r="C4796">
        <v>39491</v>
      </c>
      <c r="D4796" t="s">
        <v>698</v>
      </c>
      <c r="E4796" s="32">
        <v>46192</v>
      </c>
      <c r="F4796" s="26">
        <v>46192.627199074072</v>
      </c>
      <c r="G4796" s="12" t="str">
        <f t="shared" si="252"/>
        <v>JUNIO</v>
      </c>
      <c r="H4796">
        <v>900229913</v>
      </c>
      <c r="I4796" t="s">
        <v>699</v>
      </c>
      <c r="J4796" s="43">
        <f t="shared" si="253"/>
        <v>132563.84</v>
      </c>
      <c r="K4796" s="43">
        <v>25187.16</v>
      </c>
      <c r="L4796" s="43">
        <v>157751</v>
      </c>
      <c r="M4796" t="s">
        <v>70</v>
      </c>
      <c r="N4796" s="32">
        <v>46195</v>
      </c>
      <c r="O4796" s="1">
        <f t="shared" si="254"/>
        <v>3</v>
      </c>
      <c r="P4796" t="s">
        <v>3482</v>
      </c>
      <c r="U4796" s="32">
        <v>46196</v>
      </c>
      <c r="V4796" t="s">
        <v>39</v>
      </c>
    </row>
    <row r="4797" spans="1:22" hidden="1">
      <c r="A4797" t="s">
        <v>26</v>
      </c>
      <c r="B4797" t="s">
        <v>6055</v>
      </c>
      <c r="C4797">
        <v>635</v>
      </c>
      <c r="D4797" t="s">
        <v>35</v>
      </c>
      <c r="E4797" s="32">
        <v>46192</v>
      </c>
      <c r="F4797" s="26">
        <v>46192.59957175926</v>
      </c>
      <c r="G4797" s="12" t="str">
        <f t="shared" ref="G4797:G4860" si="255">UPPER(TEXT(E4797, "MMMM"))</f>
        <v>JUNIO</v>
      </c>
      <c r="H4797">
        <v>901741749</v>
      </c>
      <c r="I4797" t="s">
        <v>36</v>
      </c>
      <c r="J4797" s="43">
        <f t="shared" ref="J4797:J4860" si="256">L4797-K4797</f>
        <v>4900000</v>
      </c>
      <c r="K4797" s="43">
        <v>931000</v>
      </c>
      <c r="L4797" s="43">
        <v>5831000</v>
      </c>
      <c r="M4797" t="s">
        <v>37</v>
      </c>
      <c r="N4797" s="32">
        <v>46198</v>
      </c>
      <c r="O4797" s="1">
        <f t="shared" ref="O4797:O4848" si="257">IFERROR(IF(-_xlfn.DAYS(E4797,N4797)&lt;0,0,-_xlfn.DAYS(E4797,N4797)), " - ")</f>
        <v>6</v>
      </c>
      <c r="P4797" s="1" t="s">
        <v>3482</v>
      </c>
      <c r="U4797" s="32">
        <v>46205</v>
      </c>
      <c r="V4797" s="1" t="s">
        <v>39</v>
      </c>
    </row>
    <row r="4798" spans="1:22" hidden="1">
      <c r="A4798" t="s">
        <v>26</v>
      </c>
      <c r="B4798" t="s">
        <v>6056</v>
      </c>
      <c r="C4798">
        <v>13447</v>
      </c>
      <c r="D4798" t="s">
        <v>28</v>
      </c>
      <c r="E4798" s="32">
        <v>46192</v>
      </c>
      <c r="F4798" s="26">
        <v>46192.5078587963</v>
      </c>
      <c r="G4798" s="12" t="str">
        <f t="shared" si="255"/>
        <v>JUNIO</v>
      </c>
      <c r="H4798">
        <v>900420442</v>
      </c>
      <c r="I4798" t="s">
        <v>586</v>
      </c>
      <c r="J4798" s="43">
        <f t="shared" si="256"/>
        <v>465000</v>
      </c>
      <c r="K4798" s="43">
        <v>88350</v>
      </c>
      <c r="L4798" s="43">
        <v>553350</v>
      </c>
      <c r="M4798" t="s">
        <v>37</v>
      </c>
      <c r="N4798" s="32">
        <v>46197</v>
      </c>
      <c r="O4798" s="1">
        <f t="shared" si="257"/>
        <v>5</v>
      </c>
      <c r="P4798" t="s">
        <v>3482</v>
      </c>
      <c r="U4798" s="32">
        <v>46205</v>
      </c>
      <c r="V4798" t="s">
        <v>39</v>
      </c>
    </row>
    <row r="4799" spans="1:22" hidden="1">
      <c r="A4799" t="s">
        <v>26</v>
      </c>
      <c r="B4799" t="s">
        <v>6057</v>
      </c>
      <c r="C4799">
        <v>13442</v>
      </c>
      <c r="D4799" t="s">
        <v>28</v>
      </c>
      <c r="E4799" s="32">
        <v>46192</v>
      </c>
      <c r="F4799" s="26">
        <v>46192.477465277778</v>
      </c>
      <c r="G4799" s="12" t="str">
        <f t="shared" si="255"/>
        <v>JUNIO</v>
      </c>
      <c r="H4799">
        <v>900420442</v>
      </c>
      <c r="I4799" t="s">
        <v>586</v>
      </c>
      <c r="J4799" s="43">
        <f t="shared" si="256"/>
        <v>1202500</v>
      </c>
      <c r="K4799" s="43">
        <v>228475</v>
      </c>
      <c r="L4799" s="43">
        <v>1430975</v>
      </c>
      <c r="M4799" t="s">
        <v>37</v>
      </c>
      <c r="N4799" s="32">
        <v>46197</v>
      </c>
      <c r="O4799" s="1">
        <f t="shared" si="257"/>
        <v>5</v>
      </c>
      <c r="P4799" t="s">
        <v>3482</v>
      </c>
      <c r="U4799" s="32">
        <v>46203</v>
      </c>
      <c r="V4799" t="s">
        <v>39</v>
      </c>
    </row>
    <row r="4800" spans="1:22" hidden="1">
      <c r="A4800" t="s">
        <v>26</v>
      </c>
      <c r="B4800" t="s">
        <v>6058</v>
      </c>
      <c r="C4800">
        <v>35207</v>
      </c>
      <c r="D4800" t="s">
        <v>629</v>
      </c>
      <c r="E4800" s="32">
        <v>46192</v>
      </c>
      <c r="F4800" s="26">
        <v>46192.516886574071</v>
      </c>
      <c r="G4800" s="12" t="str">
        <f t="shared" si="255"/>
        <v>JUNIO</v>
      </c>
      <c r="H4800">
        <v>830098590</v>
      </c>
      <c r="I4800" t="s">
        <v>630</v>
      </c>
      <c r="J4800" s="43">
        <f t="shared" si="256"/>
        <v>17000000</v>
      </c>
      <c r="K4800" s="43">
        <v>3230000</v>
      </c>
      <c r="L4800" s="43">
        <v>20230000</v>
      </c>
      <c r="M4800" t="s">
        <v>199</v>
      </c>
      <c r="N4800" s="32">
        <v>46204</v>
      </c>
      <c r="O4800" s="1">
        <f t="shared" si="257"/>
        <v>12</v>
      </c>
      <c r="P4800" t="s">
        <v>4398</v>
      </c>
      <c r="U4800" s="32">
        <v>46205</v>
      </c>
      <c r="V4800" t="s">
        <v>39</v>
      </c>
    </row>
    <row r="4801" spans="1:22" hidden="1">
      <c r="A4801" t="s">
        <v>26</v>
      </c>
      <c r="B4801" t="s">
        <v>6059</v>
      </c>
      <c r="C4801">
        <v>686806</v>
      </c>
      <c r="D4801" t="s">
        <v>825</v>
      </c>
      <c r="E4801" s="32">
        <v>46192</v>
      </c>
      <c r="F4801" s="26">
        <v>46192.509745370371</v>
      </c>
      <c r="G4801" s="12" t="str">
        <f t="shared" si="255"/>
        <v>JUNIO</v>
      </c>
      <c r="H4801">
        <v>890915475</v>
      </c>
      <c r="I4801" t="s">
        <v>818</v>
      </c>
      <c r="J4801" s="43">
        <f t="shared" si="256"/>
        <v>685230</v>
      </c>
      <c r="K4801" s="43">
        <v>130193.7</v>
      </c>
      <c r="L4801" s="43">
        <v>815423.7</v>
      </c>
      <c r="M4801" t="s">
        <v>70</v>
      </c>
      <c r="N4801" s="32">
        <v>46198</v>
      </c>
      <c r="O4801" s="1">
        <f t="shared" si="257"/>
        <v>6</v>
      </c>
      <c r="P4801" t="s">
        <v>3482</v>
      </c>
      <c r="U4801" s="32">
        <v>46205</v>
      </c>
      <c r="V4801" t="s">
        <v>39</v>
      </c>
    </row>
    <row r="4802" spans="1:22" hidden="1">
      <c r="A4802" t="s">
        <v>26</v>
      </c>
      <c r="B4802" t="s">
        <v>6060</v>
      </c>
      <c r="C4802">
        <v>13441</v>
      </c>
      <c r="D4802" t="s">
        <v>28</v>
      </c>
      <c r="E4802" s="32">
        <v>46192</v>
      </c>
      <c r="F4802" s="26">
        <v>46192.460868055554</v>
      </c>
      <c r="G4802" s="12" t="str">
        <f t="shared" si="255"/>
        <v>JUNIO</v>
      </c>
      <c r="H4802">
        <v>900420442</v>
      </c>
      <c r="I4802" t="s">
        <v>586</v>
      </c>
      <c r="J4802" s="43">
        <f t="shared" si="256"/>
        <v>174370</v>
      </c>
      <c r="K4802" s="43">
        <v>33130.300000000003</v>
      </c>
      <c r="L4802" s="43">
        <v>207500.3</v>
      </c>
      <c r="M4802" t="s">
        <v>37</v>
      </c>
      <c r="N4802" s="32">
        <v>46197</v>
      </c>
      <c r="O4802" s="1">
        <f t="shared" si="257"/>
        <v>5</v>
      </c>
      <c r="P4802" t="s">
        <v>3482</v>
      </c>
      <c r="U4802" s="32">
        <v>46203</v>
      </c>
      <c r="V4802" t="s">
        <v>39</v>
      </c>
    </row>
    <row r="4803" spans="1:22" hidden="1">
      <c r="A4803" t="s">
        <v>26</v>
      </c>
      <c r="B4803" t="s">
        <v>6061</v>
      </c>
      <c r="C4803">
        <v>3167</v>
      </c>
      <c r="D4803" t="s">
        <v>28</v>
      </c>
      <c r="E4803" s="32">
        <v>46192</v>
      </c>
      <c r="F4803" s="26">
        <v>46192.483043981483</v>
      </c>
      <c r="G4803" s="12" t="str">
        <f t="shared" si="255"/>
        <v>JUNIO</v>
      </c>
      <c r="H4803">
        <v>900144364</v>
      </c>
      <c r="I4803" t="s">
        <v>72</v>
      </c>
      <c r="J4803" s="43">
        <f t="shared" si="256"/>
        <v>265000</v>
      </c>
      <c r="K4803" s="43">
        <v>50350</v>
      </c>
      <c r="L4803" s="43">
        <v>315350</v>
      </c>
      <c r="M4803" t="s">
        <v>70</v>
      </c>
      <c r="N4803" s="32">
        <v>46195</v>
      </c>
      <c r="O4803" s="1">
        <f t="shared" si="257"/>
        <v>3</v>
      </c>
      <c r="P4803" t="s">
        <v>3482</v>
      </c>
      <c r="U4803" s="32">
        <v>46196</v>
      </c>
      <c r="V4803" t="s">
        <v>39</v>
      </c>
    </row>
    <row r="4804" spans="1:22" hidden="1">
      <c r="A4804" t="s">
        <v>26</v>
      </c>
      <c r="B4804" t="s">
        <v>6062</v>
      </c>
      <c r="C4804">
        <v>7548</v>
      </c>
      <c r="D4804" t="s">
        <v>1729</v>
      </c>
      <c r="E4804" s="32">
        <v>46192</v>
      </c>
      <c r="F4804" s="26">
        <v>46192.599548611113</v>
      </c>
      <c r="G4804" s="12" t="str">
        <f t="shared" si="255"/>
        <v>JUNIO</v>
      </c>
      <c r="H4804">
        <v>811033997</v>
      </c>
      <c r="I4804" t="s">
        <v>981</v>
      </c>
      <c r="J4804" s="43">
        <f t="shared" si="256"/>
        <v>112379.94</v>
      </c>
      <c r="K4804" s="43">
        <v>21352.19</v>
      </c>
      <c r="L4804" s="43">
        <v>133732.13</v>
      </c>
      <c r="M4804" t="s">
        <v>37</v>
      </c>
      <c r="N4804" s="32">
        <v>46197</v>
      </c>
      <c r="O4804" s="1">
        <f t="shared" si="257"/>
        <v>5</v>
      </c>
      <c r="P4804" t="s">
        <v>3482</v>
      </c>
      <c r="U4804" s="32">
        <v>46205</v>
      </c>
      <c r="V4804" t="s">
        <v>39</v>
      </c>
    </row>
    <row r="4805" spans="1:22" hidden="1">
      <c r="A4805" t="s">
        <v>26</v>
      </c>
      <c r="B4805" t="s">
        <v>6063</v>
      </c>
      <c r="C4805">
        <v>3165</v>
      </c>
      <c r="D4805" t="s">
        <v>28</v>
      </c>
      <c r="E4805" s="32">
        <v>46192</v>
      </c>
      <c r="F4805" s="26">
        <v>46192.425127314818</v>
      </c>
      <c r="G4805" s="12" t="str">
        <f t="shared" si="255"/>
        <v>JUNIO</v>
      </c>
      <c r="H4805">
        <v>900144364</v>
      </c>
      <c r="I4805" t="s">
        <v>72</v>
      </c>
      <c r="J4805" s="43">
        <f t="shared" si="256"/>
        <v>10931200</v>
      </c>
      <c r="K4805" s="43">
        <v>2076928</v>
      </c>
      <c r="L4805" s="43">
        <v>13008128</v>
      </c>
      <c r="M4805" t="s">
        <v>315</v>
      </c>
      <c r="N4805" s="32" t="s">
        <v>81</v>
      </c>
      <c r="O4805" s="1" t="str">
        <f t="shared" si="257"/>
        <v xml:space="preserve"> - </v>
      </c>
      <c r="P4805" t="s">
        <v>2149</v>
      </c>
    </row>
    <row r="4806" spans="1:22" hidden="1">
      <c r="A4806" t="s">
        <v>26</v>
      </c>
      <c r="B4806" t="s">
        <v>6064</v>
      </c>
      <c r="C4806">
        <v>65044755</v>
      </c>
      <c r="D4806" t="s">
        <v>182</v>
      </c>
      <c r="E4806" s="32">
        <v>46192</v>
      </c>
      <c r="F4806" s="26">
        <v>46192.392268518517</v>
      </c>
      <c r="G4806" s="12" t="str">
        <f t="shared" si="255"/>
        <v>JUNIO</v>
      </c>
      <c r="H4806">
        <v>800230447</v>
      </c>
      <c r="I4806" t="s">
        <v>183</v>
      </c>
      <c r="J4806" s="43">
        <f t="shared" si="256"/>
        <v>2594372</v>
      </c>
      <c r="K4806" s="43">
        <v>492930.68</v>
      </c>
      <c r="L4806" s="43">
        <v>3087302.68</v>
      </c>
      <c r="M4806" t="s">
        <v>58</v>
      </c>
      <c r="N4806" s="32">
        <v>46196</v>
      </c>
      <c r="O4806" s="1">
        <f t="shared" si="257"/>
        <v>4</v>
      </c>
      <c r="P4806" t="s">
        <v>3482</v>
      </c>
      <c r="U4806" s="32">
        <v>46204</v>
      </c>
      <c r="V4806" t="s">
        <v>39</v>
      </c>
    </row>
    <row r="4807" spans="1:22" hidden="1">
      <c r="A4807" t="s">
        <v>26</v>
      </c>
      <c r="B4807" t="s">
        <v>6065</v>
      </c>
      <c r="C4807">
        <v>79452</v>
      </c>
      <c r="D4807" t="s">
        <v>355</v>
      </c>
      <c r="E4807" s="32">
        <v>46192</v>
      </c>
      <c r="F4807" s="26">
        <v>46192.411863425928</v>
      </c>
      <c r="G4807" s="12" t="str">
        <f t="shared" si="255"/>
        <v>JUNIO</v>
      </c>
      <c r="H4807">
        <v>800204486</v>
      </c>
      <c r="I4807" t="s">
        <v>851</v>
      </c>
      <c r="J4807" s="43">
        <f t="shared" si="256"/>
        <v>8520000</v>
      </c>
      <c r="K4807" s="43">
        <v>1618800</v>
      </c>
      <c r="L4807" s="43">
        <v>10138800</v>
      </c>
      <c r="M4807" t="s">
        <v>70</v>
      </c>
      <c r="N4807" s="32">
        <v>46198</v>
      </c>
      <c r="O4807" s="1">
        <f t="shared" si="257"/>
        <v>6</v>
      </c>
      <c r="P4807" t="s">
        <v>3482</v>
      </c>
    </row>
    <row r="4808" spans="1:22" hidden="1">
      <c r="A4808" t="s">
        <v>26</v>
      </c>
      <c r="B4808" t="s">
        <v>6066</v>
      </c>
      <c r="C4808">
        <v>10499</v>
      </c>
      <c r="D4808" t="s">
        <v>28</v>
      </c>
      <c r="E4808" s="32">
        <v>46192</v>
      </c>
      <c r="F4808" s="26">
        <v>46192.392256944448</v>
      </c>
      <c r="G4808" s="12" t="str">
        <f t="shared" si="255"/>
        <v>JUNIO</v>
      </c>
      <c r="H4808">
        <v>900583758</v>
      </c>
      <c r="I4808" t="s">
        <v>603</v>
      </c>
      <c r="J4808" s="43">
        <f t="shared" si="256"/>
        <v>874000</v>
      </c>
      <c r="K4808" s="43">
        <v>166060</v>
      </c>
      <c r="L4808" s="43">
        <v>1040060</v>
      </c>
      <c r="M4808" t="s">
        <v>37</v>
      </c>
      <c r="N4808" s="32">
        <v>46197</v>
      </c>
      <c r="O4808" s="1">
        <f t="shared" si="257"/>
        <v>5</v>
      </c>
      <c r="P4808" t="s">
        <v>3482</v>
      </c>
      <c r="U4808" s="32">
        <v>46203</v>
      </c>
      <c r="V4808" t="s">
        <v>39</v>
      </c>
    </row>
    <row r="4809" spans="1:22" hidden="1">
      <c r="A4809" t="s">
        <v>26</v>
      </c>
      <c r="B4809" t="s">
        <v>6067</v>
      </c>
      <c r="C4809">
        <v>10498</v>
      </c>
      <c r="D4809" t="s">
        <v>28</v>
      </c>
      <c r="E4809" s="32">
        <v>46192</v>
      </c>
      <c r="F4809" s="26">
        <v>46192.390833333331</v>
      </c>
      <c r="G4809" s="12" t="str">
        <f t="shared" si="255"/>
        <v>JUNIO</v>
      </c>
      <c r="H4809">
        <v>900583758</v>
      </c>
      <c r="I4809" t="s">
        <v>603</v>
      </c>
      <c r="J4809" s="43">
        <f t="shared" si="256"/>
        <v>874000</v>
      </c>
      <c r="K4809" s="43">
        <v>166060</v>
      </c>
      <c r="L4809" s="43">
        <v>1040060</v>
      </c>
      <c r="M4809" t="s">
        <v>37</v>
      </c>
      <c r="N4809" s="32">
        <v>46197</v>
      </c>
      <c r="O4809" s="1">
        <f t="shared" si="257"/>
        <v>5</v>
      </c>
      <c r="P4809" t="s">
        <v>3482</v>
      </c>
      <c r="U4809" s="32">
        <v>46203</v>
      </c>
      <c r="V4809" t="s">
        <v>39</v>
      </c>
    </row>
    <row r="4810" spans="1:22" hidden="1">
      <c r="A4810" t="s">
        <v>26</v>
      </c>
      <c r="B4810" t="s">
        <v>6068</v>
      </c>
      <c r="C4810">
        <v>229940</v>
      </c>
      <c r="D4810" t="s">
        <v>28</v>
      </c>
      <c r="E4810" s="32">
        <v>46192</v>
      </c>
      <c r="F4810" s="26">
        <v>46192.380752314813</v>
      </c>
      <c r="G4810" s="12" t="str">
        <f t="shared" si="255"/>
        <v>JUNIO</v>
      </c>
      <c r="H4810">
        <v>890937070</v>
      </c>
      <c r="I4810" t="s">
        <v>127</v>
      </c>
      <c r="J4810" s="43">
        <f t="shared" si="256"/>
        <v>1540122</v>
      </c>
      <c r="K4810" s="43">
        <v>29262</v>
      </c>
      <c r="L4810" s="43">
        <v>1569384</v>
      </c>
      <c r="M4810" t="s">
        <v>128</v>
      </c>
      <c r="N4810" s="32">
        <v>46197</v>
      </c>
      <c r="O4810" s="1">
        <f t="shared" si="257"/>
        <v>5</v>
      </c>
      <c r="P4810" t="s">
        <v>2466</v>
      </c>
      <c r="U4810" s="32">
        <v>46212</v>
      </c>
      <c r="V4810" t="s">
        <v>39</v>
      </c>
    </row>
    <row r="4811" spans="1:22" hidden="1">
      <c r="A4811" t="s">
        <v>26</v>
      </c>
      <c r="B4811" t="s">
        <v>6069</v>
      </c>
      <c r="C4811">
        <v>9276</v>
      </c>
      <c r="D4811" t="s">
        <v>1054</v>
      </c>
      <c r="E4811" s="32">
        <v>46192</v>
      </c>
      <c r="F4811" s="26">
        <v>46192.35765046296</v>
      </c>
      <c r="G4811" s="12" t="str">
        <f t="shared" si="255"/>
        <v>JUNIO</v>
      </c>
      <c r="H4811">
        <v>900614579</v>
      </c>
      <c r="I4811" t="s">
        <v>1055</v>
      </c>
      <c r="J4811" s="43">
        <f t="shared" si="256"/>
        <v>313920</v>
      </c>
      <c r="K4811" s="43">
        <v>59644.800000000003</v>
      </c>
      <c r="L4811" s="43">
        <v>373564.8</v>
      </c>
      <c r="M4811" t="s">
        <v>70</v>
      </c>
      <c r="N4811" s="32">
        <v>46195</v>
      </c>
      <c r="O4811" s="1">
        <f t="shared" si="257"/>
        <v>3</v>
      </c>
      <c r="P4811" t="s">
        <v>3482</v>
      </c>
      <c r="U4811" s="32">
        <v>46196</v>
      </c>
      <c r="V4811" t="s">
        <v>39</v>
      </c>
    </row>
    <row r="4812" spans="1:22" hidden="1">
      <c r="A4812" t="s">
        <v>26</v>
      </c>
      <c r="B4812" t="s">
        <v>6070</v>
      </c>
      <c r="C4812">
        <v>79437</v>
      </c>
      <c r="D4812" t="s">
        <v>355</v>
      </c>
      <c r="E4812" s="32">
        <v>46192</v>
      </c>
      <c r="F4812" s="26">
        <v>46192.374768518515</v>
      </c>
      <c r="G4812" s="12" t="str">
        <f t="shared" si="255"/>
        <v>JUNIO</v>
      </c>
      <c r="H4812">
        <v>800204486</v>
      </c>
      <c r="I4812" t="s">
        <v>851</v>
      </c>
      <c r="J4812" s="43">
        <f t="shared" si="256"/>
        <v>670240</v>
      </c>
      <c r="K4812" s="43">
        <v>127345.60000000001</v>
      </c>
      <c r="L4812" s="43">
        <v>797585.6</v>
      </c>
      <c r="M4812" t="s">
        <v>70</v>
      </c>
      <c r="N4812" s="32">
        <v>46197</v>
      </c>
      <c r="O4812" s="1">
        <f t="shared" si="257"/>
        <v>5</v>
      </c>
      <c r="P4812" t="s">
        <v>3482</v>
      </c>
      <c r="U4812" s="32">
        <v>46205</v>
      </c>
      <c r="V4812" t="s">
        <v>39</v>
      </c>
    </row>
    <row r="4813" spans="1:22" hidden="1">
      <c r="A4813" t="s">
        <v>26</v>
      </c>
      <c r="B4813" t="s">
        <v>6071</v>
      </c>
      <c r="C4813">
        <v>4838185</v>
      </c>
      <c r="D4813" t="s">
        <v>708</v>
      </c>
      <c r="E4813" s="32">
        <v>46192</v>
      </c>
      <c r="F4813" s="26">
        <v>46192.861064814817</v>
      </c>
      <c r="G4813" s="12" t="str">
        <f t="shared" si="255"/>
        <v>JUNIO</v>
      </c>
      <c r="H4813">
        <v>900219834</v>
      </c>
      <c r="I4813" t="s">
        <v>739</v>
      </c>
      <c r="J4813" s="43">
        <f t="shared" si="256"/>
        <v>3810.65</v>
      </c>
      <c r="K4813" s="43">
        <v>689.35</v>
      </c>
      <c r="L4813" s="43">
        <v>4500</v>
      </c>
      <c r="M4813" t="s">
        <v>70</v>
      </c>
      <c r="N4813" s="32">
        <v>46195</v>
      </c>
      <c r="O4813" s="1">
        <f t="shared" si="257"/>
        <v>3</v>
      </c>
      <c r="P4813" t="s">
        <v>3482</v>
      </c>
      <c r="U4813" s="32">
        <v>46196</v>
      </c>
      <c r="V4813" t="s">
        <v>39</v>
      </c>
    </row>
    <row r="4814" spans="1:22" hidden="1">
      <c r="A4814" t="s">
        <v>26</v>
      </c>
      <c r="B4814" t="s">
        <v>6072</v>
      </c>
      <c r="C4814" s="34">
        <v>30</v>
      </c>
      <c r="D4814" t="s">
        <v>6073</v>
      </c>
      <c r="E4814" s="32">
        <v>46192</v>
      </c>
      <c r="F4814" s="26">
        <v>46192.840451388889</v>
      </c>
      <c r="G4814" s="12" t="str">
        <f t="shared" si="255"/>
        <v>JUNIO</v>
      </c>
      <c r="H4814">
        <v>1075686375</v>
      </c>
      <c r="I4814" t="s">
        <v>6074</v>
      </c>
      <c r="J4814" s="43">
        <f t="shared" si="256"/>
        <v>150000</v>
      </c>
      <c r="K4814" s="43">
        <v>0</v>
      </c>
      <c r="L4814" s="43">
        <v>150000</v>
      </c>
      <c r="M4814" t="s">
        <v>54</v>
      </c>
      <c r="O4814" s="1">
        <f t="shared" si="257"/>
        <v>0</v>
      </c>
    </row>
    <row r="4815" spans="1:22" hidden="1">
      <c r="A4815" t="s">
        <v>82</v>
      </c>
      <c r="B4815" t="s">
        <v>6075</v>
      </c>
      <c r="C4815">
        <v>14074</v>
      </c>
      <c r="D4815" t="s">
        <v>131</v>
      </c>
      <c r="E4815" s="32">
        <v>46192</v>
      </c>
      <c r="F4815" s="26">
        <v>46192.818969907406</v>
      </c>
      <c r="G4815" s="12" t="str">
        <f t="shared" si="255"/>
        <v>JUNIO</v>
      </c>
      <c r="H4815">
        <v>890937070</v>
      </c>
      <c r="I4815" t="s">
        <v>127</v>
      </c>
      <c r="J4815" s="43">
        <f t="shared" si="256"/>
        <v>1849847</v>
      </c>
      <c r="K4815" s="43">
        <v>0</v>
      </c>
      <c r="L4815" s="43">
        <v>1849847</v>
      </c>
      <c r="M4815" t="s">
        <v>128</v>
      </c>
      <c r="N4815" s="32">
        <v>46197</v>
      </c>
      <c r="O4815" s="1">
        <f t="shared" si="257"/>
        <v>5</v>
      </c>
      <c r="P4815" t="s">
        <v>2466</v>
      </c>
      <c r="U4815" s="32">
        <v>46212</v>
      </c>
      <c r="V4815" t="s">
        <v>39</v>
      </c>
    </row>
    <row r="4816" spans="1:22" hidden="1">
      <c r="A4816" t="s">
        <v>26</v>
      </c>
      <c r="B4816" t="s">
        <v>6076</v>
      </c>
      <c r="C4816">
        <v>136211981</v>
      </c>
      <c r="D4816" t="s">
        <v>88</v>
      </c>
      <c r="E4816" s="32">
        <v>46192</v>
      </c>
      <c r="F4816" s="26">
        <v>46192.767858796295</v>
      </c>
      <c r="G4816" s="12" t="str">
        <f t="shared" si="255"/>
        <v>JUNIO</v>
      </c>
      <c r="H4816">
        <v>900092385</v>
      </c>
      <c r="I4816" t="s">
        <v>89</v>
      </c>
      <c r="J4816" s="43">
        <f t="shared" si="256"/>
        <v>276213.40000000002</v>
      </c>
      <c r="K4816" s="43">
        <v>49206.6</v>
      </c>
      <c r="L4816" s="43">
        <v>325420</v>
      </c>
      <c r="M4816" t="s">
        <v>65</v>
      </c>
      <c r="N4816" s="32">
        <v>46199</v>
      </c>
      <c r="O4816" s="1">
        <f t="shared" si="257"/>
        <v>7</v>
      </c>
      <c r="P4816" t="s">
        <v>3232</v>
      </c>
      <c r="U4816" s="32">
        <v>46204</v>
      </c>
      <c r="V4816" t="s">
        <v>39</v>
      </c>
    </row>
    <row r="4817" spans="1:22" hidden="1">
      <c r="A4817" t="s">
        <v>26</v>
      </c>
      <c r="B4817" t="s">
        <v>6077</v>
      </c>
      <c r="C4817">
        <v>136265975</v>
      </c>
      <c r="D4817" t="s">
        <v>88</v>
      </c>
      <c r="E4817" s="32">
        <v>46192</v>
      </c>
      <c r="F4817" s="26">
        <v>46192.76189814815</v>
      </c>
      <c r="G4817" s="12" t="str">
        <f t="shared" si="255"/>
        <v>JUNIO</v>
      </c>
      <c r="H4817">
        <v>900092385</v>
      </c>
      <c r="I4817" t="s">
        <v>89</v>
      </c>
      <c r="J4817" s="43">
        <f t="shared" si="256"/>
        <v>537968.89</v>
      </c>
      <c r="K4817" s="43">
        <v>102214.11</v>
      </c>
      <c r="L4817" s="43">
        <v>640183</v>
      </c>
      <c r="M4817" t="s">
        <v>65</v>
      </c>
      <c r="N4817" s="32">
        <v>46199</v>
      </c>
      <c r="O4817" s="1">
        <f t="shared" si="257"/>
        <v>7</v>
      </c>
      <c r="P4817" t="s">
        <v>3232</v>
      </c>
      <c r="U4817" s="32">
        <v>46203</v>
      </c>
      <c r="V4817" t="s">
        <v>39</v>
      </c>
    </row>
    <row r="4818" spans="1:22" hidden="1">
      <c r="A4818" t="s">
        <v>26</v>
      </c>
      <c r="B4818" t="s">
        <v>6078</v>
      </c>
      <c r="C4818">
        <v>183976</v>
      </c>
      <c r="D4818" t="s">
        <v>1083</v>
      </c>
      <c r="E4818" s="32">
        <v>46192</v>
      </c>
      <c r="F4818" s="26">
        <v>46192.742430555554</v>
      </c>
      <c r="G4818" s="12" t="str">
        <f t="shared" si="255"/>
        <v>JUNIO</v>
      </c>
      <c r="H4818">
        <v>860000018</v>
      </c>
      <c r="I4818" t="s">
        <v>1084</v>
      </c>
      <c r="J4818" s="43">
        <f t="shared" si="256"/>
        <v>311000</v>
      </c>
      <c r="K4818" s="43">
        <v>59090</v>
      </c>
      <c r="L4818" s="43">
        <v>370090</v>
      </c>
      <c r="M4818" t="s">
        <v>70</v>
      </c>
      <c r="N4818" s="32">
        <v>46195</v>
      </c>
      <c r="O4818" s="1">
        <f t="shared" si="257"/>
        <v>3</v>
      </c>
      <c r="P4818" t="s">
        <v>3482</v>
      </c>
      <c r="U4818" s="32">
        <v>46196</v>
      </c>
      <c r="V4818" t="s">
        <v>39</v>
      </c>
    </row>
    <row r="4819" spans="1:22" hidden="1">
      <c r="A4819" t="s">
        <v>26</v>
      </c>
      <c r="B4819" t="s">
        <v>6079</v>
      </c>
      <c r="C4819">
        <v>136262774</v>
      </c>
      <c r="D4819" t="s">
        <v>88</v>
      </c>
      <c r="E4819" s="32">
        <v>46192</v>
      </c>
      <c r="F4819" s="26">
        <v>46192.738298611112</v>
      </c>
      <c r="G4819" s="12" t="str">
        <f t="shared" si="255"/>
        <v>JUNIO</v>
      </c>
      <c r="H4819">
        <v>900092385</v>
      </c>
      <c r="I4819" t="s">
        <v>89</v>
      </c>
      <c r="J4819" s="43">
        <f t="shared" si="256"/>
        <v>537968.89</v>
      </c>
      <c r="K4819" s="43">
        <v>102214.11</v>
      </c>
      <c r="L4819" s="43">
        <v>640183</v>
      </c>
      <c r="M4819" t="s">
        <v>65</v>
      </c>
      <c r="N4819" s="32">
        <v>46199</v>
      </c>
      <c r="O4819" s="1">
        <f t="shared" si="257"/>
        <v>7</v>
      </c>
      <c r="P4819" t="s">
        <v>3232</v>
      </c>
      <c r="U4819" s="32">
        <v>46203</v>
      </c>
      <c r="V4819" t="s">
        <v>39</v>
      </c>
    </row>
    <row r="4820" spans="1:22" hidden="1">
      <c r="A4820" t="s">
        <v>26</v>
      </c>
      <c r="B4820" t="s">
        <v>6080</v>
      </c>
      <c r="C4820">
        <v>136279040</v>
      </c>
      <c r="D4820" t="s">
        <v>88</v>
      </c>
      <c r="E4820" s="32">
        <v>46192</v>
      </c>
      <c r="F4820" s="26">
        <v>46192.73159722222</v>
      </c>
      <c r="G4820" s="12" t="str">
        <f t="shared" si="255"/>
        <v>JUNIO</v>
      </c>
      <c r="H4820">
        <v>900092385</v>
      </c>
      <c r="I4820" t="s">
        <v>89</v>
      </c>
      <c r="J4820" s="43">
        <f t="shared" si="256"/>
        <v>325699.19</v>
      </c>
      <c r="K4820" s="43">
        <v>61882.81</v>
      </c>
      <c r="L4820" s="43">
        <v>387582</v>
      </c>
      <c r="M4820" t="s">
        <v>65</v>
      </c>
      <c r="N4820" s="32">
        <v>46197</v>
      </c>
      <c r="O4820" s="1">
        <f t="shared" si="257"/>
        <v>5</v>
      </c>
      <c r="Q4820" t="s">
        <v>6146</v>
      </c>
      <c r="U4820" s="32">
        <v>46203</v>
      </c>
      <c r="V4820" t="s">
        <v>39</v>
      </c>
    </row>
    <row r="4821" spans="1:22" hidden="1">
      <c r="A4821" t="s">
        <v>82</v>
      </c>
      <c r="B4821" t="s">
        <v>6081</v>
      </c>
      <c r="C4821">
        <v>17305</v>
      </c>
      <c r="D4821" t="s">
        <v>373</v>
      </c>
      <c r="E4821" s="32">
        <v>46192</v>
      </c>
      <c r="F4821" s="26">
        <v>46192.713576388887</v>
      </c>
      <c r="G4821" s="12" t="str">
        <f t="shared" si="255"/>
        <v>JUNIO</v>
      </c>
      <c r="H4821">
        <v>800106404</v>
      </c>
      <c r="I4821" t="s">
        <v>369</v>
      </c>
      <c r="J4821" s="43">
        <f t="shared" si="256"/>
        <v>262184</v>
      </c>
      <c r="K4821" s="43">
        <v>4982</v>
      </c>
      <c r="L4821" s="43">
        <v>267166</v>
      </c>
      <c r="M4821" t="s">
        <v>128</v>
      </c>
      <c r="N4821" s="32">
        <v>46197</v>
      </c>
      <c r="O4821" s="1">
        <f t="shared" si="257"/>
        <v>5</v>
      </c>
      <c r="P4821" t="s">
        <v>2466</v>
      </c>
      <c r="U4821" s="32">
        <v>46212</v>
      </c>
      <c r="V4821" t="s">
        <v>39</v>
      </c>
    </row>
    <row r="4822" spans="1:22" hidden="1">
      <c r="A4822" t="s">
        <v>26</v>
      </c>
      <c r="B4822" t="s">
        <v>6082</v>
      </c>
      <c r="C4822">
        <v>4829312</v>
      </c>
      <c r="D4822" t="s">
        <v>708</v>
      </c>
      <c r="E4822" s="32">
        <v>46192</v>
      </c>
      <c r="F4822" s="26">
        <v>46192.670069444444</v>
      </c>
      <c r="G4822" s="12" t="str">
        <f t="shared" si="255"/>
        <v>JUNIO</v>
      </c>
      <c r="H4822">
        <v>900219834</v>
      </c>
      <c r="I4822" t="s">
        <v>739</v>
      </c>
      <c r="J4822" s="43">
        <f t="shared" si="256"/>
        <v>3361.35</v>
      </c>
      <c r="K4822" s="43">
        <v>638.65</v>
      </c>
      <c r="L4822" s="43">
        <v>4000</v>
      </c>
      <c r="M4822" t="s">
        <v>70</v>
      </c>
      <c r="N4822" s="32">
        <v>46195</v>
      </c>
      <c r="O4822" s="1">
        <f t="shared" si="257"/>
        <v>3</v>
      </c>
      <c r="P4822" t="s">
        <v>3482</v>
      </c>
      <c r="U4822" s="32">
        <v>46196</v>
      </c>
      <c r="V4822" t="s">
        <v>39</v>
      </c>
    </row>
    <row r="4823" spans="1:22" hidden="1">
      <c r="A4823" t="s">
        <v>26</v>
      </c>
      <c r="B4823" t="s">
        <v>6083</v>
      </c>
      <c r="C4823">
        <v>58028</v>
      </c>
      <c r="D4823" t="s">
        <v>1184</v>
      </c>
      <c r="E4823" s="32">
        <v>46192</v>
      </c>
      <c r="F4823" s="26">
        <v>46192.649942129632</v>
      </c>
      <c r="G4823" s="12" t="str">
        <f t="shared" si="255"/>
        <v>JUNIO</v>
      </c>
      <c r="H4823">
        <v>891408584</v>
      </c>
      <c r="I4823" t="s">
        <v>693</v>
      </c>
      <c r="J4823" s="43">
        <f t="shared" si="256"/>
        <v>96900</v>
      </c>
      <c r="K4823" s="43">
        <v>0</v>
      </c>
      <c r="L4823" s="43">
        <v>96900</v>
      </c>
      <c r="M4823" t="s">
        <v>54</v>
      </c>
      <c r="O4823" s="1">
        <f t="shared" si="257"/>
        <v>0</v>
      </c>
      <c r="U4823" s="32">
        <v>46204</v>
      </c>
      <c r="V4823" t="s">
        <v>39</v>
      </c>
    </row>
    <row r="4824" spans="1:22" hidden="1">
      <c r="A4824" t="s">
        <v>26</v>
      </c>
      <c r="B4824" t="s">
        <v>6084</v>
      </c>
      <c r="C4824">
        <v>90</v>
      </c>
      <c r="D4824" t="s">
        <v>5619</v>
      </c>
      <c r="E4824" s="32">
        <v>46192</v>
      </c>
      <c r="F4824" s="26">
        <v>46192.618206018517</v>
      </c>
      <c r="G4824" s="12" t="str">
        <f t="shared" si="255"/>
        <v>JUNIO</v>
      </c>
      <c r="H4824">
        <v>1038411451</v>
      </c>
      <c r="I4824" t="s">
        <v>5620</v>
      </c>
      <c r="J4824" s="43">
        <f t="shared" si="256"/>
        <v>60000</v>
      </c>
      <c r="K4824" s="43">
        <v>0</v>
      </c>
      <c r="L4824" s="43">
        <v>60000</v>
      </c>
      <c r="M4824" t="s">
        <v>54</v>
      </c>
      <c r="O4824" s="1">
        <f t="shared" si="257"/>
        <v>0</v>
      </c>
    </row>
    <row r="4825" spans="1:22" hidden="1">
      <c r="A4825" t="s">
        <v>26</v>
      </c>
      <c r="B4825" t="s">
        <v>6085</v>
      </c>
      <c r="C4825">
        <v>89</v>
      </c>
      <c r="D4825" t="s">
        <v>5619</v>
      </c>
      <c r="E4825" s="32">
        <v>46192</v>
      </c>
      <c r="F4825" s="26">
        <v>46192.617118055554</v>
      </c>
      <c r="G4825" s="12" t="str">
        <f t="shared" si="255"/>
        <v>JUNIO</v>
      </c>
      <c r="H4825">
        <v>1038411451</v>
      </c>
      <c r="I4825" t="s">
        <v>5620</v>
      </c>
      <c r="J4825" s="43">
        <f t="shared" si="256"/>
        <v>114000</v>
      </c>
      <c r="K4825" s="43">
        <v>0</v>
      </c>
      <c r="L4825" s="43">
        <v>114000</v>
      </c>
      <c r="M4825" t="s">
        <v>54</v>
      </c>
      <c r="O4825" s="1">
        <f t="shared" si="257"/>
        <v>0</v>
      </c>
    </row>
    <row r="4826" spans="1:22" hidden="1">
      <c r="A4826" t="s">
        <v>26</v>
      </c>
      <c r="B4826" t="s">
        <v>6086</v>
      </c>
      <c r="C4826">
        <v>55642</v>
      </c>
      <c r="D4826" t="s">
        <v>6087</v>
      </c>
      <c r="E4826" s="32">
        <v>46192</v>
      </c>
      <c r="F4826" s="26">
        <v>46192.486400462964</v>
      </c>
      <c r="G4826" s="12" t="str">
        <f t="shared" si="255"/>
        <v>JUNIO</v>
      </c>
      <c r="H4826">
        <v>901618081</v>
      </c>
      <c r="I4826" t="s">
        <v>6088</v>
      </c>
      <c r="J4826" s="43">
        <f t="shared" si="256"/>
        <v>57470</v>
      </c>
      <c r="K4826" s="43">
        <v>0</v>
      </c>
      <c r="L4826" s="43">
        <v>57470</v>
      </c>
      <c r="M4826" t="s">
        <v>54</v>
      </c>
      <c r="O4826" s="1">
        <f t="shared" si="257"/>
        <v>0</v>
      </c>
      <c r="U4826" s="32">
        <v>46204</v>
      </c>
      <c r="V4826" t="s">
        <v>39</v>
      </c>
    </row>
    <row r="4827" spans="1:22" hidden="1">
      <c r="A4827" t="s">
        <v>26</v>
      </c>
      <c r="B4827" t="s">
        <v>6089</v>
      </c>
      <c r="C4827">
        <v>12644</v>
      </c>
      <c r="D4827" t="s">
        <v>227</v>
      </c>
      <c r="E4827" s="32">
        <v>46192</v>
      </c>
      <c r="F4827" s="26">
        <v>46192.440254629626</v>
      </c>
      <c r="G4827" s="12" t="str">
        <f t="shared" si="255"/>
        <v>JUNIO</v>
      </c>
      <c r="H4827">
        <v>1036929757</v>
      </c>
      <c r="I4827" t="s">
        <v>228</v>
      </c>
      <c r="J4827" s="43">
        <f t="shared" si="256"/>
        <v>22000</v>
      </c>
      <c r="K4827" s="43">
        <v>0</v>
      </c>
      <c r="L4827" s="43">
        <v>22000</v>
      </c>
      <c r="M4827" t="s">
        <v>54</v>
      </c>
      <c r="O4827" s="1">
        <f t="shared" si="257"/>
        <v>0</v>
      </c>
    </row>
    <row r="4828" spans="1:22" hidden="1">
      <c r="A4828" t="s">
        <v>26</v>
      </c>
      <c r="B4828" t="s">
        <v>6090</v>
      </c>
      <c r="C4828">
        <v>7544</v>
      </c>
      <c r="D4828" t="s">
        <v>1729</v>
      </c>
      <c r="E4828" s="32">
        <v>46192</v>
      </c>
      <c r="F4828" s="26">
        <v>46192.406180555554</v>
      </c>
      <c r="G4828" s="12" t="str">
        <f t="shared" si="255"/>
        <v>JUNIO</v>
      </c>
      <c r="H4828">
        <v>811033997</v>
      </c>
      <c r="I4828" t="s">
        <v>981</v>
      </c>
      <c r="J4828" s="43">
        <f t="shared" si="256"/>
        <v>1062000</v>
      </c>
      <c r="K4828" s="43">
        <v>201780</v>
      </c>
      <c r="L4828" s="43">
        <v>1263780</v>
      </c>
      <c r="M4828" t="s">
        <v>37</v>
      </c>
      <c r="N4828" s="32">
        <v>46204</v>
      </c>
      <c r="O4828" s="1">
        <f t="shared" si="257"/>
        <v>12</v>
      </c>
      <c r="P4828" t="s">
        <v>3482</v>
      </c>
      <c r="U4828" s="32">
        <v>46209</v>
      </c>
      <c r="V4828" t="s">
        <v>39</v>
      </c>
    </row>
    <row r="4829" spans="1:22" hidden="1">
      <c r="A4829" t="s">
        <v>26</v>
      </c>
      <c r="B4829" t="s">
        <v>6091</v>
      </c>
      <c r="C4829" s="34">
        <v>108461</v>
      </c>
      <c r="D4829" t="s">
        <v>4809</v>
      </c>
      <c r="E4829" s="32">
        <v>46192</v>
      </c>
      <c r="F4829" s="26">
        <v>46192.3512962963</v>
      </c>
      <c r="G4829" s="12" t="str">
        <f t="shared" si="255"/>
        <v>JUNIO</v>
      </c>
      <c r="H4829">
        <v>901268872</v>
      </c>
      <c r="I4829" t="s">
        <v>4555</v>
      </c>
      <c r="J4829" s="43">
        <f t="shared" si="256"/>
        <v>210011</v>
      </c>
      <c r="K4829" s="43">
        <v>0</v>
      </c>
      <c r="L4829" s="43">
        <v>210011</v>
      </c>
      <c r="M4829" t="s">
        <v>54</v>
      </c>
      <c r="O4829" s="1">
        <f t="shared" si="257"/>
        <v>0</v>
      </c>
    </row>
    <row r="4830" spans="1:22" hidden="1">
      <c r="A4830" t="s">
        <v>26</v>
      </c>
      <c r="B4830" t="s">
        <v>6092</v>
      </c>
      <c r="C4830">
        <v>88555</v>
      </c>
      <c r="D4830" t="s">
        <v>28</v>
      </c>
      <c r="E4830" s="32">
        <v>46192</v>
      </c>
      <c r="F4830" s="26">
        <v>46192.349803240744</v>
      </c>
      <c r="G4830" s="12" t="str">
        <f t="shared" si="255"/>
        <v>JUNIO</v>
      </c>
      <c r="H4830">
        <v>901151070</v>
      </c>
      <c r="I4830" t="s">
        <v>3433</v>
      </c>
      <c r="J4830" s="43">
        <f t="shared" si="256"/>
        <v>22268.9</v>
      </c>
      <c r="K4830" s="43">
        <v>4231.1000000000004</v>
      </c>
      <c r="L4830" s="43">
        <v>26500</v>
      </c>
      <c r="M4830" t="s">
        <v>54</v>
      </c>
      <c r="O4830" s="1">
        <f t="shared" si="257"/>
        <v>0</v>
      </c>
    </row>
    <row r="4831" spans="1:22" hidden="1">
      <c r="A4831" t="s">
        <v>26</v>
      </c>
      <c r="B4831" t="s">
        <v>6093</v>
      </c>
      <c r="C4831">
        <v>643632</v>
      </c>
      <c r="D4831" t="s">
        <v>317</v>
      </c>
      <c r="E4831" s="32">
        <v>46192</v>
      </c>
      <c r="F4831" s="26">
        <v>46192.307152777779</v>
      </c>
      <c r="G4831" s="12" t="str">
        <f t="shared" si="255"/>
        <v>JUNIO</v>
      </c>
      <c r="H4831">
        <v>890903939</v>
      </c>
      <c r="I4831" t="s">
        <v>313</v>
      </c>
      <c r="J4831" s="43">
        <f t="shared" si="256"/>
        <v>66750</v>
      </c>
      <c r="K4831" s="43">
        <v>0</v>
      </c>
      <c r="L4831" s="43">
        <v>66750</v>
      </c>
      <c r="M4831" t="s">
        <v>3773</v>
      </c>
      <c r="N4831" s="32">
        <v>46197</v>
      </c>
      <c r="O4831" s="1">
        <f t="shared" si="257"/>
        <v>5</v>
      </c>
      <c r="P4831" t="s">
        <v>3482</v>
      </c>
      <c r="U4831" s="32">
        <v>46204</v>
      </c>
      <c r="V4831" t="s">
        <v>39</v>
      </c>
    </row>
    <row r="4832" spans="1:22" hidden="1">
      <c r="A4832" t="s">
        <v>302</v>
      </c>
      <c r="B4832" t="s">
        <v>6094</v>
      </c>
      <c r="C4832" s="34">
        <v>24883</v>
      </c>
      <c r="D4832" t="s">
        <v>2000</v>
      </c>
      <c r="E4832" s="32">
        <v>46192</v>
      </c>
      <c r="F4832" s="26">
        <v>46192.331469907411</v>
      </c>
      <c r="G4832" s="12" t="str">
        <f t="shared" si="255"/>
        <v>JUNIO</v>
      </c>
      <c r="H4832">
        <v>830112317</v>
      </c>
      <c r="I4832" t="s">
        <v>305</v>
      </c>
      <c r="J4832" s="43">
        <f t="shared" si="256"/>
        <v>30000</v>
      </c>
      <c r="K4832" s="43">
        <v>5700</v>
      </c>
      <c r="L4832" s="43">
        <v>35700</v>
      </c>
      <c r="M4832" t="s">
        <v>54</v>
      </c>
      <c r="O4832" s="1">
        <f t="shared" si="257"/>
        <v>0</v>
      </c>
      <c r="U4832" s="32">
        <v>46204</v>
      </c>
      <c r="V4832" t="s">
        <v>39</v>
      </c>
    </row>
    <row r="4833" spans="1:22" hidden="1">
      <c r="A4833" t="s">
        <v>26</v>
      </c>
      <c r="B4833" t="s">
        <v>6095</v>
      </c>
      <c r="C4833">
        <v>361595</v>
      </c>
      <c r="D4833" t="s">
        <v>336</v>
      </c>
      <c r="E4833" s="32">
        <v>46192</v>
      </c>
      <c r="F4833" s="26">
        <v>46192.260196759256</v>
      </c>
      <c r="G4833" s="12" t="str">
        <f t="shared" si="255"/>
        <v>JUNIO</v>
      </c>
      <c r="H4833">
        <v>800049074</v>
      </c>
      <c r="I4833" t="s">
        <v>337</v>
      </c>
      <c r="J4833" s="43">
        <f t="shared" si="256"/>
        <v>108798</v>
      </c>
      <c r="K4833" s="43">
        <v>20672</v>
      </c>
      <c r="L4833" s="43">
        <v>129470</v>
      </c>
      <c r="M4833" t="s">
        <v>70</v>
      </c>
      <c r="N4833" s="32">
        <v>46195</v>
      </c>
      <c r="O4833" s="1">
        <f t="shared" si="257"/>
        <v>3</v>
      </c>
      <c r="P4833" t="s">
        <v>3482</v>
      </c>
      <c r="U4833" s="32">
        <v>46196</v>
      </c>
      <c r="V4833" t="s">
        <v>39</v>
      </c>
    </row>
    <row r="4834" spans="1:22" hidden="1">
      <c r="A4834" t="s">
        <v>26</v>
      </c>
      <c r="B4834" t="s">
        <v>6096</v>
      </c>
      <c r="C4834" s="34">
        <v>161318</v>
      </c>
      <c r="D4834" t="s">
        <v>5948</v>
      </c>
      <c r="E4834" s="32">
        <v>46192</v>
      </c>
      <c r="F4834" s="26">
        <v>46192.203356481485</v>
      </c>
      <c r="G4834" s="12" t="str">
        <f t="shared" si="255"/>
        <v>JUNIO</v>
      </c>
      <c r="H4834">
        <v>901230769</v>
      </c>
      <c r="I4834" t="s">
        <v>2581</v>
      </c>
      <c r="J4834" s="43">
        <f t="shared" si="256"/>
        <v>25210.080000000002</v>
      </c>
      <c r="K4834" s="43">
        <v>4789.92</v>
      </c>
      <c r="L4834" s="43">
        <v>30000</v>
      </c>
      <c r="M4834" t="s">
        <v>54</v>
      </c>
      <c r="O4834" s="1">
        <f t="shared" si="257"/>
        <v>0</v>
      </c>
    </row>
    <row r="4835" spans="1:22" hidden="1">
      <c r="A4835" t="s">
        <v>26</v>
      </c>
      <c r="B4835" t="s">
        <v>6097</v>
      </c>
      <c r="C4835">
        <v>3514267</v>
      </c>
      <c r="D4835" t="s">
        <v>668</v>
      </c>
      <c r="E4835" s="32">
        <v>46192</v>
      </c>
      <c r="F4835" s="26">
        <v>46192.139131944445</v>
      </c>
      <c r="G4835" s="12" t="str">
        <f t="shared" si="255"/>
        <v>JUNIO</v>
      </c>
      <c r="H4835">
        <v>860001697</v>
      </c>
      <c r="I4835" t="s">
        <v>669</v>
      </c>
      <c r="J4835" s="43">
        <f t="shared" si="256"/>
        <v>93450</v>
      </c>
      <c r="K4835" s="43">
        <v>0</v>
      </c>
      <c r="L4835" s="43">
        <v>93450</v>
      </c>
      <c r="M4835" t="s">
        <v>70</v>
      </c>
      <c r="N4835" s="32">
        <v>46195</v>
      </c>
      <c r="O4835" s="1">
        <f t="shared" si="257"/>
        <v>3</v>
      </c>
      <c r="P4835" t="s">
        <v>3482</v>
      </c>
      <c r="U4835" s="32">
        <v>46196</v>
      </c>
      <c r="V4835" t="s">
        <v>39</v>
      </c>
    </row>
    <row r="4836" spans="1:22" hidden="1">
      <c r="A4836" t="s">
        <v>26</v>
      </c>
      <c r="B4836" t="s">
        <v>6098</v>
      </c>
      <c r="C4836">
        <v>181</v>
      </c>
      <c r="D4836" t="s">
        <v>2388</v>
      </c>
      <c r="E4836" s="32">
        <v>46193</v>
      </c>
      <c r="F4836" s="26">
        <v>46193.687407407408</v>
      </c>
      <c r="G4836" s="12" t="str">
        <f t="shared" si="255"/>
        <v>JUNIO</v>
      </c>
      <c r="H4836">
        <v>901847080</v>
      </c>
      <c r="I4836" t="s">
        <v>2519</v>
      </c>
      <c r="J4836" s="43">
        <f t="shared" si="256"/>
        <v>820000</v>
      </c>
      <c r="K4836" s="43">
        <v>155800</v>
      </c>
      <c r="L4836" s="43">
        <v>975800</v>
      </c>
      <c r="M4836" t="s">
        <v>37</v>
      </c>
      <c r="N4836" s="32">
        <v>46198</v>
      </c>
      <c r="O4836" s="1">
        <f t="shared" si="257"/>
        <v>5</v>
      </c>
      <c r="P4836" t="s">
        <v>3482</v>
      </c>
      <c r="U4836" s="32">
        <v>46209</v>
      </c>
      <c r="V4836" t="s">
        <v>39</v>
      </c>
    </row>
    <row r="4837" spans="1:22" hidden="1">
      <c r="A4837" t="s">
        <v>26</v>
      </c>
      <c r="B4837" t="s">
        <v>6099</v>
      </c>
      <c r="C4837">
        <v>182</v>
      </c>
      <c r="D4837" t="s">
        <v>2388</v>
      </c>
      <c r="E4837" s="32">
        <v>46193</v>
      </c>
      <c r="F4837" s="26">
        <v>46193.693865740737</v>
      </c>
      <c r="G4837" s="12" t="str">
        <f t="shared" si="255"/>
        <v>JUNIO</v>
      </c>
      <c r="H4837">
        <v>901847080</v>
      </c>
      <c r="I4837" t="s">
        <v>2519</v>
      </c>
      <c r="J4837" s="43">
        <f t="shared" si="256"/>
        <v>6321728</v>
      </c>
      <c r="K4837" s="43">
        <v>1201128.32</v>
      </c>
      <c r="L4837" s="43">
        <v>7522856.3200000003</v>
      </c>
      <c r="M4837" t="s">
        <v>37</v>
      </c>
      <c r="N4837" s="32">
        <v>46198</v>
      </c>
      <c r="O4837" s="1">
        <f t="shared" si="257"/>
        <v>5</v>
      </c>
      <c r="P4837" t="s">
        <v>3482</v>
      </c>
      <c r="U4837" s="32">
        <v>46205</v>
      </c>
      <c r="V4837" t="s">
        <v>39</v>
      </c>
    </row>
    <row r="4838" spans="1:22" hidden="1">
      <c r="A4838" t="s">
        <v>26</v>
      </c>
      <c r="B4838" t="s">
        <v>6100</v>
      </c>
      <c r="C4838">
        <v>180</v>
      </c>
      <c r="D4838" t="s">
        <v>2388</v>
      </c>
      <c r="E4838" s="32">
        <v>46193</v>
      </c>
      <c r="F4838" s="26">
        <v>46193.672777777778</v>
      </c>
      <c r="G4838" s="12" t="str">
        <f t="shared" si="255"/>
        <v>JUNIO</v>
      </c>
      <c r="H4838">
        <v>901847080</v>
      </c>
      <c r="I4838" t="s">
        <v>2519</v>
      </c>
      <c r="J4838" s="43">
        <f t="shared" si="256"/>
        <v>9191852</v>
      </c>
      <c r="K4838" s="43">
        <v>1746451.88</v>
      </c>
      <c r="L4838" s="43">
        <v>10938303.880000001</v>
      </c>
      <c r="M4838" t="s">
        <v>37</v>
      </c>
      <c r="N4838" s="32">
        <v>46198</v>
      </c>
      <c r="O4838" s="1">
        <f t="shared" si="257"/>
        <v>5</v>
      </c>
      <c r="P4838" s="35" t="s">
        <v>3482</v>
      </c>
    </row>
    <row r="4839" spans="1:22" hidden="1">
      <c r="A4839" t="s">
        <v>26</v>
      </c>
      <c r="B4839" t="s">
        <v>6101</v>
      </c>
      <c r="C4839">
        <v>2463</v>
      </c>
      <c r="D4839" t="s">
        <v>452</v>
      </c>
      <c r="E4839" s="32">
        <v>46193</v>
      </c>
      <c r="F4839" s="26">
        <v>46193.370092592595</v>
      </c>
      <c r="G4839" s="12" t="str">
        <f t="shared" si="255"/>
        <v>JUNIO</v>
      </c>
      <c r="H4839">
        <v>901485351</v>
      </c>
      <c r="I4839" t="s">
        <v>453</v>
      </c>
      <c r="J4839" s="43">
        <f t="shared" si="256"/>
        <v>7350000</v>
      </c>
      <c r="K4839" s="43">
        <v>1396500</v>
      </c>
      <c r="L4839" s="43">
        <v>8746500</v>
      </c>
      <c r="M4839" t="s">
        <v>37</v>
      </c>
      <c r="N4839" s="32">
        <v>46198</v>
      </c>
      <c r="O4839" s="1">
        <f t="shared" si="257"/>
        <v>5</v>
      </c>
      <c r="P4839" t="s">
        <v>3482</v>
      </c>
      <c r="U4839" s="32">
        <v>46209</v>
      </c>
      <c r="V4839" t="s">
        <v>39</v>
      </c>
    </row>
    <row r="4840" spans="1:22" hidden="1">
      <c r="A4840" t="s">
        <v>26</v>
      </c>
      <c r="B4840" t="s">
        <v>6102</v>
      </c>
      <c r="C4840">
        <v>2028</v>
      </c>
      <c r="D4840" t="s">
        <v>28</v>
      </c>
      <c r="E4840" s="32">
        <v>46193</v>
      </c>
      <c r="F4840" s="26">
        <v>46193.475810185184</v>
      </c>
      <c r="G4840" s="12" t="str">
        <f t="shared" si="255"/>
        <v>JUNIO</v>
      </c>
      <c r="H4840">
        <v>901950863</v>
      </c>
      <c r="I4840" t="s">
        <v>549</v>
      </c>
      <c r="J4840" s="43">
        <f t="shared" si="256"/>
        <v>2257000</v>
      </c>
      <c r="K4840" s="43">
        <v>428830</v>
      </c>
      <c r="L4840" s="43">
        <v>2685830</v>
      </c>
      <c r="M4840" t="s">
        <v>37</v>
      </c>
      <c r="N4840" s="32">
        <v>46198</v>
      </c>
      <c r="O4840" s="1">
        <f t="shared" si="257"/>
        <v>5</v>
      </c>
      <c r="P4840" t="s">
        <v>3482</v>
      </c>
      <c r="U4840" s="32">
        <v>46205</v>
      </c>
      <c r="V4840" t="s">
        <v>39</v>
      </c>
    </row>
    <row r="4841" spans="1:22" hidden="1">
      <c r="A4841" t="s">
        <v>26</v>
      </c>
      <c r="B4841" t="s">
        <v>6103</v>
      </c>
      <c r="C4841">
        <v>33167</v>
      </c>
      <c r="D4841" t="s">
        <v>6104</v>
      </c>
      <c r="E4841" s="32">
        <v>46193</v>
      </c>
      <c r="F4841" s="26">
        <v>46193.380810185183</v>
      </c>
      <c r="G4841" s="12" t="str">
        <f t="shared" si="255"/>
        <v>JUNIO</v>
      </c>
      <c r="H4841">
        <v>890937010</v>
      </c>
      <c r="I4841" t="s">
        <v>992</v>
      </c>
      <c r="J4841" s="43">
        <f t="shared" si="256"/>
        <v>452268</v>
      </c>
      <c r="K4841" s="43">
        <v>85931</v>
      </c>
      <c r="L4841" s="43">
        <v>538199</v>
      </c>
      <c r="M4841" t="s">
        <v>37</v>
      </c>
      <c r="N4841" s="32">
        <v>46195</v>
      </c>
      <c r="O4841" s="1">
        <f t="shared" si="257"/>
        <v>2</v>
      </c>
      <c r="P4841" t="s">
        <v>3482</v>
      </c>
      <c r="U4841" s="32">
        <v>46205</v>
      </c>
      <c r="V4841" t="s">
        <v>39</v>
      </c>
    </row>
    <row r="4842" spans="1:22" hidden="1">
      <c r="A4842" t="s">
        <v>26</v>
      </c>
      <c r="B4842" t="s">
        <v>6105</v>
      </c>
      <c r="C4842">
        <v>361681</v>
      </c>
      <c r="D4842" t="s">
        <v>336</v>
      </c>
      <c r="E4842" s="32">
        <v>46193</v>
      </c>
      <c r="F4842" s="26">
        <v>46193.365381944444</v>
      </c>
      <c r="G4842" s="12" t="str">
        <f t="shared" si="255"/>
        <v>JUNIO</v>
      </c>
      <c r="H4842">
        <v>800049074</v>
      </c>
      <c r="I4842" t="s">
        <v>337</v>
      </c>
      <c r="J4842" s="43">
        <f t="shared" si="256"/>
        <v>100328</v>
      </c>
      <c r="K4842" s="43">
        <v>19062</v>
      </c>
      <c r="L4842" s="43">
        <v>119390</v>
      </c>
      <c r="M4842" t="s">
        <v>70</v>
      </c>
      <c r="N4842" s="32">
        <v>46195</v>
      </c>
      <c r="O4842" s="1">
        <f t="shared" si="257"/>
        <v>2</v>
      </c>
      <c r="P4842" t="s">
        <v>3482</v>
      </c>
      <c r="U4842" s="32">
        <v>46196</v>
      </c>
      <c r="V4842" t="s">
        <v>39</v>
      </c>
    </row>
    <row r="4843" spans="1:22" hidden="1">
      <c r="A4843" t="s">
        <v>26</v>
      </c>
      <c r="B4843" t="s">
        <v>6106</v>
      </c>
      <c r="C4843">
        <v>136317150</v>
      </c>
      <c r="D4843" t="s">
        <v>88</v>
      </c>
      <c r="E4843" s="32">
        <v>46193</v>
      </c>
      <c r="F4843" s="26">
        <v>46193.764618055553</v>
      </c>
      <c r="G4843" s="12" t="str">
        <f t="shared" si="255"/>
        <v>JUNIO</v>
      </c>
      <c r="H4843">
        <v>900092385</v>
      </c>
      <c r="I4843" t="s">
        <v>89</v>
      </c>
      <c r="J4843" s="43">
        <f t="shared" si="256"/>
        <v>22984.04</v>
      </c>
      <c r="K4843" s="43">
        <v>4366.96</v>
      </c>
      <c r="L4843" s="43">
        <v>27351</v>
      </c>
      <c r="M4843" t="s">
        <v>65</v>
      </c>
      <c r="N4843" s="32">
        <v>46199</v>
      </c>
      <c r="O4843" s="1">
        <f t="shared" si="257"/>
        <v>6</v>
      </c>
      <c r="P4843" t="s">
        <v>3232</v>
      </c>
      <c r="U4843" s="32">
        <v>46204</v>
      </c>
      <c r="V4843" t="s">
        <v>39</v>
      </c>
    </row>
    <row r="4844" spans="1:22" hidden="1">
      <c r="A4844" t="s">
        <v>26</v>
      </c>
      <c r="B4844" t="s">
        <v>6107</v>
      </c>
      <c r="C4844">
        <v>8626</v>
      </c>
      <c r="D4844" t="s">
        <v>2896</v>
      </c>
      <c r="E4844" s="32">
        <v>46193</v>
      </c>
      <c r="F4844" s="26">
        <v>46193.547175925924</v>
      </c>
      <c r="G4844" s="12" t="str">
        <f t="shared" si="255"/>
        <v>JUNIO</v>
      </c>
      <c r="H4844">
        <v>32150739</v>
      </c>
      <c r="I4844" t="s">
        <v>400</v>
      </c>
      <c r="J4844" s="43">
        <f t="shared" si="256"/>
        <v>170000</v>
      </c>
      <c r="K4844" s="43">
        <v>0</v>
      </c>
      <c r="L4844" s="43">
        <v>170000</v>
      </c>
      <c r="M4844" t="s">
        <v>199</v>
      </c>
      <c r="N4844" s="32">
        <v>46196</v>
      </c>
      <c r="O4844" s="1">
        <f t="shared" si="257"/>
        <v>3</v>
      </c>
      <c r="P4844" t="s">
        <v>3482</v>
      </c>
      <c r="U4844" s="32">
        <v>46204</v>
      </c>
      <c r="V4844" t="s">
        <v>39</v>
      </c>
    </row>
    <row r="4845" spans="1:22" hidden="1">
      <c r="A4845" t="s">
        <v>26</v>
      </c>
      <c r="B4845" t="s">
        <v>6108</v>
      </c>
      <c r="C4845">
        <v>9198025</v>
      </c>
      <c r="D4845" t="s">
        <v>4504</v>
      </c>
      <c r="E4845" s="32">
        <v>46193</v>
      </c>
      <c r="F4845" s="26">
        <v>46193.498124999998</v>
      </c>
      <c r="G4845" s="12" t="str">
        <f t="shared" si="255"/>
        <v>JUNIO</v>
      </c>
      <c r="H4845">
        <v>900219834</v>
      </c>
      <c r="I4845" t="s">
        <v>739</v>
      </c>
      <c r="J4845" s="44">
        <f t="shared" si="256"/>
        <v>15200</v>
      </c>
      <c r="K4845" s="43">
        <v>0</v>
      </c>
      <c r="L4845" s="43">
        <v>15200</v>
      </c>
      <c r="M4845" t="s">
        <v>70</v>
      </c>
      <c r="N4845" s="32">
        <v>46209</v>
      </c>
      <c r="O4845" s="1">
        <f t="shared" si="257"/>
        <v>16</v>
      </c>
      <c r="P4845" t="s">
        <v>3482</v>
      </c>
      <c r="U4845" s="32">
        <v>46210</v>
      </c>
      <c r="V4845" t="s">
        <v>39</v>
      </c>
    </row>
    <row r="4846" spans="1:22" hidden="1">
      <c r="A4846" t="s">
        <v>26</v>
      </c>
      <c r="B4846" t="s">
        <v>6109</v>
      </c>
      <c r="C4846">
        <v>9124742</v>
      </c>
      <c r="D4846" t="s">
        <v>4504</v>
      </c>
      <c r="E4846" s="32">
        <v>46193</v>
      </c>
      <c r="F4846" s="26">
        <v>46193.123645833337</v>
      </c>
      <c r="G4846" s="12" t="str">
        <f t="shared" si="255"/>
        <v>JUNIO</v>
      </c>
      <c r="H4846">
        <v>900219834</v>
      </c>
      <c r="I4846" t="s">
        <v>739</v>
      </c>
      <c r="J4846" s="43">
        <f t="shared" si="256"/>
        <v>13500</v>
      </c>
      <c r="K4846" s="43">
        <v>0</v>
      </c>
      <c r="L4846" s="43">
        <v>13500</v>
      </c>
      <c r="M4846" t="s">
        <v>70</v>
      </c>
      <c r="N4846" s="32">
        <v>46195</v>
      </c>
      <c r="O4846" s="1">
        <f t="shared" si="257"/>
        <v>2</v>
      </c>
      <c r="P4846" t="s">
        <v>3482</v>
      </c>
      <c r="U4846" s="32">
        <v>46196</v>
      </c>
      <c r="V4846" t="s">
        <v>39</v>
      </c>
    </row>
    <row r="4847" spans="1:22" hidden="1">
      <c r="A4847" t="s">
        <v>26</v>
      </c>
      <c r="B4847" t="s">
        <v>6110</v>
      </c>
      <c r="C4847">
        <v>9360710</v>
      </c>
      <c r="D4847" t="s">
        <v>4504</v>
      </c>
      <c r="E4847" s="32">
        <v>46194</v>
      </c>
      <c r="F4847" s="26">
        <v>46194.498101851852</v>
      </c>
      <c r="G4847" s="12" t="str">
        <f t="shared" si="255"/>
        <v>JUNIO</v>
      </c>
      <c r="H4847">
        <v>900219834</v>
      </c>
      <c r="I4847" t="s">
        <v>739</v>
      </c>
      <c r="J4847" s="44">
        <f t="shared" si="256"/>
        <v>15200</v>
      </c>
      <c r="K4847" s="43">
        <v>0</v>
      </c>
      <c r="L4847" s="43">
        <v>15200</v>
      </c>
      <c r="M4847" t="s">
        <v>70</v>
      </c>
      <c r="N4847" s="32">
        <v>46209</v>
      </c>
      <c r="O4847" s="1">
        <f t="shared" si="257"/>
        <v>15</v>
      </c>
      <c r="P4847" t="s">
        <v>3482</v>
      </c>
      <c r="U4847" s="32">
        <v>46210</v>
      </c>
      <c r="V4847" t="s">
        <v>39</v>
      </c>
    </row>
    <row r="4848" spans="1:22" hidden="1">
      <c r="A4848" t="s">
        <v>26</v>
      </c>
      <c r="B4848" t="s">
        <v>6111</v>
      </c>
      <c r="C4848">
        <v>4869650</v>
      </c>
      <c r="D4848" t="s">
        <v>708</v>
      </c>
      <c r="E4848" s="32">
        <v>46194</v>
      </c>
      <c r="F4848" s="26">
        <v>46194.481747685182</v>
      </c>
      <c r="G4848" s="12" t="str">
        <f t="shared" si="255"/>
        <v>JUNIO</v>
      </c>
      <c r="H4848">
        <v>900219834</v>
      </c>
      <c r="I4848" t="s">
        <v>739</v>
      </c>
      <c r="J4848" s="43">
        <f t="shared" si="256"/>
        <v>3361.35</v>
      </c>
      <c r="K4848" s="43">
        <v>638.65</v>
      </c>
      <c r="L4848" s="43">
        <v>4000</v>
      </c>
      <c r="M4848" t="s">
        <v>70</v>
      </c>
      <c r="N4848" s="32">
        <v>46204</v>
      </c>
      <c r="O4848" s="1">
        <f t="shared" si="257"/>
        <v>10</v>
      </c>
      <c r="P4848" t="s">
        <v>3482</v>
      </c>
      <c r="U4848" s="32">
        <v>46205</v>
      </c>
      <c r="V4848" t="s">
        <v>39</v>
      </c>
    </row>
    <row r="4849" spans="1:22" hidden="1">
      <c r="A4849" t="s">
        <v>26</v>
      </c>
      <c r="B4849" t="s">
        <v>6112</v>
      </c>
      <c r="C4849">
        <v>37210</v>
      </c>
      <c r="D4849" t="s">
        <v>393</v>
      </c>
      <c r="E4849" s="32">
        <v>46195</v>
      </c>
      <c r="F4849" s="26">
        <v>46195.529444444444</v>
      </c>
      <c r="G4849" s="12" t="str">
        <f t="shared" si="255"/>
        <v>JUNIO</v>
      </c>
      <c r="H4849">
        <v>890929877</v>
      </c>
      <c r="I4849" t="s">
        <v>394</v>
      </c>
      <c r="J4849" s="43">
        <f t="shared" si="256"/>
        <v>3647226.0000000005</v>
      </c>
      <c r="K4849" s="43">
        <v>692972.94</v>
      </c>
      <c r="L4849" s="43">
        <v>4340198.9400000004</v>
      </c>
      <c r="M4849" t="s">
        <v>58</v>
      </c>
      <c r="N4849" s="32">
        <v>46197</v>
      </c>
      <c r="O4849" s="1">
        <f t="shared" ref="O4849:O4879" si="258">IFERROR(IF(-_xlfn.DAYS(E4849,N4849)&lt;0,0,-_xlfn.DAYS(E4849,N4849)), " - ")</f>
        <v>2</v>
      </c>
      <c r="P4849" t="s">
        <v>3482</v>
      </c>
      <c r="U4849" s="32">
        <v>46203</v>
      </c>
      <c r="V4849" t="s">
        <v>39</v>
      </c>
    </row>
    <row r="4850" spans="1:22" hidden="1">
      <c r="A4850" t="s">
        <v>26</v>
      </c>
      <c r="B4850" t="s">
        <v>6113</v>
      </c>
      <c r="C4850">
        <v>43791</v>
      </c>
      <c r="D4850" t="s">
        <v>236</v>
      </c>
      <c r="E4850" s="32">
        <v>46195</v>
      </c>
      <c r="F4850" s="26">
        <v>46195.670312499999</v>
      </c>
      <c r="G4850" s="12" t="str">
        <f t="shared" si="255"/>
        <v>JUNIO</v>
      </c>
      <c r="H4850">
        <v>890938952</v>
      </c>
      <c r="I4850" t="s">
        <v>237</v>
      </c>
      <c r="J4850" s="43">
        <f t="shared" si="256"/>
        <v>333795</v>
      </c>
      <c r="K4850" s="43">
        <v>63421.05</v>
      </c>
      <c r="L4850" s="43">
        <v>397216.05</v>
      </c>
      <c r="M4850" t="s">
        <v>58</v>
      </c>
      <c r="N4850" s="32">
        <v>46197</v>
      </c>
      <c r="O4850" s="1">
        <f t="shared" si="258"/>
        <v>2</v>
      </c>
      <c r="P4850" t="s">
        <v>3482</v>
      </c>
      <c r="U4850" s="32">
        <v>46203</v>
      </c>
      <c r="V4850" t="s">
        <v>39</v>
      </c>
    </row>
    <row r="4851" spans="1:22" hidden="1">
      <c r="A4851" t="s">
        <v>26</v>
      </c>
      <c r="B4851" t="s">
        <v>6114</v>
      </c>
      <c r="C4851">
        <v>184</v>
      </c>
      <c r="D4851" t="s">
        <v>2388</v>
      </c>
      <c r="E4851" s="32">
        <v>46195</v>
      </c>
      <c r="F4851" s="26">
        <v>46195.844872685186</v>
      </c>
      <c r="G4851" s="12" t="str">
        <f t="shared" si="255"/>
        <v>JUNIO</v>
      </c>
      <c r="H4851">
        <v>901847080</v>
      </c>
      <c r="I4851" t="s">
        <v>2519</v>
      </c>
      <c r="J4851" s="43">
        <f t="shared" si="256"/>
        <v>532350</v>
      </c>
      <c r="K4851" s="43">
        <v>101146.5</v>
      </c>
      <c r="L4851" s="43">
        <v>633496.5</v>
      </c>
      <c r="M4851" t="s">
        <v>37</v>
      </c>
      <c r="N4851" s="32">
        <v>46198</v>
      </c>
      <c r="O4851" s="1">
        <f t="shared" si="258"/>
        <v>3</v>
      </c>
      <c r="P4851" t="s">
        <v>3482</v>
      </c>
      <c r="U4851" s="32">
        <v>46205</v>
      </c>
      <c r="V4851" t="s">
        <v>39</v>
      </c>
    </row>
    <row r="4852" spans="1:22" hidden="1">
      <c r="A4852" t="s">
        <v>26</v>
      </c>
      <c r="B4852" t="s">
        <v>6115</v>
      </c>
      <c r="C4852">
        <v>101075</v>
      </c>
      <c r="D4852" t="s">
        <v>28</v>
      </c>
      <c r="E4852" s="32">
        <v>46195</v>
      </c>
      <c r="F4852" s="26">
        <v>46195.697418981479</v>
      </c>
      <c r="G4852" s="12" t="str">
        <f t="shared" si="255"/>
        <v>JUNIO</v>
      </c>
      <c r="H4852">
        <v>890932535</v>
      </c>
      <c r="I4852" t="s">
        <v>1594</v>
      </c>
      <c r="J4852" s="43">
        <f t="shared" si="256"/>
        <v>285781.99939200003</v>
      </c>
      <c r="K4852" s="43">
        <v>54298.580607999997</v>
      </c>
      <c r="L4852" s="43">
        <v>340080.58</v>
      </c>
      <c r="M4852" t="s">
        <v>1595</v>
      </c>
      <c r="N4852" s="32">
        <v>46197</v>
      </c>
      <c r="O4852" s="1">
        <f t="shared" si="258"/>
        <v>2</v>
      </c>
      <c r="P4852" t="s">
        <v>3482</v>
      </c>
      <c r="U4852" s="32">
        <v>46205</v>
      </c>
      <c r="V4852" t="s">
        <v>39</v>
      </c>
    </row>
    <row r="4853" spans="1:22" hidden="1">
      <c r="A4853" t="s">
        <v>26</v>
      </c>
      <c r="B4853" t="s">
        <v>6116</v>
      </c>
      <c r="C4853">
        <v>8511</v>
      </c>
      <c r="D4853" t="s">
        <v>2896</v>
      </c>
      <c r="E4853" s="32">
        <v>46195</v>
      </c>
      <c r="F4853" s="26">
        <v>46195.734467592592</v>
      </c>
      <c r="G4853" s="12" t="str">
        <f t="shared" si="255"/>
        <v>JUNIO</v>
      </c>
      <c r="H4853">
        <v>901360705</v>
      </c>
      <c r="I4853" t="s">
        <v>877</v>
      </c>
      <c r="J4853" s="43">
        <f t="shared" si="256"/>
        <v>3845520</v>
      </c>
      <c r="K4853" s="43">
        <v>730648.8</v>
      </c>
      <c r="L4853" s="43">
        <v>4576168.8</v>
      </c>
      <c r="M4853" t="s">
        <v>70</v>
      </c>
      <c r="N4853" s="32">
        <v>46197</v>
      </c>
      <c r="O4853" s="1">
        <f t="shared" si="258"/>
        <v>2</v>
      </c>
      <c r="P4853" t="s">
        <v>3482</v>
      </c>
      <c r="U4853" s="32">
        <v>46205</v>
      </c>
      <c r="V4853" t="s">
        <v>39</v>
      </c>
    </row>
    <row r="4854" spans="1:22" hidden="1">
      <c r="A4854" t="s">
        <v>26</v>
      </c>
      <c r="B4854" t="s">
        <v>6117</v>
      </c>
      <c r="C4854">
        <v>101074</v>
      </c>
      <c r="D4854" t="s">
        <v>28</v>
      </c>
      <c r="E4854" s="32">
        <v>46195</v>
      </c>
      <c r="F4854" s="26">
        <v>46195.693472222221</v>
      </c>
      <c r="G4854" s="12" t="str">
        <f t="shared" si="255"/>
        <v>JUNIO</v>
      </c>
      <c r="H4854">
        <v>890932535</v>
      </c>
      <c r="I4854" t="s">
        <v>1594</v>
      </c>
      <c r="J4854" s="43">
        <f t="shared" si="256"/>
        <v>1517684.336046</v>
      </c>
      <c r="K4854" s="43">
        <v>288360.02395399997</v>
      </c>
      <c r="L4854" s="43">
        <v>1806044.36</v>
      </c>
      <c r="M4854" t="s">
        <v>1595</v>
      </c>
      <c r="N4854" s="32">
        <v>46196</v>
      </c>
      <c r="O4854" s="1">
        <f t="shared" si="258"/>
        <v>1</v>
      </c>
      <c r="P4854" t="s">
        <v>3482</v>
      </c>
      <c r="U4854" s="32">
        <v>46205</v>
      </c>
      <c r="V4854" t="s">
        <v>39</v>
      </c>
    </row>
    <row r="4855" spans="1:22" hidden="1">
      <c r="A4855" t="s">
        <v>26</v>
      </c>
      <c r="B4855" t="s">
        <v>6118</v>
      </c>
      <c r="C4855">
        <v>17776</v>
      </c>
      <c r="D4855" t="s">
        <v>102</v>
      </c>
      <c r="E4855" s="32">
        <v>46195</v>
      </c>
      <c r="F4855" s="26">
        <v>46195.6797337963</v>
      </c>
      <c r="G4855" s="12" t="str">
        <f t="shared" si="255"/>
        <v>JUNIO</v>
      </c>
      <c r="H4855">
        <v>900075456</v>
      </c>
      <c r="I4855" t="s">
        <v>1041</v>
      </c>
      <c r="J4855" s="43">
        <f t="shared" si="256"/>
        <v>260095088</v>
      </c>
      <c r="K4855" s="43">
        <v>4585337.07</v>
      </c>
      <c r="L4855" s="43">
        <v>264680425.06999999</v>
      </c>
      <c r="M4855" t="s">
        <v>128</v>
      </c>
      <c r="N4855" s="32">
        <v>46197</v>
      </c>
      <c r="O4855" s="1">
        <f t="shared" si="258"/>
        <v>2</v>
      </c>
      <c r="P4855" t="s">
        <v>2466</v>
      </c>
      <c r="U4855" s="32">
        <v>46205</v>
      </c>
      <c r="V4855" t="s">
        <v>39</v>
      </c>
    </row>
    <row r="4856" spans="1:22" hidden="1">
      <c r="A4856" t="s">
        <v>26</v>
      </c>
      <c r="B4856" t="s">
        <v>6119</v>
      </c>
      <c r="C4856">
        <v>3565706</v>
      </c>
      <c r="D4856" t="s">
        <v>312</v>
      </c>
      <c r="E4856" s="32">
        <v>46195</v>
      </c>
      <c r="F4856" s="26">
        <v>46195.895937499998</v>
      </c>
      <c r="G4856" s="12" t="str">
        <f t="shared" si="255"/>
        <v>JUNIO</v>
      </c>
      <c r="H4856">
        <v>890903939</v>
      </c>
      <c r="I4856" t="s">
        <v>313</v>
      </c>
      <c r="J4856" s="43">
        <f t="shared" si="256"/>
        <v>106800</v>
      </c>
      <c r="K4856" s="43">
        <v>0</v>
      </c>
      <c r="L4856" s="43">
        <v>106800</v>
      </c>
      <c r="M4856" t="s">
        <v>3773</v>
      </c>
      <c r="N4856" s="32">
        <v>46197</v>
      </c>
      <c r="O4856" s="1">
        <f t="shared" si="258"/>
        <v>2</v>
      </c>
      <c r="P4856" t="s">
        <v>3482</v>
      </c>
      <c r="U4856" s="32">
        <v>46204</v>
      </c>
      <c r="V4856" t="s">
        <v>39</v>
      </c>
    </row>
    <row r="4857" spans="1:22" hidden="1">
      <c r="A4857" t="s">
        <v>26</v>
      </c>
      <c r="B4857" t="s">
        <v>6120</v>
      </c>
      <c r="C4857">
        <v>8692</v>
      </c>
      <c r="D4857" t="s">
        <v>2896</v>
      </c>
      <c r="E4857" s="32">
        <v>46195</v>
      </c>
      <c r="F4857" s="26">
        <v>46195.863263888888</v>
      </c>
      <c r="G4857" s="12" t="str">
        <f t="shared" si="255"/>
        <v>JUNIO</v>
      </c>
      <c r="H4857">
        <v>32150739</v>
      </c>
      <c r="I4857" t="s">
        <v>400</v>
      </c>
      <c r="J4857" s="43">
        <f t="shared" si="256"/>
        <v>464500</v>
      </c>
      <c r="K4857" s="43">
        <v>0</v>
      </c>
      <c r="L4857" s="43">
        <v>464500</v>
      </c>
      <c r="M4857" t="s">
        <v>199</v>
      </c>
      <c r="N4857" s="32">
        <v>46198</v>
      </c>
      <c r="O4857" s="1">
        <f t="shared" si="258"/>
        <v>3</v>
      </c>
      <c r="P4857" t="s">
        <v>3482</v>
      </c>
      <c r="U4857" s="32">
        <v>46203</v>
      </c>
      <c r="V4857" t="s">
        <v>39</v>
      </c>
    </row>
    <row r="4858" spans="1:22" hidden="1">
      <c r="A4858" t="s">
        <v>26</v>
      </c>
      <c r="B4858" t="s">
        <v>6121</v>
      </c>
      <c r="C4858" s="34">
        <v>121170</v>
      </c>
      <c r="D4858" t="s">
        <v>6122</v>
      </c>
      <c r="E4858" s="32">
        <v>46195</v>
      </c>
      <c r="F4858" s="26">
        <v>46195.839317129627</v>
      </c>
      <c r="G4858" s="12" t="str">
        <f t="shared" si="255"/>
        <v>JUNIO</v>
      </c>
      <c r="H4858">
        <v>900276962</v>
      </c>
      <c r="I4858" t="s">
        <v>891</v>
      </c>
      <c r="J4858" s="43">
        <f t="shared" si="256"/>
        <v>10309.24</v>
      </c>
      <c r="K4858" s="43">
        <v>590.76</v>
      </c>
      <c r="L4858" s="43">
        <v>10900</v>
      </c>
      <c r="M4858" t="s">
        <v>54</v>
      </c>
      <c r="O4858" s="1">
        <f t="shared" si="258"/>
        <v>0</v>
      </c>
    </row>
    <row r="4859" spans="1:22" hidden="1">
      <c r="A4859" t="s">
        <v>82</v>
      </c>
      <c r="B4859" t="s">
        <v>6123</v>
      </c>
      <c r="C4859">
        <v>61188</v>
      </c>
      <c r="D4859" t="s">
        <v>6124</v>
      </c>
      <c r="E4859" s="32">
        <v>46195</v>
      </c>
      <c r="F4859" s="26">
        <v>46195.727916666663</v>
      </c>
      <c r="G4859" s="12" t="str">
        <f t="shared" si="255"/>
        <v>JUNIO</v>
      </c>
      <c r="H4859">
        <v>890903939</v>
      </c>
      <c r="I4859" t="s">
        <v>313</v>
      </c>
      <c r="J4859" s="43">
        <f t="shared" si="256"/>
        <v>13350</v>
      </c>
      <c r="K4859" s="43">
        <v>0</v>
      </c>
      <c r="L4859" s="43">
        <v>13350</v>
      </c>
      <c r="M4859" t="s">
        <v>3773</v>
      </c>
      <c r="N4859" s="32">
        <v>46197</v>
      </c>
      <c r="O4859" s="1">
        <f t="shared" si="258"/>
        <v>2</v>
      </c>
      <c r="P4859" t="s">
        <v>3482</v>
      </c>
      <c r="U4859" s="32">
        <v>46204</v>
      </c>
      <c r="V4859" t="s">
        <v>39</v>
      </c>
    </row>
    <row r="4860" spans="1:22" hidden="1">
      <c r="A4860" t="s">
        <v>26</v>
      </c>
      <c r="B4860" t="s">
        <v>6125</v>
      </c>
      <c r="C4860" s="34">
        <v>26182</v>
      </c>
      <c r="D4860" t="s">
        <v>6126</v>
      </c>
      <c r="E4860" s="32">
        <v>46195</v>
      </c>
      <c r="F4860" s="26">
        <v>46195.670717592591</v>
      </c>
      <c r="G4860" s="12" t="str">
        <f t="shared" si="255"/>
        <v>JUNIO</v>
      </c>
      <c r="H4860">
        <v>901261048</v>
      </c>
      <c r="I4860" t="s">
        <v>4639</v>
      </c>
      <c r="J4860" s="43">
        <f t="shared" si="256"/>
        <v>31512</v>
      </c>
      <c r="K4860" s="43">
        <v>5988</v>
      </c>
      <c r="L4860" s="43">
        <v>37500</v>
      </c>
      <c r="M4860" t="s">
        <v>54</v>
      </c>
      <c r="O4860" s="1">
        <f t="shared" si="258"/>
        <v>0</v>
      </c>
    </row>
    <row r="4861" spans="1:22" hidden="1">
      <c r="A4861" t="s">
        <v>26</v>
      </c>
      <c r="B4861" t="s">
        <v>6127</v>
      </c>
      <c r="C4861">
        <v>116873</v>
      </c>
      <c r="D4861" t="s">
        <v>5118</v>
      </c>
      <c r="E4861" s="32">
        <v>46195</v>
      </c>
      <c r="F4861" s="26">
        <v>46195.663252314815</v>
      </c>
      <c r="G4861" s="12" t="str">
        <f t="shared" ref="G4861:G4924" si="259">UPPER(TEXT(E4861, "MMMM"))</f>
        <v>JUNIO</v>
      </c>
      <c r="H4861">
        <v>900905985</v>
      </c>
      <c r="I4861" t="s">
        <v>5119</v>
      </c>
      <c r="J4861" s="43">
        <f t="shared" ref="J4861:J4924" si="260">L4861-K4861</f>
        <v>289209</v>
      </c>
      <c r="K4861" s="43">
        <v>0</v>
      </c>
      <c r="L4861" s="43">
        <v>289209</v>
      </c>
      <c r="M4861" t="s">
        <v>54</v>
      </c>
      <c r="O4861" s="1">
        <f t="shared" si="258"/>
        <v>0</v>
      </c>
    </row>
    <row r="4862" spans="1:22" hidden="1">
      <c r="A4862" t="s">
        <v>26</v>
      </c>
      <c r="B4862" t="s">
        <v>6128</v>
      </c>
      <c r="C4862">
        <v>638</v>
      </c>
      <c r="D4862" t="s">
        <v>35</v>
      </c>
      <c r="E4862" s="32">
        <v>46195</v>
      </c>
      <c r="F4862" s="26">
        <v>46195.610543981478</v>
      </c>
      <c r="G4862" s="12" t="str">
        <f t="shared" si="259"/>
        <v>JUNIO</v>
      </c>
      <c r="H4862">
        <v>901741749</v>
      </c>
      <c r="I4862" t="s">
        <v>36</v>
      </c>
      <c r="J4862" s="43">
        <f t="shared" si="260"/>
        <v>3000000</v>
      </c>
      <c r="K4862" s="43">
        <v>570000</v>
      </c>
      <c r="L4862" s="43">
        <v>3570000</v>
      </c>
      <c r="M4862" t="s">
        <v>37</v>
      </c>
      <c r="N4862" s="32">
        <v>46198</v>
      </c>
      <c r="O4862" s="1">
        <f t="shared" si="258"/>
        <v>3</v>
      </c>
      <c r="P4862" t="s">
        <v>3482</v>
      </c>
      <c r="U4862" s="32">
        <v>46205</v>
      </c>
      <c r="V4862" t="s">
        <v>39</v>
      </c>
    </row>
    <row r="4863" spans="1:22" hidden="1">
      <c r="A4863" t="s">
        <v>26</v>
      </c>
      <c r="B4863" t="s">
        <v>6129</v>
      </c>
      <c r="C4863">
        <v>639</v>
      </c>
      <c r="D4863" t="s">
        <v>35</v>
      </c>
      <c r="E4863" s="32">
        <v>46195</v>
      </c>
      <c r="F4863" s="26">
        <v>46195.634131944447</v>
      </c>
      <c r="G4863" s="12" t="str">
        <f t="shared" si="259"/>
        <v>JUNIO</v>
      </c>
      <c r="H4863">
        <v>901741749</v>
      </c>
      <c r="I4863" t="s">
        <v>36</v>
      </c>
      <c r="J4863" s="43">
        <f t="shared" si="260"/>
        <v>2860000</v>
      </c>
      <c r="K4863" s="43">
        <v>543400</v>
      </c>
      <c r="L4863" s="43">
        <v>3403400</v>
      </c>
      <c r="M4863" t="s">
        <v>37</v>
      </c>
      <c r="N4863" s="32">
        <v>46198</v>
      </c>
      <c r="O4863" s="1">
        <f t="shared" si="258"/>
        <v>3</v>
      </c>
      <c r="P4863" t="s">
        <v>3482</v>
      </c>
      <c r="U4863" s="32">
        <v>46205</v>
      </c>
      <c r="V4863" t="s">
        <v>39</v>
      </c>
    </row>
    <row r="4864" spans="1:22" hidden="1">
      <c r="A4864" t="s">
        <v>26</v>
      </c>
      <c r="B4864" t="s">
        <v>6130</v>
      </c>
      <c r="C4864">
        <v>31125</v>
      </c>
      <c r="D4864" t="s">
        <v>355</v>
      </c>
      <c r="E4864" s="32">
        <v>46195</v>
      </c>
      <c r="F4864" s="26">
        <v>46195.598865740743</v>
      </c>
      <c r="G4864" s="12" t="str">
        <f t="shared" si="259"/>
        <v>JUNIO</v>
      </c>
      <c r="H4864">
        <v>900405705</v>
      </c>
      <c r="I4864" t="s">
        <v>356</v>
      </c>
      <c r="J4864" s="43">
        <f t="shared" si="260"/>
        <v>40077</v>
      </c>
      <c r="K4864" s="43">
        <v>7614.63</v>
      </c>
      <c r="L4864" s="43">
        <v>47691.63</v>
      </c>
      <c r="M4864" t="s">
        <v>1595</v>
      </c>
      <c r="N4864" s="32">
        <v>46196</v>
      </c>
      <c r="O4864" s="1">
        <f t="shared" si="258"/>
        <v>1</v>
      </c>
      <c r="P4864" t="s">
        <v>3482</v>
      </c>
      <c r="U4864" s="32">
        <v>46205</v>
      </c>
      <c r="V4864" t="s">
        <v>39</v>
      </c>
    </row>
    <row r="4865" spans="1:22" hidden="1">
      <c r="A4865" t="s">
        <v>26</v>
      </c>
      <c r="B4865" t="s">
        <v>6131</v>
      </c>
      <c r="C4865">
        <v>31124</v>
      </c>
      <c r="D4865" t="s">
        <v>355</v>
      </c>
      <c r="E4865" s="32">
        <v>46195</v>
      </c>
      <c r="F4865" s="26">
        <v>46195.594733796293</v>
      </c>
      <c r="G4865" s="12" t="str">
        <f t="shared" si="259"/>
        <v>JUNIO</v>
      </c>
      <c r="H4865">
        <v>900405705</v>
      </c>
      <c r="I4865" t="s">
        <v>356</v>
      </c>
      <c r="J4865" s="43">
        <f t="shared" si="260"/>
        <v>377034</v>
      </c>
      <c r="K4865" s="43">
        <v>71636.460000000006</v>
      </c>
      <c r="L4865" s="43">
        <v>448670.46</v>
      </c>
      <c r="M4865" t="s">
        <v>1595</v>
      </c>
      <c r="N4865" s="32">
        <v>46196</v>
      </c>
      <c r="O4865" s="1">
        <f t="shared" si="258"/>
        <v>1</v>
      </c>
      <c r="P4865" t="s">
        <v>3482</v>
      </c>
      <c r="U4865" s="32">
        <v>46204</v>
      </c>
      <c r="V4865" t="s">
        <v>39</v>
      </c>
    </row>
    <row r="4866" spans="1:22" hidden="1">
      <c r="A4866" t="s">
        <v>26</v>
      </c>
      <c r="B4866" t="s">
        <v>6132</v>
      </c>
      <c r="C4866">
        <v>361850</v>
      </c>
      <c r="D4866" t="s">
        <v>336</v>
      </c>
      <c r="E4866" s="32">
        <v>46195</v>
      </c>
      <c r="F4866" s="26">
        <v>46195.514027777775</v>
      </c>
      <c r="G4866" s="12" t="str">
        <f t="shared" si="259"/>
        <v>JUNIO</v>
      </c>
      <c r="H4866">
        <v>800049074</v>
      </c>
      <c r="I4866" t="s">
        <v>337</v>
      </c>
      <c r="J4866" s="43">
        <f t="shared" si="260"/>
        <v>1147070</v>
      </c>
      <c r="K4866" s="43">
        <v>163348</v>
      </c>
      <c r="L4866" s="43">
        <v>1310418</v>
      </c>
      <c r="M4866" t="s">
        <v>70</v>
      </c>
      <c r="N4866" s="32">
        <v>46198</v>
      </c>
      <c r="O4866" s="1">
        <f t="shared" si="258"/>
        <v>3</v>
      </c>
      <c r="P4866" t="s">
        <v>3482</v>
      </c>
      <c r="U4866" s="32">
        <v>46205</v>
      </c>
      <c r="V4866" t="s">
        <v>39</v>
      </c>
    </row>
    <row r="4867" spans="1:22" hidden="1">
      <c r="A4867" t="s">
        <v>26</v>
      </c>
      <c r="B4867" t="s">
        <v>6133</v>
      </c>
      <c r="C4867">
        <v>361851</v>
      </c>
      <c r="D4867" t="s">
        <v>336</v>
      </c>
      <c r="E4867" s="32">
        <v>46195</v>
      </c>
      <c r="F4867" s="26">
        <v>46195.514050925929</v>
      </c>
      <c r="G4867" s="12" t="str">
        <f t="shared" si="259"/>
        <v>JUNIO</v>
      </c>
      <c r="H4867">
        <v>800049074</v>
      </c>
      <c r="I4867" t="s">
        <v>337</v>
      </c>
      <c r="J4867" s="43">
        <f t="shared" si="260"/>
        <v>40496</v>
      </c>
      <c r="K4867" s="43">
        <v>7694</v>
      </c>
      <c r="L4867" s="43">
        <v>48190</v>
      </c>
      <c r="M4867" t="s">
        <v>70</v>
      </c>
      <c r="N4867" s="32">
        <v>46198</v>
      </c>
      <c r="O4867" s="1">
        <f t="shared" si="258"/>
        <v>3</v>
      </c>
      <c r="P4867" t="s">
        <v>3482</v>
      </c>
      <c r="U4867" s="32">
        <v>46205</v>
      </c>
      <c r="V4867" t="s">
        <v>39</v>
      </c>
    </row>
    <row r="4868" spans="1:22" hidden="1">
      <c r="A4868" t="s">
        <v>26</v>
      </c>
      <c r="B4868" t="s">
        <v>6134</v>
      </c>
      <c r="C4868">
        <v>361835</v>
      </c>
      <c r="D4868" t="s">
        <v>336</v>
      </c>
      <c r="E4868" s="32">
        <v>46195</v>
      </c>
      <c r="F4868" s="26">
        <v>46195.513668981483</v>
      </c>
      <c r="G4868" s="12" t="str">
        <f t="shared" si="259"/>
        <v>JUNIO</v>
      </c>
      <c r="H4868">
        <v>800049074</v>
      </c>
      <c r="I4868" t="s">
        <v>337</v>
      </c>
      <c r="J4868" s="43">
        <f t="shared" si="260"/>
        <v>30900</v>
      </c>
      <c r="K4868" s="43">
        <v>5871</v>
      </c>
      <c r="L4868" s="43">
        <v>36771</v>
      </c>
      <c r="M4868" t="s">
        <v>70</v>
      </c>
      <c r="N4868" s="32">
        <v>46196</v>
      </c>
      <c r="O4868" s="1">
        <f t="shared" si="258"/>
        <v>1</v>
      </c>
      <c r="P4868" t="s">
        <v>3482</v>
      </c>
      <c r="U4868" s="32">
        <v>46204</v>
      </c>
      <c r="V4868" t="s">
        <v>39</v>
      </c>
    </row>
    <row r="4869" spans="1:22" hidden="1">
      <c r="A4869" t="s">
        <v>26</v>
      </c>
      <c r="B4869" t="s">
        <v>6135</v>
      </c>
      <c r="C4869">
        <v>2190</v>
      </c>
      <c r="D4869" t="s">
        <v>2896</v>
      </c>
      <c r="E4869" s="32">
        <v>46195</v>
      </c>
      <c r="F4869" s="26">
        <v>46195.477418981478</v>
      </c>
      <c r="G4869" s="12" t="str">
        <f t="shared" si="259"/>
        <v>JUNIO</v>
      </c>
      <c r="H4869">
        <v>71737920</v>
      </c>
      <c r="I4869" t="s">
        <v>733</v>
      </c>
      <c r="J4869" s="43">
        <f t="shared" si="260"/>
        <v>420000</v>
      </c>
      <c r="K4869" s="43">
        <v>0</v>
      </c>
      <c r="L4869" s="43">
        <v>420000</v>
      </c>
      <c r="M4869" t="s">
        <v>70</v>
      </c>
      <c r="N4869" s="32">
        <v>46196</v>
      </c>
      <c r="O4869" s="1">
        <f t="shared" si="258"/>
        <v>1</v>
      </c>
      <c r="P4869" t="s">
        <v>3482</v>
      </c>
      <c r="U4869" s="32">
        <v>46204</v>
      </c>
      <c r="V4869" t="s">
        <v>39</v>
      </c>
    </row>
    <row r="4870" spans="1:22" hidden="1">
      <c r="A4870" t="s">
        <v>26</v>
      </c>
      <c r="B4870" t="s">
        <v>6136</v>
      </c>
      <c r="C4870">
        <v>32414</v>
      </c>
      <c r="D4870" t="s">
        <v>618</v>
      </c>
      <c r="E4870" s="32">
        <v>46195</v>
      </c>
      <c r="F4870" s="26">
        <v>46195.421423611115</v>
      </c>
      <c r="G4870" s="12" t="str">
        <f t="shared" si="259"/>
        <v>JUNIO</v>
      </c>
      <c r="H4870">
        <v>900322890</v>
      </c>
      <c r="I4870" t="s">
        <v>619</v>
      </c>
      <c r="J4870" s="43">
        <f t="shared" si="260"/>
        <v>3294000</v>
      </c>
      <c r="K4870" s="43">
        <v>625860</v>
      </c>
      <c r="L4870" s="43">
        <v>3919860</v>
      </c>
      <c r="M4870" t="s">
        <v>70</v>
      </c>
      <c r="N4870" s="32">
        <v>46203</v>
      </c>
      <c r="O4870" s="1">
        <f t="shared" si="258"/>
        <v>8</v>
      </c>
      <c r="P4870" t="s">
        <v>3482</v>
      </c>
      <c r="U4870" s="32">
        <v>46209</v>
      </c>
      <c r="V4870" t="s">
        <v>39</v>
      </c>
    </row>
    <row r="4871" spans="1:22" hidden="1">
      <c r="A4871" t="s">
        <v>26</v>
      </c>
      <c r="B4871" t="s">
        <v>6137</v>
      </c>
      <c r="C4871">
        <v>1521</v>
      </c>
      <c r="D4871" t="s">
        <v>151</v>
      </c>
      <c r="E4871" s="32">
        <v>46195</v>
      </c>
      <c r="F4871" s="26">
        <v>46195.392974537041</v>
      </c>
      <c r="G4871" s="12" t="str">
        <f t="shared" si="259"/>
        <v>JUNIO</v>
      </c>
      <c r="H4871">
        <v>901561580</v>
      </c>
      <c r="I4871" t="s">
        <v>152</v>
      </c>
      <c r="J4871" s="43">
        <f t="shared" si="260"/>
        <v>452490</v>
      </c>
      <c r="K4871" s="43">
        <v>85973.1</v>
      </c>
      <c r="L4871" s="43">
        <v>538463.1</v>
      </c>
      <c r="M4871" t="s">
        <v>70</v>
      </c>
      <c r="N4871" s="32">
        <v>46197</v>
      </c>
      <c r="O4871" s="1">
        <f t="shared" si="258"/>
        <v>2</v>
      </c>
      <c r="P4871" t="s">
        <v>3482</v>
      </c>
      <c r="U4871" s="32">
        <v>46205</v>
      </c>
      <c r="V4871" t="s">
        <v>39</v>
      </c>
    </row>
    <row r="4872" spans="1:22" hidden="1">
      <c r="A4872" t="s">
        <v>26</v>
      </c>
      <c r="B4872" t="s">
        <v>6138</v>
      </c>
      <c r="C4872">
        <v>3125</v>
      </c>
      <c r="D4872" t="s">
        <v>511</v>
      </c>
      <c r="E4872" s="32">
        <v>46195</v>
      </c>
      <c r="F4872" s="26">
        <v>46195.370092592595</v>
      </c>
      <c r="G4872" s="12" t="str">
        <f t="shared" si="259"/>
        <v>JUNIO</v>
      </c>
      <c r="H4872">
        <v>900987425</v>
      </c>
      <c r="I4872" t="s">
        <v>512</v>
      </c>
      <c r="J4872" s="43">
        <f t="shared" si="260"/>
        <v>550000</v>
      </c>
      <c r="K4872" s="43">
        <v>0</v>
      </c>
      <c r="L4872" s="43">
        <v>550000</v>
      </c>
      <c r="M4872" t="s">
        <v>65</v>
      </c>
      <c r="N4872" s="32">
        <v>46196</v>
      </c>
      <c r="O4872" s="1">
        <f t="shared" si="258"/>
        <v>1</v>
      </c>
      <c r="P4872" t="s">
        <v>4328</v>
      </c>
      <c r="U4872" s="32">
        <v>46196</v>
      </c>
      <c r="V4872" t="s">
        <v>39</v>
      </c>
    </row>
    <row r="4873" spans="1:22" hidden="1">
      <c r="A4873" t="s">
        <v>26</v>
      </c>
      <c r="B4873" t="s">
        <v>6139</v>
      </c>
      <c r="C4873">
        <v>1522</v>
      </c>
      <c r="D4873" t="s">
        <v>151</v>
      </c>
      <c r="E4873" s="32">
        <v>46195</v>
      </c>
      <c r="F4873" s="26">
        <v>46195.394571759258</v>
      </c>
      <c r="G4873" s="12" t="str">
        <f t="shared" si="259"/>
        <v>JUNIO</v>
      </c>
      <c r="H4873">
        <v>901561580</v>
      </c>
      <c r="I4873" t="s">
        <v>152</v>
      </c>
      <c r="J4873" s="43">
        <f t="shared" si="260"/>
        <v>1020000</v>
      </c>
      <c r="K4873" s="43">
        <v>193800</v>
      </c>
      <c r="L4873" s="43">
        <v>1213800</v>
      </c>
      <c r="M4873" t="s">
        <v>70</v>
      </c>
      <c r="N4873" s="32">
        <v>46197</v>
      </c>
      <c r="O4873" s="1">
        <f t="shared" si="258"/>
        <v>2</v>
      </c>
      <c r="P4873" t="s">
        <v>3482</v>
      </c>
      <c r="U4873" s="32">
        <v>46205</v>
      </c>
      <c r="V4873" t="s">
        <v>39</v>
      </c>
    </row>
    <row r="4874" spans="1:22" hidden="1">
      <c r="A4874" t="s">
        <v>26</v>
      </c>
      <c r="B4874" t="s">
        <v>6140</v>
      </c>
      <c r="C4874">
        <v>66174</v>
      </c>
      <c r="D4874" t="s">
        <v>3922</v>
      </c>
      <c r="E4874" s="32">
        <v>46195</v>
      </c>
      <c r="F4874" s="26">
        <v>46195.503807870373</v>
      </c>
      <c r="G4874" s="12" t="str">
        <f t="shared" si="259"/>
        <v>JUNIO</v>
      </c>
      <c r="H4874">
        <v>88147614</v>
      </c>
      <c r="I4874" t="s">
        <v>956</v>
      </c>
      <c r="J4874" s="43">
        <f t="shared" si="260"/>
        <v>100000</v>
      </c>
      <c r="K4874" s="43">
        <v>0</v>
      </c>
      <c r="L4874" s="43">
        <v>100000</v>
      </c>
      <c r="M4874" t="s">
        <v>54</v>
      </c>
      <c r="O4874" s="1">
        <f t="shared" si="258"/>
        <v>0</v>
      </c>
    </row>
    <row r="4875" spans="1:22" hidden="1">
      <c r="A4875" t="s">
        <v>26</v>
      </c>
      <c r="B4875" t="s">
        <v>6141</v>
      </c>
      <c r="C4875">
        <v>66170</v>
      </c>
      <c r="D4875" t="s">
        <v>3922</v>
      </c>
      <c r="E4875" s="32">
        <v>46195</v>
      </c>
      <c r="F4875" s="26">
        <v>46195.499641203707</v>
      </c>
      <c r="G4875" s="12" t="str">
        <f t="shared" si="259"/>
        <v>JUNIO</v>
      </c>
      <c r="H4875">
        <v>88147614</v>
      </c>
      <c r="I4875" t="s">
        <v>956</v>
      </c>
      <c r="J4875" s="43">
        <f t="shared" si="260"/>
        <v>50000</v>
      </c>
      <c r="K4875" s="43">
        <v>0</v>
      </c>
      <c r="L4875" s="43">
        <v>50000</v>
      </c>
      <c r="M4875" t="s">
        <v>54</v>
      </c>
      <c r="O4875" s="1">
        <f t="shared" si="258"/>
        <v>0</v>
      </c>
    </row>
    <row r="4876" spans="1:22" hidden="1">
      <c r="A4876" t="s">
        <v>26</v>
      </c>
      <c r="B4876" t="s">
        <v>6142</v>
      </c>
      <c r="C4876">
        <v>184101</v>
      </c>
      <c r="D4876" t="s">
        <v>1083</v>
      </c>
      <c r="E4876" s="32">
        <v>46195</v>
      </c>
      <c r="F4876" s="26">
        <v>46195.421087962961</v>
      </c>
      <c r="G4876" s="12" t="str">
        <f t="shared" si="259"/>
        <v>JUNIO</v>
      </c>
      <c r="H4876">
        <v>860000018</v>
      </c>
      <c r="I4876" t="s">
        <v>1084</v>
      </c>
      <c r="J4876" s="43">
        <f t="shared" si="260"/>
        <v>560000</v>
      </c>
      <c r="K4876" s="43">
        <v>106400</v>
      </c>
      <c r="L4876" s="43">
        <v>666400</v>
      </c>
      <c r="M4876" t="s">
        <v>70</v>
      </c>
      <c r="N4876" s="32">
        <v>46204</v>
      </c>
      <c r="O4876" s="1">
        <f t="shared" si="258"/>
        <v>9</v>
      </c>
      <c r="P4876" t="s">
        <v>3482</v>
      </c>
      <c r="U4876" s="32">
        <v>46209</v>
      </c>
      <c r="V4876" t="s">
        <v>39</v>
      </c>
    </row>
    <row r="4877" spans="1:22" hidden="1">
      <c r="A4877" t="s">
        <v>26</v>
      </c>
      <c r="B4877" t="s">
        <v>6143</v>
      </c>
      <c r="C4877">
        <v>3892</v>
      </c>
      <c r="D4877" t="s">
        <v>698</v>
      </c>
      <c r="E4877" s="32">
        <v>46195</v>
      </c>
      <c r="F4877" s="26">
        <v>46195.318449074075</v>
      </c>
      <c r="G4877" s="12" t="str">
        <f t="shared" si="259"/>
        <v>JUNIO</v>
      </c>
      <c r="H4877">
        <v>900432954</v>
      </c>
      <c r="I4877" t="s">
        <v>5136</v>
      </c>
      <c r="J4877" s="43">
        <f t="shared" si="260"/>
        <v>84500</v>
      </c>
      <c r="K4877" s="43">
        <v>0</v>
      </c>
      <c r="L4877" s="43">
        <v>84500</v>
      </c>
      <c r="M4877" t="s">
        <v>54</v>
      </c>
      <c r="O4877" s="1">
        <f t="shared" si="258"/>
        <v>0</v>
      </c>
    </row>
    <row r="4878" spans="1:22" hidden="1">
      <c r="A4878" t="s">
        <v>26</v>
      </c>
      <c r="B4878" t="s">
        <v>6144</v>
      </c>
      <c r="C4878">
        <v>18343</v>
      </c>
      <c r="D4878" t="s">
        <v>147</v>
      </c>
      <c r="E4878" s="32">
        <v>46195</v>
      </c>
      <c r="F4878" s="26">
        <v>46195.318402777775</v>
      </c>
      <c r="G4878" s="12" t="str">
        <f t="shared" si="259"/>
        <v>JUNIO</v>
      </c>
      <c r="H4878">
        <v>71951636</v>
      </c>
      <c r="I4878" t="s">
        <v>148</v>
      </c>
      <c r="J4878" s="43">
        <f t="shared" si="260"/>
        <v>26050.42</v>
      </c>
      <c r="K4878" s="43">
        <v>4949.58</v>
      </c>
      <c r="L4878" s="43">
        <v>31000</v>
      </c>
      <c r="M4878" t="s">
        <v>54</v>
      </c>
      <c r="O4878" s="1">
        <f t="shared" si="258"/>
        <v>0</v>
      </c>
    </row>
    <row r="4879" spans="1:22" hidden="1">
      <c r="A4879" t="s">
        <v>26</v>
      </c>
      <c r="B4879" t="s">
        <v>6145</v>
      </c>
      <c r="C4879">
        <v>9446715</v>
      </c>
      <c r="D4879" t="s">
        <v>4504</v>
      </c>
      <c r="E4879" s="32">
        <v>46195</v>
      </c>
      <c r="F4879" s="26">
        <v>46195.243506944447</v>
      </c>
      <c r="G4879" s="12" t="str">
        <f t="shared" si="259"/>
        <v>JUNIO</v>
      </c>
      <c r="H4879">
        <v>900219834</v>
      </c>
      <c r="I4879" t="s">
        <v>739</v>
      </c>
      <c r="J4879" s="43">
        <f t="shared" si="260"/>
        <v>26300</v>
      </c>
      <c r="K4879" s="43">
        <v>0</v>
      </c>
      <c r="L4879" s="43">
        <v>26300</v>
      </c>
      <c r="M4879" t="s">
        <v>70</v>
      </c>
      <c r="N4879" s="32">
        <v>46195</v>
      </c>
      <c r="O4879" s="1">
        <f t="shared" si="258"/>
        <v>0</v>
      </c>
      <c r="P4879" t="s">
        <v>3482</v>
      </c>
      <c r="U4879" s="32">
        <v>46196</v>
      </c>
      <c r="V4879" t="s">
        <v>39</v>
      </c>
    </row>
    <row r="4880" spans="1:22" hidden="1">
      <c r="A4880" t="s">
        <v>26</v>
      </c>
      <c r="B4880" t="s">
        <v>6147</v>
      </c>
      <c r="C4880">
        <v>639</v>
      </c>
      <c r="D4880" t="s">
        <v>106</v>
      </c>
      <c r="E4880" s="32">
        <v>46196</v>
      </c>
      <c r="F4880" s="26">
        <v>46196.99454861111</v>
      </c>
      <c r="G4880" s="12" t="str">
        <f t="shared" si="259"/>
        <v>JUNIO</v>
      </c>
      <c r="H4880">
        <v>901161036</v>
      </c>
      <c r="I4880" t="s">
        <v>107</v>
      </c>
      <c r="J4880" s="43">
        <f t="shared" si="260"/>
        <v>11250000</v>
      </c>
      <c r="K4880" s="43">
        <v>2137500</v>
      </c>
      <c r="L4880" s="43">
        <v>13387500</v>
      </c>
      <c r="M4880" t="s">
        <v>58</v>
      </c>
      <c r="N4880" s="32">
        <v>46197</v>
      </c>
      <c r="O4880" s="1">
        <f>IFERROR(IF(-_xlfn.DAYS(E4880,N4880)&lt;0,0,-_xlfn.DAYS(E4880,N4880)), " - ")</f>
        <v>1</v>
      </c>
      <c r="P4880" t="s">
        <v>3482</v>
      </c>
      <c r="U4880" s="32">
        <v>46204</v>
      </c>
      <c r="V4880" t="s">
        <v>32</v>
      </c>
    </row>
    <row r="4881" spans="1:22" hidden="1">
      <c r="A4881" t="s">
        <v>26</v>
      </c>
      <c r="B4881" t="s">
        <v>6148</v>
      </c>
      <c r="C4881">
        <v>638</v>
      </c>
      <c r="D4881" t="s">
        <v>106</v>
      </c>
      <c r="E4881" s="32">
        <v>46196</v>
      </c>
      <c r="F4881" s="26">
        <v>46196.988483796296</v>
      </c>
      <c r="G4881" s="12" t="str">
        <f t="shared" si="259"/>
        <v>JUNIO</v>
      </c>
      <c r="H4881">
        <v>901161036</v>
      </c>
      <c r="I4881" t="s">
        <v>107</v>
      </c>
      <c r="J4881" s="43">
        <f t="shared" si="260"/>
        <v>41663345</v>
      </c>
      <c r="K4881" s="43">
        <v>7916036</v>
      </c>
      <c r="L4881" s="43">
        <v>49579381</v>
      </c>
      <c r="M4881" t="s">
        <v>58</v>
      </c>
      <c r="N4881" s="32">
        <v>46197</v>
      </c>
      <c r="O4881" s="1">
        <f t="shared" ref="O4881:O4944" si="261">IFERROR(IF(-_xlfn.DAYS(E4881,N4881)&lt;0,0,-_xlfn.DAYS(E4881,N4881)), " - ")</f>
        <v>1</v>
      </c>
      <c r="P4881" t="s">
        <v>3482</v>
      </c>
      <c r="U4881" s="32">
        <v>46204</v>
      </c>
      <c r="V4881" t="s">
        <v>32</v>
      </c>
    </row>
    <row r="4882" spans="1:22" hidden="1">
      <c r="A4882" t="s">
        <v>26</v>
      </c>
      <c r="B4882" t="s">
        <v>6149</v>
      </c>
      <c r="C4882">
        <v>189</v>
      </c>
      <c r="D4882" t="s">
        <v>2388</v>
      </c>
      <c r="E4882" s="32">
        <v>46196</v>
      </c>
      <c r="F4882" s="26">
        <v>46196.852627314816</v>
      </c>
      <c r="G4882" s="12" t="str">
        <f t="shared" si="259"/>
        <v>JUNIO</v>
      </c>
      <c r="H4882">
        <v>901847080</v>
      </c>
      <c r="I4882" t="s">
        <v>2519</v>
      </c>
      <c r="J4882" s="43">
        <f t="shared" si="260"/>
        <v>5356777</v>
      </c>
      <c r="K4882" s="43">
        <v>1017787.63</v>
      </c>
      <c r="L4882" s="43">
        <v>6374564.6299999999</v>
      </c>
      <c r="M4882" t="s">
        <v>37</v>
      </c>
      <c r="N4882" s="32">
        <v>46199</v>
      </c>
      <c r="O4882" s="1">
        <f t="shared" si="261"/>
        <v>3</v>
      </c>
      <c r="P4882" t="s">
        <v>3482</v>
      </c>
      <c r="U4882" s="32">
        <v>46205</v>
      </c>
      <c r="V4882" t="s">
        <v>39</v>
      </c>
    </row>
    <row r="4883" spans="1:22" hidden="1">
      <c r="A4883" t="s">
        <v>26</v>
      </c>
      <c r="B4883" t="s">
        <v>6150</v>
      </c>
      <c r="C4883">
        <v>188</v>
      </c>
      <c r="D4883" t="s">
        <v>2388</v>
      </c>
      <c r="E4883" s="32">
        <v>46196</v>
      </c>
      <c r="F4883" s="26">
        <v>46196.847881944443</v>
      </c>
      <c r="G4883" s="12" t="str">
        <f t="shared" si="259"/>
        <v>JUNIO</v>
      </c>
      <c r="H4883">
        <v>901847080</v>
      </c>
      <c r="I4883" t="s">
        <v>2519</v>
      </c>
      <c r="J4883" s="43">
        <f t="shared" si="260"/>
        <v>5406900</v>
      </c>
      <c r="K4883" s="43">
        <v>1027311</v>
      </c>
      <c r="L4883" s="43">
        <v>6434211</v>
      </c>
      <c r="M4883" t="s">
        <v>37</v>
      </c>
      <c r="N4883" s="32">
        <v>46199</v>
      </c>
      <c r="O4883" s="1">
        <f t="shared" si="261"/>
        <v>3</v>
      </c>
      <c r="P4883" t="s">
        <v>3482</v>
      </c>
      <c r="U4883" s="32">
        <v>46205</v>
      </c>
      <c r="V4883" t="s">
        <v>39</v>
      </c>
    </row>
    <row r="4884" spans="1:22" hidden="1">
      <c r="A4884" t="s">
        <v>26</v>
      </c>
      <c r="B4884" t="s">
        <v>6151</v>
      </c>
      <c r="C4884">
        <v>187</v>
      </c>
      <c r="D4884" t="s">
        <v>2388</v>
      </c>
      <c r="E4884" s="32">
        <v>46196</v>
      </c>
      <c r="F4884" s="26">
        <v>46196.843912037039</v>
      </c>
      <c r="G4884" s="12" t="str">
        <f t="shared" si="259"/>
        <v>JUNIO</v>
      </c>
      <c r="H4884">
        <v>901847080</v>
      </c>
      <c r="I4884" t="s">
        <v>2519</v>
      </c>
      <c r="J4884" s="43">
        <f t="shared" si="260"/>
        <v>3860000</v>
      </c>
      <c r="K4884" s="43">
        <v>733400</v>
      </c>
      <c r="L4884" s="43">
        <v>4593400</v>
      </c>
      <c r="M4884" t="s">
        <v>37</v>
      </c>
      <c r="N4884" s="32">
        <v>46199</v>
      </c>
      <c r="O4884" s="1">
        <f t="shared" si="261"/>
        <v>3</v>
      </c>
      <c r="P4884" t="s">
        <v>3482</v>
      </c>
      <c r="U4884" s="32">
        <v>46205</v>
      </c>
      <c r="V4884" t="s">
        <v>39</v>
      </c>
    </row>
    <row r="4885" spans="1:22" hidden="1">
      <c r="A4885" t="s">
        <v>26</v>
      </c>
      <c r="B4885" t="s">
        <v>6152</v>
      </c>
      <c r="C4885">
        <v>32918</v>
      </c>
      <c r="D4885" t="s">
        <v>325</v>
      </c>
      <c r="E4885" s="32">
        <v>46196</v>
      </c>
      <c r="F4885" s="26">
        <v>46196.709583333337</v>
      </c>
      <c r="G4885" s="12" t="str">
        <f t="shared" si="259"/>
        <v>JUNIO</v>
      </c>
      <c r="H4885">
        <v>800119647</v>
      </c>
      <c r="I4885" t="s">
        <v>326</v>
      </c>
      <c r="J4885" s="43">
        <f t="shared" si="260"/>
        <v>271566</v>
      </c>
      <c r="K4885" s="43">
        <v>0</v>
      </c>
      <c r="L4885" s="43">
        <v>271566</v>
      </c>
      <c r="M4885" t="s">
        <v>58</v>
      </c>
      <c r="N4885" s="32">
        <v>46198</v>
      </c>
      <c r="O4885" s="1">
        <f t="shared" si="261"/>
        <v>2</v>
      </c>
      <c r="P4885" t="s">
        <v>3482</v>
      </c>
      <c r="U4885" s="32">
        <v>46203</v>
      </c>
      <c r="V4885" t="s">
        <v>39</v>
      </c>
    </row>
    <row r="4886" spans="1:22" hidden="1">
      <c r="A4886" t="s">
        <v>26</v>
      </c>
      <c r="B4886" t="s">
        <v>6153</v>
      </c>
      <c r="C4886">
        <v>427</v>
      </c>
      <c r="D4886" t="s">
        <v>122</v>
      </c>
      <c r="E4886" s="32">
        <v>46196</v>
      </c>
      <c r="F4886" s="26">
        <v>46196.707499999997</v>
      </c>
      <c r="G4886" s="12" t="str">
        <f t="shared" si="259"/>
        <v>JUNIO</v>
      </c>
      <c r="H4886">
        <v>901437821</v>
      </c>
      <c r="I4886" t="s">
        <v>908</v>
      </c>
      <c r="J4886" s="43">
        <f t="shared" si="260"/>
        <v>4190697</v>
      </c>
      <c r="K4886" s="43">
        <v>0</v>
      </c>
      <c r="L4886" s="43">
        <v>4190697</v>
      </c>
      <c r="M4886" t="s">
        <v>58</v>
      </c>
      <c r="N4886" s="32">
        <v>46197</v>
      </c>
      <c r="O4886" s="1">
        <f t="shared" si="261"/>
        <v>1</v>
      </c>
      <c r="P4886" t="s">
        <v>3482</v>
      </c>
      <c r="U4886" s="32">
        <v>46203</v>
      </c>
      <c r="V4886" t="s">
        <v>39</v>
      </c>
    </row>
    <row r="4887" spans="1:22" hidden="1">
      <c r="A4887" t="s">
        <v>26</v>
      </c>
      <c r="B4887" t="s">
        <v>6154</v>
      </c>
      <c r="C4887">
        <v>2045</v>
      </c>
      <c r="D4887" t="s">
        <v>28</v>
      </c>
      <c r="E4887" s="32">
        <v>46196</v>
      </c>
      <c r="F4887" s="26">
        <v>46196.675879629627</v>
      </c>
      <c r="G4887" s="12" t="str">
        <f t="shared" si="259"/>
        <v>JUNIO</v>
      </c>
      <c r="H4887">
        <v>901950863</v>
      </c>
      <c r="I4887" t="s">
        <v>549</v>
      </c>
      <c r="J4887" s="43">
        <f t="shared" si="260"/>
        <v>620000</v>
      </c>
      <c r="K4887" s="43">
        <v>117800</v>
      </c>
      <c r="L4887" s="43">
        <v>737800</v>
      </c>
      <c r="M4887" t="s">
        <v>37</v>
      </c>
      <c r="N4887" s="32">
        <v>46199</v>
      </c>
      <c r="O4887" s="1">
        <f t="shared" si="261"/>
        <v>3</v>
      </c>
      <c r="P4887" t="s">
        <v>3482</v>
      </c>
      <c r="U4887" s="32">
        <v>46205</v>
      </c>
      <c r="V4887" t="s">
        <v>39</v>
      </c>
    </row>
    <row r="4888" spans="1:22" hidden="1">
      <c r="A4888" t="s">
        <v>26</v>
      </c>
      <c r="B4888" t="s">
        <v>6155</v>
      </c>
      <c r="C4888">
        <v>2044</v>
      </c>
      <c r="D4888" t="s">
        <v>28</v>
      </c>
      <c r="E4888" s="32">
        <v>46196</v>
      </c>
      <c r="F4888" s="26">
        <v>46196.668483796297</v>
      </c>
      <c r="G4888" s="12" t="str">
        <f t="shared" si="259"/>
        <v>JUNIO</v>
      </c>
      <c r="H4888">
        <v>901950863</v>
      </c>
      <c r="I4888" t="s">
        <v>549</v>
      </c>
      <c r="J4888" s="43">
        <f t="shared" si="260"/>
        <v>480000</v>
      </c>
      <c r="K4888" s="43">
        <v>91200</v>
      </c>
      <c r="L4888" s="43">
        <v>571200</v>
      </c>
      <c r="M4888" t="s">
        <v>37</v>
      </c>
      <c r="N4888" s="32">
        <v>46199</v>
      </c>
      <c r="O4888" s="1">
        <f t="shared" si="261"/>
        <v>3</v>
      </c>
      <c r="P4888" t="s">
        <v>3482</v>
      </c>
      <c r="U4888" s="32">
        <v>46205</v>
      </c>
      <c r="V4888" t="s">
        <v>39</v>
      </c>
    </row>
    <row r="4889" spans="1:22" hidden="1">
      <c r="A4889" t="s">
        <v>26</v>
      </c>
      <c r="B4889" t="s">
        <v>6156</v>
      </c>
      <c r="C4889">
        <v>99548</v>
      </c>
      <c r="D4889" t="s">
        <v>638</v>
      </c>
      <c r="E4889" s="32">
        <v>46196</v>
      </c>
      <c r="F4889" s="26">
        <v>46196.670127314814</v>
      </c>
      <c r="G4889" s="12" t="str">
        <f t="shared" si="259"/>
        <v>JUNIO</v>
      </c>
      <c r="H4889">
        <v>800128989</v>
      </c>
      <c r="I4889" t="s">
        <v>639</v>
      </c>
      <c r="J4889" s="43">
        <f t="shared" si="260"/>
        <v>708000</v>
      </c>
      <c r="K4889" s="43">
        <v>134520</v>
      </c>
      <c r="L4889" s="43">
        <v>842520</v>
      </c>
      <c r="M4889" t="s">
        <v>70</v>
      </c>
      <c r="N4889" s="32">
        <v>46197</v>
      </c>
      <c r="O4889" s="1">
        <f t="shared" si="261"/>
        <v>1</v>
      </c>
      <c r="P4889" t="s">
        <v>3482</v>
      </c>
      <c r="U4889" s="32">
        <v>46203</v>
      </c>
      <c r="V4889" t="s">
        <v>39</v>
      </c>
    </row>
    <row r="4890" spans="1:22" hidden="1">
      <c r="A4890" t="s">
        <v>26</v>
      </c>
      <c r="B4890" t="s">
        <v>6157</v>
      </c>
      <c r="C4890">
        <v>2043</v>
      </c>
      <c r="D4890" t="s">
        <v>28</v>
      </c>
      <c r="E4890" s="32">
        <v>46196</v>
      </c>
      <c r="F4890" s="26">
        <v>46196.663171296299</v>
      </c>
      <c r="G4890" s="12" t="str">
        <f t="shared" si="259"/>
        <v>JUNIO</v>
      </c>
      <c r="H4890">
        <v>901950863</v>
      </c>
      <c r="I4890" t="s">
        <v>549</v>
      </c>
      <c r="J4890" s="43">
        <f t="shared" si="260"/>
        <v>310000</v>
      </c>
      <c r="K4890" s="43">
        <v>58900</v>
      </c>
      <c r="L4890" s="43">
        <v>368900</v>
      </c>
      <c r="M4890" t="s">
        <v>37</v>
      </c>
      <c r="N4890" s="32">
        <v>46199</v>
      </c>
      <c r="O4890" s="1">
        <f t="shared" si="261"/>
        <v>3</v>
      </c>
      <c r="P4890" t="s">
        <v>3482</v>
      </c>
      <c r="U4890" s="32">
        <v>46205</v>
      </c>
      <c r="V4890" t="s">
        <v>39</v>
      </c>
    </row>
    <row r="4891" spans="1:22" hidden="1">
      <c r="A4891" t="s">
        <v>26</v>
      </c>
      <c r="B4891" t="s">
        <v>6158</v>
      </c>
      <c r="C4891">
        <v>101099</v>
      </c>
      <c r="D4891" t="s">
        <v>28</v>
      </c>
      <c r="E4891" s="32">
        <v>46196</v>
      </c>
      <c r="F4891" s="26">
        <v>46196.651956018519</v>
      </c>
      <c r="G4891" s="12" t="str">
        <f t="shared" si="259"/>
        <v>JUNIO</v>
      </c>
      <c r="H4891">
        <v>890932535</v>
      </c>
      <c r="I4891" t="s">
        <v>1594</v>
      </c>
      <c r="J4891" s="43">
        <f t="shared" si="260"/>
        <v>399450.99969600001</v>
      </c>
      <c r="K4891" s="43">
        <v>75895.690304000003</v>
      </c>
      <c r="L4891" s="43">
        <v>475346.69</v>
      </c>
      <c r="M4891" t="s">
        <v>1595</v>
      </c>
      <c r="N4891" s="32">
        <v>46197</v>
      </c>
      <c r="O4891" s="1">
        <f t="shared" si="261"/>
        <v>1</v>
      </c>
      <c r="P4891" t="s">
        <v>3482</v>
      </c>
      <c r="U4891" s="32">
        <v>46205</v>
      </c>
      <c r="V4891" t="s">
        <v>39</v>
      </c>
    </row>
    <row r="4892" spans="1:22" hidden="1">
      <c r="A4892" t="s">
        <v>26</v>
      </c>
      <c r="B4892" t="s">
        <v>6159</v>
      </c>
      <c r="C4892">
        <v>2412</v>
      </c>
      <c r="D4892" t="s">
        <v>832</v>
      </c>
      <c r="E4892" s="32">
        <v>46196</v>
      </c>
      <c r="F4892" s="26">
        <v>46196.642523148148</v>
      </c>
      <c r="G4892" s="12" t="str">
        <f t="shared" si="259"/>
        <v>JUNIO</v>
      </c>
      <c r="H4892">
        <v>800046913</v>
      </c>
      <c r="I4892" t="s">
        <v>4858</v>
      </c>
      <c r="J4892" s="43">
        <f t="shared" si="260"/>
        <v>210084</v>
      </c>
      <c r="K4892" s="43">
        <v>39916</v>
      </c>
      <c r="L4892" s="43">
        <v>250000</v>
      </c>
      <c r="M4892" t="s">
        <v>37</v>
      </c>
      <c r="N4892" s="32">
        <v>46199</v>
      </c>
      <c r="O4892" s="1">
        <f t="shared" si="261"/>
        <v>3</v>
      </c>
      <c r="P4892" t="s">
        <v>3482</v>
      </c>
      <c r="U4892" s="32">
        <v>46205</v>
      </c>
      <c r="V4892" t="s">
        <v>39</v>
      </c>
    </row>
    <row r="4893" spans="1:22" hidden="1">
      <c r="A4893" t="s">
        <v>26</v>
      </c>
      <c r="B4893" t="s">
        <v>6160</v>
      </c>
      <c r="C4893">
        <v>101098</v>
      </c>
      <c r="D4893" t="s">
        <v>28</v>
      </c>
      <c r="E4893" s="32">
        <v>46196</v>
      </c>
      <c r="F4893" s="26">
        <v>46196.601539351854</v>
      </c>
      <c r="G4893" s="12" t="str">
        <f t="shared" si="259"/>
        <v>JUNIO</v>
      </c>
      <c r="H4893">
        <v>890932535</v>
      </c>
      <c r="I4893" t="s">
        <v>1594</v>
      </c>
      <c r="J4893" s="43">
        <f t="shared" si="260"/>
        <v>342075</v>
      </c>
      <c r="K4893" s="43">
        <v>64994.25</v>
      </c>
      <c r="L4893" s="43">
        <v>407069.25</v>
      </c>
      <c r="M4893" t="s">
        <v>1595</v>
      </c>
      <c r="N4893" s="32">
        <v>46197</v>
      </c>
      <c r="O4893" s="1">
        <f t="shared" si="261"/>
        <v>1</v>
      </c>
      <c r="P4893" t="s">
        <v>3482</v>
      </c>
      <c r="U4893" s="32">
        <v>46205</v>
      </c>
      <c r="V4893" t="s">
        <v>39</v>
      </c>
    </row>
    <row r="4894" spans="1:22" hidden="1">
      <c r="A4894" t="s">
        <v>26</v>
      </c>
      <c r="B4894" t="s">
        <v>6161</v>
      </c>
      <c r="C4894">
        <v>13466</v>
      </c>
      <c r="D4894" t="s">
        <v>28</v>
      </c>
      <c r="E4894" s="32">
        <v>46196</v>
      </c>
      <c r="F4894" s="26">
        <v>46196.609189814815</v>
      </c>
      <c r="G4894" s="12" t="str">
        <f t="shared" si="259"/>
        <v>JUNIO</v>
      </c>
      <c r="H4894">
        <v>900420442</v>
      </c>
      <c r="I4894" t="s">
        <v>586</v>
      </c>
      <c r="J4894" s="43">
        <f t="shared" si="260"/>
        <v>288000</v>
      </c>
      <c r="K4894" s="43">
        <v>54720</v>
      </c>
      <c r="L4894" s="43">
        <v>342720</v>
      </c>
      <c r="M4894" t="s">
        <v>37</v>
      </c>
      <c r="N4894" s="32">
        <v>46199</v>
      </c>
      <c r="O4894" s="1">
        <f t="shared" si="261"/>
        <v>3</v>
      </c>
      <c r="P4894" t="s">
        <v>3482</v>
      </c>
      <c r="U4894" s="32">
        <v>46203</v>
      </c>
      <c r="V4894" t="s">
        <v>39</v>
      </c>
    </row>
    <row r="4895" spans="1:22" hidden="1">
      <c r="A4895" t="s">
        <v>26</v>
      </c>
      <c r="B4895" t="s">
        <v>6162</v>
      </c>
      <c r="C4895">
        <v>8513</v>
      </c>
      <c r="D4895" t="s">
        <v>2896</v>
      </c>
      <c r="E4895" s="32">
        <v>46196</v>
      </c>
      <c r="F4895" s="26">
        <v>46196.60056712963</v>
      </c>
      <c r="G4895" s="12" t="str">
        <f t="shared" si="259"/>
        <v>JUNIO</v>
      </c>
      <c r="H4895">
        <v>901360705</v>
      </c>
      <c r="I4895" t="s">
        <v>877</v>
      </c>
      <c r="J4895" s="43">
        <f t="shared" si="260"/>
        <v>1495430</v>
      </c>
      <c r="K4895" s="43">
        <v>284131.7</v>
      </c>
      <c r="L4895" s="43">
        <v>1779561.7</v>
      </c>
      <c r="M4895" t="s">
        <v>70</v>
      </c>
      <c r="N4895" s="32">
        <v>46198</v>
      </c>
      <c r="O4895" s="1">
        <f t="shared" si="261"/>
        <v>2</v>
      </c>
      <c r="P4895" t="s">
        <v>3482</v>
      </c>
      <c r="U4895" s="32">
        <v>46205</v>
      </c>
      <c r="V4895" t="s">
        <v>39</v>
      </c>
    </row>
    <row r="4896" spans="1:22" hidden="1">
      <c r="A4896" t="s">
        <v>26</v>
      </c>
      <c r="B4896" t="s">
        <v>6163</v>
      </c>
      <c r="C4896">
        <v>9911</v>
      </c>
      <c r="D4896" t="s">
        <v>56</v>
      </c>
      <c r="E4896" s="32">
        <v>46196</v>
      </c>
      <c r="F4896" s="26">
        <v>46196.591620370367</v>
      </c>
      <c r="G4896" s="12" t="str">
        <f t="shared" si="259"/>
        <v>JUNIO</v>
      </c>
      <c r="H4896">
        <v>901242715</v>
      </c>
      <c r="I4896" t="s">
        <v>57</v>
      </c>
      <c r="J4896" s="43">
        <f t="shared" si="260"/>
        <v>1050000</v>
      </c>
      <c r="K4896" s="43">
        <v>0</v>
      </c>
      <c r="L4896" s="43">
        <v>1050000</v>
      </c>
      <c r="M4896" t="s">
        <v>58</v>
      </c>
      <c r="N4896" s="32">
        <v>46197</v>
      </c>
      <c r="O4896" s="1">
        <f t="shared" si="261"/>
        <v>1</v>
      </c>
      <c r="P4896" t="s">
        <v>3482</v>
      </c>
      <c r="U4896" s="32">
        <v>46203</v>
      </c>
      <c r="V4896" t="s">
        <v>39</v>
      </c>
    </row>
    <row r="4897" spans="1:22" hidden="1">
      <c r="A4897" t="s">
        <v>26</v>
      </c>
      <c r="B4897" t="s">
        <v>6164</v>
      </c>
      <c r="C4897">
        <v>103966</v>
      </c>
      <c r="D4897" t="s">
        <v>4087</v>
      </c>
      <c r="E4897" s="32">
        <v>46196</v>
      </c>
      <c r="F4897" s="26">
        <v>46196.5156712963</v>
      </c>
      <c r="G4897" s="12" t="str">
        <f t="shared" si="259"/>
        <v>JUNIO</v>
      </c>
      <c r="H4897">
        <v>811033997</v>
      </c>
      <c r="I4897" t="s">
        <v>981</v>
      </c>
      <c r="J4897" s="43">
        <f t="shared" si="260"/>
        <v>1055324.3399999999</v>
      </c>
      <c r="K4897" s="43">
        <v>200511.62</v>
      </c>
      <c r="L4897" s="43">
        <v>1255835.96</v>
      </c>
      <c r="M4897" t="s">
        <v>37</v>
      </c>
      <c r="N4897" s="32">
        <v>46199</v>
      </c>
      <c r="O4897" s="1">
        <f t="shared" si="261"/>
        <v>3</v>
      </c>
      <c r="P4897" t="s">
        <v>3482</v>
      </c>
      <c r="U4897" s="32">
        <v>46205</v>
      </c>
      <c r="V4897" t="s">
        <v>39</v>
      </c>
    </row>
    <row r="4898" spans="1:22" hidden="1">
      <c r="A4898" t="s">
        <v>26</v>
      </c>
      <c r="B4898" t="s">
        <v>6165</v>
      </c>
      <c r="C4898">
        <v>571904</v>
      </c>
      <c r="D4898" t="s">
        <v>159</v>
      </c>
      <c r="E4898" s="32">
        <v>46196</v>
      </c>
      <c r="F4898" s="26">
        <v>46196.518240740741</v>
      </c>
      <c r="G4898" s="12" t="str">
        <f t="shared" si="259"/>
        <v>JUNIO</v>
      </c>
      <c r="H4898">
        <v>890800788</v>
      </c>
      <c r="I4898" t="s">
        <v>160</v>
      </c>
      <c r="J4898" s="43">
        <f t="shared" si="260"/>
        <v>2891465</v>
      </c>
      <c r="K4898" s="43">
        <v>549379</v>
      </c>
      <c r="L4898" s="43">
        <v>3440844</v>
      </c>
      <c r="M4898" t="s">
        <v>70</v>
      </c>
      <c r="N4898" s="32">
        <v>46203</v>
      </c>
      <c r="O4898" s="1">
        <f t="shared" si="261"/>
        <v>7</v>
      </c>
      <c r="P4898" t="s">
        <v>3482</v>
      </c>
      <c r="U4898" s="32">
        <v>46209</v>
      </c>
      <c r="V4898" t="s">
        <v>39</v>
      </c>
    </row>
    <row r="4899" spans="1:22" hidden="1">
      <c r="A4899" t="s">
        <v>26</v>
      </c>
      <c r="B4899" t="s">
        <v>6166</v>
      </c>
      <c r="C4899">
        <v>276395</v>
      </c>
      <c r="D4899" t="s">
        <v>1070</v>
      </c>
      <c r="E4899" s="32">
        <v>46196</v>
      </c>
      <c r="F4899" s="26">
        <v>46196.562789351854</v>
      </c>
      <c r="G4899" s="12" t="str">
        <f t="shared" si="259"/>
        <v>JUNIO</v>
      </c>
      <c r="H4899">
        <v>890907841</v>
      </c>
      <c r="I4899" t="s">
        <v>1071</v>
      </c>
      <c r="J4899" s="43">
        <f t="shared" si="260"/>
        <v>621516</v>
      </c>
      <c r="K4899" s="43">
        <v>118088</v>
      </c>
      <c r="L4899" s="43">
        <v>739604</v>
      </c>
      <c r="M4899" t="s">
        <v>37</v>
      </c>
      <c r="N4899" s="32">
        <v>46199</v>
      </c>
      <c r="O4899" s="1">
        <f t="shared" si="261"/>
        <v>3</v>
      </c>
      <c r="P4899" t="s">
        <v>3482</v>
      </c>
      <c r="U4899" s="32">
        <v>46205</v>
      </c>
      <c r="V4899" t="s">
        <v>39</v>
      </c>
    </row>
    <row r="4900" spans="1:22" hidden="1">
      <c r="A4900" t="s">
        <v>26</v>
      </c>
      <c r="B4900" t="s">
        <v>6167</v>
      </c>
      <c r="C4900">
        <v>755156</v>
      </c>
      <c r="D4900" t="s">
        <v>868</v>
      </c>
      <c r="E4900" s="32">
        <v>46196</v>
      </c>
      <c r="F4900" s="26">
        <v>46196.52820601852</v>
      </c>
      <c r="G4900" s="12" t="str">
        <f t="shared" si="259"/>
        <v>JUNIO</v>
      </c>
      <c r="H4900">
        <v>811009788</v>
      </c>
      <c r="I4900" t="s">
        <v>869</v>
      </c>
      <c r="J4900" s="43">
        <f t="shared" si="260"/>
        <v>365008</v>
      </c>
      <c r="K4900" s="43">
        <v>0</v>
      </c>
      <c r="L4900" s="43">
        <v>365008</v>
      </c>
      <c r="M4900" t="s">
        <v>70</v>
      </c>
      <c r="N4900" s="32">
        <v>46197</v>
      </c>
      <c r="O4900" s="1">
        <f t="shared" si="261"/>
        <v>1</v>
      </c>
      <c r="P4900" t="s">
        <v>3482</v>
      </c>
      <c r="U4900" s="32">
        <v>46203</v>
      </c>
      <c r="V4900" t="s">
        <v>39</v>
      </c>
    </row>
    <row r="4901" spans="1:22" hidden="1">
      <c r="A4901" t="s">
        <v>26</v>
      </c>
      <c r="B4901" t="s">
        <v>6168</v>
      </c>
      <c r="C4901">
        <v>65045250</v>
      </c>
      <c r="D4901" t="s">
        <v>182</v>
      </c>
      <c r="E4901" s="32">
        <v>46196</v>
      </c>
      <c r="F4901" s="26">
        <v>46196.474131944444</v>
      </c>
      <c r="G4901" s="12" t="str">
        <f t="shared" si="259"/>
        <v>JUNIO</v>
      </c>
      <c r="H4901">
        <v>800230447</v>
      </c>
      <c r="I4901" t="s">
        <v>183</v>
      </c>
      <c r="J4901" s="43">
        <f t="shared" si="260"/>
        <v>17161100</v>
      </c>
      <c r="K4901" s="43">
        <v>3260609</v>
      </c>
      <c r="L4901" s="43">
        <v>20421709</v>
      </c>
      <c r="M4901" t="s">
        <v>58</v>
      </c>
      <c r="N4901" s="32">
        <v>46197</v>
      </c>
      <c r="O4901" s="1">
        <f t="shared" si="261"/>
        <v>1</v>
      </c>
      <c r="P4901" t="s">
        <v>3482</v>
      </c>
      <c r="U4901" s="32">
        <v>46204</v>
      </c>
      <c r="V4901" t="s">
        <v>32</v>
      </c>
    </row>
    <row r="4902" spans="1:22" hidden="1">
      <c r="A4902" t="s">
        <v>26</v>
      </c>
      <c r="B4902" t="s">
        <v>6169</v>
      </c>
      <c r="C4902">
        <v>8695</v>
      </c>
      <c r="D4902" t="s">
        <v>2896</v>
      </c>
      <c r="E4902" s="32">
        <v>46196</v>
      </c>
      <c r="F4902" s="26">
        <v>46196.856828703705</v>
      </c>
      <c r="G4902" s="12" t="str">
        <f t="shared" si="259"/>
        <v>JUNIO</v>
      </c>
      <c r="H4902">
        <v>32150739</v>
      </c>
      <c r="I4902" t="s">
        <v>400</v>
      </c>
      <c r="J4902" s="43">
        <f t="shared" si="260"/>
        <v>585500</v>
      </c>
      <c r="K4902" s="43">
        <v>0</v>
      </c>
      <c r="L4902" s="43">
        <v>585500</v>
      </c>
      <c r="M4902" t="s">
        <v>199</v>
      </c>
      <c r="N4902" s="32">
        <v>46198</v>
      </c>
      <c r="O4902" s="1">
        <f t="shared" si="261"/>
        <v>2</v>
      </c>
      <c r="P4902" t="s">
        <v>3482</v>
      </c>
      <c r="U4902" s="32">
        <v>46203</v>
      </c>
      <c r="V4902" t="s">
        <v>39</v>
      </c>
    </row>
    <row r="4903" spans="1:22" hidden="1">
      <c r="A4903" t="s">
        <v>26</v>
      </c>
      <c r="B4903" t="s">
        <v>6170</v>
      </c>
      <c r="C4903">
        <v>31363</v>
      </c>
      <c r="D4903" t="s">
        <v>6171</v>
      </c>
      <c r="E4903" s="32">
        <v>46196</v>
      </c>
      <c r="F4903" s="26">
        <v>46196.777233796296</v>
      </c>
      <c r="G4903" s="12" t="str">
        <f t="shared" si="259"/>
        <v>JUNIO</v>
      </c>
      <c r="H4903">
        <v>901531274</v>
      </c>
      <c r="I4903" t="s">
        <v>6211</v>
      </c>
      <c r="J4903" s="43">
        <f t="shared" si="260"/>
        <v>2016798.32</v>
      </c>
      <c r="K4903" s="43">
        <v>383191.68</v>
      </c>
      <c r="L4903" s="43">
        <v>2399990</v>
      </c>
      <c r="M4903" t="s">
        <v>65</v>
      </c>
      <c r="N4903" s="32">
        <v>46197</v>
      </c>
      <c r="O4903" s="1">
        <f t="shared" si="261"/>
        <v>1</v>
      </c>
      <c r="P4903" t="s">
        <v>3482</v>
      </c>
    </row>
    <row r="4904" spans="1:22" hidden="1">
      <c r="A4904" t="s">
        <v>26</v>
      </c>
      <c r="B4904" t="s">
        <v>6172</v>
      </c>
      <c r="C4904">
        <v>642</v>
      </c>
      <c r="D4904" t="s">
        <v>35</v>
      </c>
      <c r="E4904" s="32">
        <v>46196</v>
      </c>
      <c r="F4904" s="26">
        <v>46196.571469907409</v>
      </c>
      <c r="G4904" s="12" t="str">
        <f t="shared" si="259"/>
        <v>JUNIO</v>
      </c>
      <c r="H4904">
        <v>901741749</v>
      </c>
      <c r="I4904" t="s">
        <v>36</v>
      </c>
      <c r="J4904" s="43">
        <f t="shared" si="260"/>
        <v>13440000</v>
      </c>
      <c r="K4904" s="43">
        <v>2553600</v>
      </c>
      <c r="L4904" s="43">
        <v>15993600</v>
      </c>
      <c r="M4904" t="s">
        <v>37</v>
      </c>
      <c r="N4904" s="32">
        <v>46204</v>
      </c>
      <c r="O4904" s="1">
        <f t="shared" si="261"/>
        <v>8</v>
      </c>
      <c r="P4904" t="s">
        <v>3482</v>
      </c>
    </row>
    <row r="4905" spans="1:22" hidden="1">
      <c r="A4905" t="s">
        <v>26</v>
      </c>
      <c r="B4905" t="s">
        <v>6173</v>
      </c>
      <c r="C4905">
        <v>65045246</v>
      </c>
      <c r="D4905" t="s">
        <v>182</v>
      </c>
      <c r="E4905" s="32">
        <v>46196</v>
      </c>
      <c r="F4905" s="26">
        <v>46196.461736111109</v>
      </c>
      <c r="G4905" s="12" t="str">
        <f t="shared" si="259"/>
        <v>JUNIO</v>
      </c>
      <c r="H4905">
        <v>800230447</v>
      </c>
      <c r="I4905" t="s">
        <v>183</v>
      </c>
      <c r="J4905" s="43">
        <f t="shared" si="260"/>
        <v>15852134.999999998</v>
      </c>
      <c r="K4905" s="43">
        <v>3011905.65</v>
      </c>
      <c r="L4905" s="43">
        <v>18864040.649999999</v>
      </c>
      <c r="M4905" t="s">
        <v>58</v>
      </c>
      <c r="N4905" s="32">
        <v>46197</v>
      </c>
      <c r="O4905" s="1">
        <f t="shared" si="261"/>
        <v>1</v>
      </c>
      <c r="P4905" t="s">
        <v>3482</v>
      </c>
      <c r="U4905" s="32">
        <v>46204</v>
      </c>
      <c r="V4905" t="s">
        <v>32</v>
      </c>
    </row>
    <row r="4906" spans="1:22" hidden="1">
      <c r="A4906" t="s">
        <v>26</v>
      </c>
      <c r="B4906" t="s">
        <v>6174</v>
      </c>
      <c r="C4906">
        <v>34147529</v>
      </c>
      <c r="D4906" t="s">
        <v>580</v>
      </c>
      <c r="E4906" s="32">
        <v>46196</v>
      </c>
      <c r="F4906" s="26">
        <v>46196.454479166663</v>
      </c>
      <c r="G4906" s="12" t="str">
        <f t="shared" si="259"/>
        <v>JUNIO</v>
      </c>
      <c r="H4906">
        <v>809002625</v>
      </c>
      <c r="I4906" t="s">
        <v>2171</v>
      </c>
      <c r="J4906" s="43">
        <f t="shared" si="260"/>
        <v>829220.14</v>
      </c>
      <c r="K4906" s="43">
        <v>157551.85999999999</v>
      </c>
      <c r="L4906" s="43">
        <v>986772</v>
      </c>
      <c r="M4906" t="s">
        <v>37</v>
      </c>
      <c r="N4906" s="32">
        <v>46198</v>
      </c>
      <c r="O4906" s="1">
        <f t="shared" si="261"/>
        <v>2</v>
      </c>
      <c r="P4906" t="s">
        <v>3482</v>
      </c>
      <c r="U4906" s="32">
        <v>46205</v>
      </c>
      <c r="V4906" t="s">
        <v>39</v>
      </c>
    </row>
    <row r="4907" spans="1:22" hidden="1">
      <c r="A4907" t="s">
        <v>26</v>
      </c>
      <c r="B4907" t="s">
        <v>6175</v>
      </c>
      <c r="C4907">
        <v>1023875</v>
      </c>
      <c r="D4907" t="s">
        <v>138</v>
      </c>
      <c r="E4907" s="32">
        <v>46196</v>
      </c>
      <c r="F4907" s="26">
        <v>46196.414525462962</v>
      </c>
      <c r="G4907" s="12" t="str">
        <f t="shared" si="259"/>
        <v>JUNIO</v>
      </c>
      <c r="H4907">
        <v>860016640</v>
      </c>
      <c r="I4907" t="s">
        <v>139</v>
      </c>
      <c r="J4907" s="43">
        <f t="shared" si="260"/>
        <v>277580</v>
      </c>
      <c r="K4907" s="43">
        <v>0</v>
      </c>
      <c r="L4907" s="43">
        <v>277580</v>
      </c>
      <c r="M4907" t="s">
        <v>3773</v>
      </c>
      <c r="N4907" s="32">
        <v>46197</v>
      </c>
      <c r="O4907" s="1">
        <f t="shared" si="261"/>
        <v>1</v>
      </c>
      <c r="P4907" t="s">
        <v>3482</v>
      </c>
      <c r="U4907" s="32">
        <v>46203</v>
      </c>
      <c r="V4907" t="s">
        <v>39</v>
      </c>
    </row>
    <row r="4908" spans="1:22" hidden="1">
      <c r="A4908" t="s">
        <v>26</v>
      </c>
      <c r="B4908" t="s">
        <v>6176</v>
      </c>
      <c r="C4908">
        <v>2126</v>
      </c>
      <c r="D4908" t="s">
        <v>28</v>
      </c>
      <c r="E4908" s="32">
        <v>46196</v>
      </c>
      <c r="F4908" s="26">
        <v>46196.407581018517</v>
      </c>
      <c r="G4908" s="12" t="str">
        <f t="shared" si="259"/>
        <v>JUNIO</v>
      </c>
      <c r="H4908">
        <v>900674765</v>
      </c>
      <c r="I4908" t="s">
        <v>898</v>
      </c>
      <c r="J4908" s="43">
        <f t="shared" si="260"/>
        <v>1050000</v>
      </c>
      <c r="K4908" s="43">
        <v>199500</v>
      </c>
      <c r="L4908" s="43">
        <v>1249500</v>
      </c>
      <c r="M4908" t="s">
        <v>264</v>
      </c>
      <c r="N4908" s="32">
        <v>46197</v>
      </c>
      <c r="O4908" s="1">
        <f t="shared" si="261"/>
        <v>1</v>
      </c>
      <c r="P4908" t="s">
        <v>3482</v>
      </c>
      <c r="U4908" s="32">
        <v>46205</v>
      </c>
      <c r="V4908" t="s">
        <v>39</v>
      </c>
    </row>
    <row r="4909" spans="1:22" hidden="1">
      <c r="A4909" t="s">
        <v>26</v>
      </c>
      <c r="B4909" t="s">
        <v>6177</v>
      </c>
      <c r="C4909">
        <v>34147509</v>
      </c>
      <c r="D4909" t="s">
        <v>580</v>
      </c>
      <c r="E4909" s="32">
        <v>46196</v>
      </c>
      <c r="F4909" s="26">
        <v>46196.395787037036</v>
      </c>
      <c r="G4909" s="12" t="str">
        <f t="shared" si="259"/>
        <v>JUNIO</v>
      </c>
      <c r="H4909">
        <v>809002625</v>
      </c>
      <c r="I4909" t="s">
        <v>2171</v>
      </c>
      <c r="J4909" s="43">
        <f t="shared" si="260"/>
        <v>2312684</v>
      </c>
      <c r="K4909" s="43">
        <v>439410</v>
      </c>
      <c r="L4909" s="43">
        <v>2752094</v>
      </c>
      <c r="M4909" t="s">
        <v>37</v>
      </c>
      <c r="N4909" s="32">
        <v>46204</v>
      </c>
      <c r="O4909" s="1">
        <f t="shared" si="261"/>
        <v>8</v>
      </c>
      <c r="P4909" t="s">
        <v>3482</v>
      </c>
      <c r="U4909" s="32">
        <v>46209</v>
      </c>
      <c r="V4909" t="s">
        <v>39</v>
      </c>
    </row>
    <row r="4910" spans="1:22" hidden="1">
      <c r="A4910" t="s">
        <v>26</v>
      </c>
      <c r="B4910" t="s">
        <v>6178</v>
      </c>
      <c r="C4910" s="34">
        <v>5296</v>
      </c>
      <c r="D4910" t="s">
        <v>52</v>
      </c>
      <c r="E4910" s="32">
        <v>46196</v>
      </c>
      <c r="F4910" s="26">
        <v>46196.393622685187</v>
      </c>
      <c r="G4910" s="12" t="str">
        <f t="shared" si="259"/>
        <v>JUNIO</v>
      </c>
      <c r="H4910">
        <v>70907060</v>
      </c>
      <c r="I4910" t="s">
        <v>53</v>
      </c>
      <c r="J4910" s="43">
        <f t="shared" si="260"/>
        <v>45800</v>
      </c>
      <c r="K4910" s="43">
        <v>0</v>
      </c>
      <c r="L4910" s="43">
        <v>45800</v>
      </c>
      <c r="M4910" t="s">
        <v>54</v>
      </c>
      <c r="O4910" s="1">
        <f t="shared" si="261"/>
        <v>0</v>
      </c>
    </row>
    <row r="4911" spans="1:22" hidden="1">
      <c r="A4911" t="s">
        <v>26</v>
      </c>
      <c r="B4911" t="s">
        <v>6179</v>
      </c>
      <c r="C4911">
        <v>3175</v>
      </c>
      <c r="D4911" t="s">
        <v>28</v>
      </c>
      <c r="E4911" s="32">
        <v>46196</v>
      </c>
      <c r="F4911" s="26">
        <v>46196.343298611115</v>
      </c>
      <c r="G4911" s="12" t="str">
        <f t="shared" si="259"/>
        <v>JUNIO</v>
      </c>
      <c r="H4911">
        <v>900144364</v>
      </c>
      <c r="I4911" t="s">
        <v>72</v>
      </c>
      <c r="J4911" s="43">
        <f t="shared" si="260"/>
        <v>563400</v>
      </c>
      <c r="K4911" s="43">
        <v>107046</v>
      </c>
      <c r="L4911" s="43">
        <v>670446</v>
      </c>
      <c r="M4911" t="s">
        <v>70</v>
      </c>
      <c r="N4911" s="32">
        <v>46196</v>
      </c>
      <c r="O4911" s="1">
        <f t="shared" si="261"/>
        <v>0</v>
      </c>
      <c r="P4911" t="s">
        <v>3482</v>
      </c>
      <c r="U4911" s="32">
        <v>46204</v>
      </c>
      <c r="V4911" t="s">
        <v>39</v>
      </c>
    </row>
    <row r="4912" spans="1:22" hidden="1">
      <c r="A4912" t="s">
        <v>26</v>
      </c>
      <c r="B4912" t="s">
        <v>6180</v>
      </c>
      <c r="C4912" s="34">
        <v>18480</v>
      </c>
      <c r="D4912" t="s">
        <v>147</v>
      </c>
      <c r="E4912" s="32">
        <v>46196</v>
      </c>
      <c r="F4912" s="26">
        <v>46196.336423611108</v>
      </c>
      <c r="G4912" s="12" t="str">
        <f t="shared" si="259"/>
        <v>JUNIO</v>
      </c>
      <c r="H4912">
        <v>71951636</v>
      </c>
      <c r="I4912" t="s">
        <v>148</v>
      </c>
      <c r="J4912" s="43">
        <f t="shared" si="260"/>
        <v>28740.489999999998</v>
      </c>
      <c r="K4912" s="43">
        <v>5460.51</v>
      </c>
      <c r="L4912" s="43">
        <v>34201</v>
      </c>
      <c r="M4912" t="s">
        <v>54</v>
      </c>
      <c r="O4912" s="1">
        <f t="shared" si="261"/>
        <v>0</v>
      </c>
    </row>
    <row r="4913" spans="1:22" hidden="1">
      <c r="A4913" t="s">
        <v>26</v>
      </c>
      <c r="B4913" t="s">
        <v>6181</v>
      </c>
      <c r="C4913">
        <v>9632335</v>
      </c>
      <c r="D4913" t="s">
        <v>4504</v>
      </c>
      <c r="E4913" s="32">
        <v>46196</v>
      </c>
      <c r="F4913" s="26">
        <v>46196.014675925922</v>
      </c>
      <c r="G4913" s="12" t="str">
        <f t="shared" si="259"/>
        <v>JUNIO</v>
      </c>
      <c r="H4913">
        <v>900219834</v>
      </c>
      <c r="I4913" t="s">
        <v>739</v>
      </c>
      <c r="J4913" s="43">
        <f t="shared" si="260"/>
        <v>15200</v>
      </c>
      <c r="K4913" s="43">
        <v>0</v>
      </c>
      <c r="L4913" s="43">
        <v>15200</v>
      </c>
      <c r="M4913" t="s">
        <v>70</v>
      </c>
      <c r="N4913" s="32">
        <v>46196</v>
      </c>
      <c r="O4913" s="1">
        <f t="shared" si="261"/>
        <v>0</v>
      </c>
      <c r="P4913" t="s">
        <v>3482</v>
      </c>
      <c r="U4913" s="32">
        <v>46204</v>
      </c>
      <c r="V4913" t="s">
        <v>39</v>
      </c>
    </row>
    <row r="4914" spans="1:22" hidden="1">
      <c r="A4914" t="s">
        <v>82</v>
      </c>
      <c r="B4914" t="s">
        <v>6182</v>
      </c>
      <c r="C4914">
        <v>19</v>
      </c>
      <c r="D4914" t="s">
        <v>1311</v>
      </c>
      <c r="E4914" s="32">
        <v>46197</v>
      </c>
      <c r="F4914" s="26">
        <v>46197.91847222222</v>
      </c>
      <c r="G4914" s="12" t="str">
        <f t="shared" si="259"/>
        <v>JUNIO</v>
      </c>
      <c r="H4914">
        <v>901161036</v>
      </c>
      <c r="I4914" t="s">
        <v>107</v>
      </c>
      <c r="J4914" s="43">
        <f t="shared" si="260"/>
        <v>100000</v>
      </c>
      <c r="K4914" s="43">
        <v>19000</v>
      </c>
      <c r="L4914" s="43">
        <v>119000</v>
      </c>
      <c r="M4914" t="s">
        <v>58</v>
      </c>
      <c r="N4914" s="32">
        <v>46203</v>
      </c>
      <c r="O4914" s="1">
        <f t="shared" si="261"/>
        <v>6</v>
      </c>
      <c r="P4914" t="s">
        <v>3482</v>
      </c>
      <c r="U4914" s="32">
        <v>46204</v>
      </c>
      <c r="V4914" t="s">
        <v>39</v>
      </c>
    </row>
    <row r="4915" spans="1:22" hidden="1">
      <c r="A4915" t="s">
        <v>26</v>
      </c>
      <c r="B4915" t="s">
        <v>6183</v>
      </c>
      <c r="C4915">
        <v>8713</v>
      </c>
      <c r="D4915" t="s">
        <v>2896</v>
      </c>
      <c r="E4915" s="32">
        <v>46197</v>
      </c>
      <c r="F4915" s="26">
        <v>46197.900543981479</v>
      </c>
      <c r="G4915" s="12" t="str">
        <f t="shared" si="259"/>
        <v>JUNIO</v>
      </c>
      <c r="H4915">
        <v>32150739</v>
      </c>
      <c r="I4915" t="s">
        <v>400</v>
      </c>
      <c r="J4915" s="43">
        <f t="shared" si="260"/>
        <v>558000</v>
      </c>
      <c r="K4915" s="43">
        <v>0</v>
      </c>
      <c r="L4915" s="43">
        <v>558000</v>
      </c>
      <c r="M4915" t="s">
        <v>199</v>
      </c>
      <c r="N4915" s="32">
        <v>46198</v>
      </c>
      <c r="O4915" s="1">
        <f t="shared" si="261"/>
        <v>1</v>
      </c>
      <c r="P4915" t="s">
        <v>3482</v>
      </c>
      <c r="U4915" s="32">
        <v>46203</v>
      </c>
      <c r="V4915" t="s">
        <v>39</v>
      </c>
    </row>
    <row r="4916" spans="1:22" hidden="1">
      <c r="A4916" t="s">
        <v>26</v>
      </c>
      <c r="B4916" t="s">
        <v>6184</v>
      </c>
      <c r="C4916">
        <v>7167</v>
      </c>
      <c r="D4916" t="s">
        <v>4631</v>
      </c>
      <c r="E4916" s="32">
        <v>46197</v>
      </c>
      <c r="F4916" s="26">
        <v>46197.843310185184</v>
      </c>
      <c r="G4916" s="12" t="str">
        <f t="shared" si="259"/>
        <v>JUNIO</v>
      </c>
      <c r="H4916">
        <v>901370300</v>
      </c>
      <c r="I4916" t="s">
        <v>4632</v>
      </c>
      <c r="J4916" s="43">
        <f t="shared" si="260"/>
        <v>1722000</v>
      </c>
      <c r="K4916" s="43">
        <v>327180</v>
      </c>
      <c r="L4916" s="43">
        <v>2049180</v>
      </c>
      <c r="M4916" t="s">
        <v>315</v>
      </c>
      <c r="N4916" s="32" t="s">
        <v>81</v>
      </c>
      <c r="O4916" s="1" t="str">
        <f t="shared" si="261"/>
        <v xml:space="preserve"> - </v>
      </c>
      <c r="P4916" t="s">
        <v>2149</v>
      </c>
    </row>
    <row r="4917" spans="1:22" hidden="1">
      <c r="A4917" t="s">
        <v>26</v>
      </c>
      <c r="B4917" t="s">
        <v>6185</v>
      </c>
      <c r="C4917">
        <v>41277</v>
      </c>
      <c r="D4917" t="s">
        <v>719</v>
      </c>
      <c r="E4917" s="32">
        <v>46197</v>
      </c>
      <c r="F4917" s="26">
        <v>46197.692060185182</v>
      </c>
      <c r="G4917" s="12" t="str">
        <f t="shared" si="259"/>
        <v>JUNIO</v>
      </c>
      <c r="H4917">
        <v>900619011</v>
      </c>
      <c r="I4917" t="s">
        <v>720</v>
      </c>
      <c r="J4917" s="44">
        <f t="shared" si="260"/>
        <v>200000</v>
      </c>
      <c r="K4917" s="43">
        <v>0</v>
      </c>
      <c r="L4917" s="43">
        <v>200000</v>
      </c>
      <c r="M4917" t="s">
        <v>70</v>
      </c>
      <c r="N4917" s="32">
        <v>46206</v>
      </c>
      <c r="O4917" s="1">
        <f t="shared" si="261"/>
        <v>9</v>
      </c>
      <c r="P4917" t="s">
        <v>3482</v>
      </c>
      <c r="U4917" s="32">
        <v>46209</v>
      </c>
      <c r="V4917" t="s">
        <v>39</v>
      </c>
    </row>
    <row r="4918" spans="1:22" hidden="1">
      <c r="A4918" t="s">
        <v>26</v>
      </c>
      <c r="B4918" t="s">
        <v>6186</v>
      </c>
      <c r="C4918">
        <v>3182</v>
      </c>
      <c r="D4918" t="s">
        <v>28</v>
      </c>
      <c r="E4918" s="32">
        <v>46197</v>
      </c>
      <c r="F4918" s="26">
        <v>46197.685543981483</v>
      </c>
      <c r="G4918" s="12" t="str">
        <f t="shared" si="259"/>
        <v>JUNIO</v>
      </c>
      <c r="H4918">
        <v>900144364</v>
      </c>
      <c r="I4918" t="s">
        <v>72</v>
      </c>
      <c r="J4918" s="43">
        <f t="shared" si="260"/>
        <v>1060000</v>
      </c>
      <c r="K4918" s="43">
        <v>201400</v>
      </c>
      <c r="L4918" s="43">
        <v>1261400</v>
      </c>
      <c r="M4918" t="s">
        <v>70</v>
      </c>
      <c r="N4918" s="32">
        <v>46199</v>
      </c>
      <c r="O4918" s="1">
        <f t="shared" si="261"/>
        <v>2</v>
      </c>
      <c r="P4918" t="s">
        <v>3482</v>
      </c>
      <c r="U4918" s="32">
        <v>46203</v>
      </c>
      <c r="V4918" t="s">
        <v>39</v>
      </c>
    </row>
    <row r="4919" spans="1:22" hidden="1">
      <c r="A4919" t="s">
        <v>26</v>
      </c>
      <c r="B4919" t="s">
        <v>6187</v>
      </c>
      <c r="C4919">
        <v>300039</v>
      </c>
      <c r="D4919" t="s">
        <v>28</v>
      </c>
      <c r="E4919" s="32">
        <v>46197</v>
      </c>
      <c r="F4919" s="26">
        <v>46197.667754629627</v>
      </c>
      <c r="G4919" s="12" t="str">
        <f t="shared" si="259"/>
        <v>JUNIO</v>
      </c>
      <c r="H4919">
        <v>811021363</v>
      </c>
      <c r="I4919" t="s">
        <v>64</v>
      </c>
      <c r="J4919" s="43">
        <f t="shared" si="260"/>
        <v>1000000</v>
      </c>
      <c r="K4919" s="43">
        <v>190000</v>
      </c>
      <c r="L4919" s="43">
        <v>1190000</v>
      </c>
      <c r="M4919" t="s">
        <v>70</v>
      </c>
      <c r="N4919" s="32">
        <v>46199</v>
      </c>
      <c r="O4919" s="1">
        <f t="shared" si="261"/>
        <v>2</v>
      </c>
      <c r="P4919" t="s">
        <v>3482</v>
      </c>
      <c r="U4919" s="32">
        <v>46203</v>
      </c>
      <c r="V4919" t="s">
        <v>39</v>
      </c>
    </row>
    <row r="4920" spans="1:22" hidden="1">
      <c r="A4920" t="s">
        <v>26</v>
      </c>
      <c r="B4920" t="s">
        <v>6188</v>
      </c>
      <c r="C4920">
        <v>4917</v>
      </c>
      <c r="D4920" t="s">
        <v>4980</v>
      </c>
      <c r="E4920" s="32">
        <v>46197</v>
      </c>
      <c r="F4920" s="26">
        <v>46197.604375000003</v>
      </c>
      <c r="G4920" s="12" t="str">
        <f t="shared" si="259"/>
        <v>JUNIO</v>
      </c>
      <c r="H4920">
        <v>900031421</v>
      </c>
      <c r="I4920" t="s">
        <v>4981</v>
      </c>
      <c r="J4920" s="43">
        <f t="shared" si="260"/>
        <v>550033</v>
      </c>
      <c r="K4920" s="43">
        <v>104506.27</v>
      </c>
      <c r="L4920" s="43">
        <v>654539.27</v>
      </c>
      <c r="M4920" t="s">
        <v>37</v>
      </c>
      <c r="N4920" s="32">
        <v>46203</v>
      </c>
      <c r="O4920" s="1">
        <f t="shared" si="261"/>
        <v>6</v>
      </c>
      <c r="P4920" t="s">
        <v>3339</v>
      </c>
      <c r="U4920" s="32">
        <v>46203</v>
      </c>
      <c r="V4920" t="s">
        <v>39</v>
      </c>
    </row>
    <row r="4921" spans="1:22" hidden="1">
      <c r="A4921" t="s">
        <v>26</v>
      </c>
      <c r="B4921" t="s">
        <v>6189</v>
      </c>
      <c r="C4921">
        <v>1957</v>
      </c>
      <c r="D4921" t="s">
        <v>438</v>
      </c>
      <c r="E4921" s="32">
        <v>46197</v>
      </c>
      <c r="F4921" s="26">
        <v>46197.619849537034</v>
      </c>
      <c r="G4921" s="12" t="str">
        <f t="shared" si="259"/>
        <v>JUNIO</v>
      </c>
      <c r="H4921">
        <v>900497895</v>
      </c>
      <c r="I4921" t="s">
        <v>439</v>
      </c>
      <c r="J4921" s="43">
        <f t="shared" si="260"/>
        <v>550000</v>
      </c>
      <c r="K4921" s="43">
        <v>104500</v>
      </c>
      <c r="L4921" s="43">
        <v>654500</v>
      </c>
      <c r="M4921" t="s">
        <v>37</v>
      </c>
      <c r="N4921" s="32">
        <v>46199</v>
      </c>
      <c r="O4921" s="1">
        <f t="shared" si="261"/>
        <v>2</v>
      </c>
      <c r="P4921" t="s">
        <v>3482</v>
      </c>
      <c r="U4921" s="32">
        <v>46209</v>
      </c>
      <c r="V4921" t="s">
        <v>39</v>
      </c>
    </row>
    <row r="4922" spans="1:22" hidden="1">
      <c r="A4922" t="s">
        <v>26</v>
      </c>
      <c r="B4922" t="s">
        <v>6190</v>
      </c>
      <c r="C4922">
        <v>2030</v>
      </c>
      <c r="D4922" t="s">
        <v>6191</v>
      </c>
      <c r="E4922" s="32">
        <v>46197</v>
      </c>
      <c r="F4922" s="26">
        <v>46197.583020833335</v>
      </c>
      <c r="G4922" s="12" t="str">
        <f t="shared" si="259"/>
        <v>JUNIO</v>
      </c>
      <c r="H4922">
        <v>901264496</v>
      </c>
      <c r="I4922" t="s">
        <v>6212</v>
      </c>
      <c r="J4922" s="43">
        <f t="shared" si="260"/>
        <v>2700000</v>
      </c>
      <c r="K4922" s="43">
        <v>513000</v>
      </c>
      <c r="L4922" s="43">
        <v>3213000</v>
      </c>
      <c r="M4922" t="s">
        <v>70</v>
      </c>
      <c r="N4922" s="32">
        <v>46199</v>
      </c>
      <c r="O4922" s="1">
        <f t="shared" si="261"/>
        <v>2</v>
      </c>
      <c r="P4922" t="s">
        <v>3482</v>
      </c>
      <c r="U4922" s="32">
        <v>46209</v>
      </c>
      <c r="V4922" t="s">
        <v>39</v>
      </c>
    </row>
    <row r="4923" spans="1:22" hidden="1">
      <c r="A4923" t="s">
        <v>26</v>
      </c>
      <c r="B4923" t="s">
        <v>6192</v>
      </c>
      <c r="C4923">
        <v>743264</v>
      </c>
      <c r="D4923" t="s">
        <v>817</v>
      </c>
      <c r="E4923" s="32">
        <v>46197</v>
      </c>
      <c r="F4923" s="26">
        <v>46197.640289351853</v>
      </c>
      <c r="G4923" s="12" t="str">
        <f t="shared" si="259"/>
        <v>JUNIO</v>
      </c>
      <c r="H4923">
        <v>890915475</v>
      </c>
      <c r="I4923" t="s">
        <v>818</v>
      </c>
      <c r="J4923" s="43">
        <f t="shared" si="260"/>
        <v>39999</v>
      </c>
      <c r="K4923" s="43">
        <v>7599.81</v>
      </c>
      <c r="L4923" s="43">
        <v>47598.81</v>
      </c>
      <c r="M4923" t="s">
        <v>70</v>
      </c>
      <c r="N4923" s="32">
        <v>46198</v>
      </c>
      <c r="O4923" s="1">
        <f t="shared" si="261"/>
        <v>1</v>
      </c>
      <c r="P4923" t="s">
        <v>3482</v>
      </c>
      <c r="U4923" s="32">
        <v>46203</v>
      </c>
      <c r="V4923" t="s">
        <v>39</v>
      </c>
    </row>
    <row r="4924" spans="1:22" hidden="1">
      <c r="A4924" t="s">
        <v>26</v>
      </c>
      <c r="B4924" t="s">
        <v>6193</v>
      </c>
      <c r="C4924">
        <v>90444230</v>
      </c>
      <c r="D4924" t="s">
        <v>255</v>
      </c>
      <c r="E4924" s="32">
        <v>46197</v>
      </c>
      <c r="F4924" s="26">
        <v>46197.627557870372</v>
      </c>
      <c r="G4924" s="12" t="str">
        <f t="shared" si="259"/>
        <v>JUNIO</v>
      </c>
      <c r="H4924">
        <v>900843898</v>
      </c>
      <c r="I4924" t="s">
        <v>256</v>
      </c>
      <c r="J4924" s="43">
        <f t="shared" si="260"/>
        <v>38235.300000000003</v>
      </c>
      <c r="K4924" s="43">
        <v>7264.7</v>
      </c>
      <c r="L4924" s="43">
        <v>45500</v>
      </c>
      <c r="M4924" t="s">
        <v>54</v>
      </c>
      <c r="O4924" s="1">
        <f t="shared" si="261"/>
        <v>0</v>
      </c>
    </row>
    <row r="4925" spans="1:22" hidden="1">
      <c r="A4925" t="s">
        <v>26</v>
      </c>
      <c r="B4925" t="s">
        <v>6194</v>
      </c>
      <c r="C4925">
        <v>3504</v>
      </c>
      <c r="D4925" t="s">
        <v>28</v>
      </c>
      <c r="E4925" s="32">
        <v>46197</v>
      </c>
      <c r="F4925" s="26">
        <v>46197.530636574076</v>
      </c>
      <c r="G4925" s="12" t="str">
        <f t="shared" ref="G4925:G4988" si="262">UPPER(TEXT(E4925, "MMMM"))</f>
        <v>JUNIO</v>
      </c>
      <c r="H4925">
        <v>900563128</v>
      </c>
      <c r="I4925" t="s">
        <v>1199</v>
      </c>
      <c r="J4925" s="43">
        <f t="shared" ref="J4925:J4988" si="263">L4925-K4925</f>
        <v>4489000</v>
      </c>
      <c r="K4925" s="43">
        <v>852910</v>
      </c>
      <c r="L4925" s="43">
        <v>5341910</v>
      </c>
      <c r="M4925" t="s">
        <v>37</v>
      </c>
      <c r="N4925" s="32">
        <v>46203</v>
      </c>
      <c r="O4925" s="1">
        <f t="shared" si="261"/>
        <v>6</v>
      </c>
      <c r="P4925" t="s">
        <v>3482</v>
      </c>
      <c r="U4925" s="32">
        <v>46209</v>
      </c>
      <c r="V4925" t="s">
        <v>39</v>
      </c>
    </row>
    <row r="4926" spans="1:22" hidden="1">
      <c r="A4926" t="s">
        <v>26</v>
      </c>
      <c r="B4926" t="s">
        <v>6195</v>
      </c>
      <c r="C4926">
        <v>3503</v>
      </c>
      <c r="D4926" t="s">
        <v>28</v>
      </c>
      <c r="E4926" s="32">
        <v>46197</v>
      </c>
      <c r="F4926" s="26">
        <v>46197.523090277777</v>
      </c>
      <c r="G4926" s="12" t="str">
        <f t="shared" si="262"/>
        <v>JUNIO</v>
      </c>
      <c r="H4926">
        <v>900563128</v>
      </c>
      <c r="I4926" t="s">
        <v>1199</v>
      </c>
      <c r="J4926" s="43">
        <f t="shared" si="263"/>
        <v>1427400</v>
      </c>
      <c r="K4926" s="43">
        <v>271206</v>
      </c>
      <c r="L4926" s="43">
        <v>1698606</v>
      </c>
      <c r="M4926" t="s">
        <v>37</v>
      </c>
      <c r="N4926" s="32">
        <v>46203</v>
      </c>
      <c r="O4926" s="1">
        <f t="shared" si="261"/>
        <v>6</v>
      </c>
      <c r="P4926" t="s">
        <v>3482</v>
      </c>
      <c r="U4926" s="32">
        <v>46209</v>
      </c>
      <c r="V4926" t="s">
        <v>39</v>
      </c>
    </row>
    <row r="4927" spans="1:22" hidden="1">
      <c r="A4927" t="s">
        <v>26</v>
      </c>
      <c r="B4927" t="s">
        <v>6196</v>
      </c>
      <c r="C4927">
        <v>7352</v>
      </c>
      <c r="D4927" t="s">
        <v>371</v>
      </c>
      <c r="E4927" s="32">
        <v>46197</v>
      </c>
      <c r="F4927" s="26">
        <v>46197.516759259262</v>
      </c>
      <c r="G4927" s="12" t="str">
        <f t="shared" si="262"/>
        <v>JUNIO</v>
      </c>
      <c r="H4927">
        <v>800106404</v>
      </c>
      <c r="I4927" t="s">
        <v>369</v>
      </c>
      <c r="J4927" s="43">
        <f t="shared" si="263"/>
        <v>933966</v>
      </c>
      <c r="K4927" s="43">
        <v>0</v>
      </c>
      <c r="L4927" s="43">
        <v>933966</v>
      </c>
      <c r="M4927" t="s">
        <v>128</v>
      </c>
      <c r="N4927" s="32">
        <v>46199</v>
      </c>
      <c r="O4927" s="1">
        <f t="shared" si="261"/>
        <v>2</v>
      </c>
      <c r="P4927" t="s">
        <v>2466</v>
      </c>
      <c r="U4927" s="32">
        <v>46212</v>
      </c>
      <c r="V4927" t="s">
        <v>39</v>
      </c>
    </row>
    <row r="4928" spans="1:22" hidden="1">
      <c r="A4928" t="s">
        <v>26</v>
      </c>
      <c r="B4928" t="s">
        <v>6197</v>
      </c>
      <c r="C4928">
        <v>1525</v>
      </c>
      <c r="D4928" t="s">
        <v>151</v>
      </c>
      <c r="E4928" s="32">
        <v>46197</v>
      </c>
      <c r="F4928" s="26">
        <v>46197.454212962963</v>
      </c>
      <c r="G4928" s="12" t="str">
        <f t="shared" si="262"/>
        <v>JUNIO</v>
      </c>
      <c r="H4928">
        <v>901561580</v>
      </c>
      <c r="I4928" t="s">
        <v>152</v>
      </c>
      <c r="J4928" s="43">
        <f t="shared" si="263"/>
        <v>1131461.5</v>
      </c>
      <c r="K4928" s="43">
        <v>214977.68</v>
      </c>
      <c r="L4928" s="43">
        <v>1346439.18</v>
      </c>
      <c r="M4928" t="s">
        <v>70</v>
      </c>
      <c r="N4928" s="32">
        <v>46199</v>
      </c>
      <c r="O4928" s="1">
        <f t="shared" si="261"/>
        <v>2</v>
      </c>
      <c r="P4928" t="s">
        <v>3482</v>
      </c>
      <c r="U4928" s="32">
        <v>46205</v>
      </c>
      <c r="V4928" t="s">
        <v>39</v>
      </c>
    </row>
    <row r="4929" spans="1:22" hidden="1">
      <c r="A4929" t="s">
        <v>26</v>
      </c>
      <c r="B4929" t="s">
        <v>6198</v>
      </c>
      <c r="C4929">
        <v>229991</v>
      </c>
      <c r="D4929" t="s">
        <v>28</v>
      </c>
      <c r="E4929" s="32">
        <v>46197</v>
      </c>
      <c r="F4929" s="26">
        <v>46197.439456018517</v>
      </c>
      <c r="G4929" s="12" t="str">
        <f t="shared" si="262"/>
        <v>JUNIO</v>
      </c>
      <c r="H4929">
        <v>890937070</v>
      </c>
      <c r="I4929" t="s">
        <v>127</v>
      </c>
      <c r="J4929" s="43">
        <f t="shared" si="263"/>
        <v>1463228</v>
      </c>
      <c r="K4929" s="43">
        <v>0</v>
      </c>
      <c r="L4929" s="43">
        <v>1463228</v>
      </c>
      <c r="M4929" t="s">
        <v>128</v>
      </c>
      <c r="N4929" s="32">
        <v>46199</v>
      </c>
      <c r="O4929" s="1">
        <f t="shared" si="261"/>
        <v>2</v>
      </c>
      <c r="P4929" t="s">
        <v>2466</v>
      </c>
      <c r="U4929" s="32">
        <v>46212</v>
      </c>
      <c r="V4929" t="s">
        <v>39</v>
      </c>
    </row>
    <row r="4930" spans="1:22" hidden="1">
      <c r="A4930" t="s">
        <v>26</v>
      </c>
      <c r="B4930" t="s">
        <v>6199</v>
      </c>
      <c r="C4930" s="34">
        <v>167959</v>
      </c>
      <c r="D4930" t="s">
        <v>1226</v>
      </c>
      <c r="E4930" s="32">
        <v>46197</v>
      </c>
      <c r="F4930" s="26">
        <v>46197.539444444446</v>
      </c>
      <c r="G4930" s="12" t="str">
        <f t="shared" si="262"/>
        <v>JUNIO</v>
      </c>
      <c r="H4930">
        <v>900276962</v>
      </c>
      <c r="I4930" t="s">
        <v>891</v>
      </c>
      <c r="J4930" s="43">
        <f t="shared" si="263"/>
        <v>13613.45</v>
      </c>
      <c r="K4930" s="43">
        <v>2586.56</v>
      </c>
      <c r="L4930" s="43">
        <v>16200.01</v>
      </c>
      <c r="M4930" t="s">
        <v>54</v>
      </c>
      <c r="O4930" s="1">
        <f t="shared" si="261"/>
        <v>0</v>
      </c>
    </row>
    <row r="4931" spans="1:22" hidden="1">
      <c r="A4931" t="s">
        <v>26</v>
      </c>
      <c r="B4931" t="s">
        <v>6200</v>
      </c>
      <c r="C4931" s="34">
        <v>13816</v>
      </c>
      <c r="D4931" t="s">
        <v>6201</v>
      </c>
      <c r="E4931" s="32">
        <v>46197</v>
      </c>
      <c r="F4931" s="26">
        <v>46197.479837962965</v>
      </c>
      <c r="G4931" s="12" t="str">
        <f t="shared" si="262"/>
        <v>JUNIO</v>
      </c>
      <c r="H4931">
        <v>901502675</v>
      </c>
      <c r="I4931" t="s">
        <v>6213</v>
      </c>
      <c r="J4931" s="43">
        <f t="shared" si="263"/>
        <v>35000</v>
      </c>
      <c r="K4931" s="43">
        <v>0</v>
      </c>
      <c r="L4931" s="43">
        <v>35000</v>
      </c>
      <c r="M4931" t="s">
        <v>54</v>
      </c>
      <c r="O4931" s="1">
        <f t="shared" si="261"/>
        <v>0</v>
      </c>
    </row>
    <row r="4932" spans="1:22" hidden="1">
      <c r="A4932" t="s">
        <v>26</v>
      </c>
      <c r="B4932" t="s">
        <v>6202</v>
      </c>
      <c r="C4932">
        <v>110055</v>
      </c>
      <c r="D4932" t="s">
        <v>420</v>
      </c>
      <c r="E4932" s="32">
        <v>46197</v>
      </c>
      <c r="F4932" s="26">
        <v>46197.377187500002</v>
      </c>
      <c r="G4932" s="12" t="str">
        <f t="shared" si="262"/>
        <v>JUNIO</v>
      </c>
      <c r="H4932">
        <v>830120839</v>
      </c>
      <c r="I4932" t="s">
        <v>421</v>
      </c>
      <c r="J4932" s="43">
        <f t="shared" si="263"/>
        <v>2985120</v>
      </c>
      <c r="K4932" s="43">
        <v>567173</v>
      </c>
      <c r="L4932" s="43">
        <v>3552293</v>
      </c>
      <c r="M4932" t="s">
        <v>70</v>
      </c>
      <c r="N4932" s="32">
        <v>46198</v>
      </c>
      <c r="O4932" s="1">
        <f t="shared" si="261"/>
        <v>1</v>
      </c>
      <c r="P4932" t="s">
        <v>3482</v>
      </c>
      <c r="U4932" s="32">
        <v>46205</v>
      </c>
      <c r="V4932" t="s">
        <v>39</v>
      </c>
    </row>
    <row r="4933" spans="1:22" hidden="1">
      <c r="A4933" t="s">
        <v>26</v>
      </c>
      <c r="B4933" t="s">
        <v>6203</v>
      </c>
      <c r="C4933">
        <v>643</v>
      </c>
      <c r="D4933" t="s">
        <v>35</v>
      </c>
      <c r="E4933" s="32">
        <v>46197</v>
      </c>
      <c r="F4933" s="26">
        <v>46197.400775462964</v>
      </c>
      <c r="G4933" s="12" t="str">
        <f t="shared" si="262"/>
        <v>JUNIO</v>
      </c>
      <c r="H4933">
        <v>901741749</v>
      </c>
      <c r="I4933" t="s">
        <v>36</v>
      </c>
      <c r="J4933" s="43">
        <f t="shared" si="263"/>
        <v>35000000</v>
      </c>
      <c r="K4933" s="43">
        <v>6650000</v>
      </c>
      <c r="L4933" s="43">
        <v>41650000</v>
      </c>
      <c r="M4933" t="s">
        <v>37</v>
      </c>
      <c r="N4933" s="32">
        <v>46204</v>
      </c>
      <c r="O4933" s="1">
        <f t="shared" si="261"/>
        <v>7</v>
      </c>
      <c r="P4933" t="s">
        <v>3482</v>
      </c>
    </row>
    <row r="4934" spans="1:22" hidden="1">
      <c r="A4934" t="s">
        <v>26</v>
      </c>
      <c r="B4934" t="s">
        <v>6204</v>
      </c>
      <c r="C4934">
        <v>134042</v>
      </c>
      <c r="D4934" t="s">
        <v>6205</v>
      </c>
      <c r="E4934" s="32">
        <v>46197</v>
      </c>
      <c r="F4934" s="26">
        <v>46197.313854166663</v>
      </c>
      <c r="G4934" s="12" t="str">
        <f t="shared" si="262"/>
        <v>JUNIO</v>
      </c>
      <c r="H4934">
        <v>890938664</v>
      </c>
      <c r="I4934" t="s">
        <v>6214</v>
      </c>
      <c r="J4934" s="43">
        <f t="shared" si="263"/>
        <v>350208</v>
      </c>
      <c r="K4934" s="43">
        <v>66539.520000000004</v>
      </c>
      <c r="L4934" s="43">
        <v>416747.52000000002</v>
      </c>
      <c r="M4934" t="s">
        <v>37</v>
      </c>
      <c r="N4934" s="32">
        <v>46199</v>
      </c>
      <c r="O4934" s="1">
        <f t="shared" si="261"/>
        <v>2</v>
      </c>
      <c r="P4934" t="s">
        <v>3482</v>
      </c>
      <c r="U4934" s="32">
        <v>46203</v>
      </c>
      <c r="V4934" t="s">
        <v>39</v>
      </c>
    </row>
    <row r="4935" spans="1:22" hidden="1">
      <c r="A4935" t="s">
        <v>26</v>
      </c>
      <c r="B4935" t="s">
        <v>6206</v>
      </c>
      <c r="C4935">
        <v>21241</v>
      </c>
      <c r="D4935" t="s">
        <v>566</v>
      </c>
      <c r="E4935" s="32">
        <v>46197</v>
      </c>
      <c r="F4935" s="26">
        <v>46197.351006944446</v>
      </c>
      <c r="G4935" s="12" t="str">
        <f t="shared" si="262"/>
        <v>JUNIO</v>
      </c>
      <c r="H4935">
        <v>900237741</v>
      </c>
      <c r="I4935" t="s">
        <v>567</v>
      </c>
      <c r="J4935" s="43">
        <f t="shared" si="263"/>
        <v>120000</v>
      </c>
      <c r="K4935" s="43">
        <v>22800</v>
      </c>
      <c r="L4935" s="43">
        <v>142800</v>
      </c>
      <c r="M4935" t="s">
        <v>70</v>
      </c>
      <c r="N4935" s="32">
        <v>46198</v>
      </c>
      <c r="O4935" s="1">
        <f t="shared" si="261"/>
        <v>1</v>
      </c>
      <c r="P4935" t="s">
        <v>3482</v>
      </c>
      <c r="U4935" s="32">
        <v>46203</v>
      </c>
      <c r="V4935" t="s">
        <v>39</v>
      </c>
    </row>
    <row r="4936" spans="1:22" hidden="1">
      <c r="A4936" t="s">
        <v>26</v>
      </c>
      <c r="B4936" t="s">
        <v>6207</v>
      </c>
      <c r="C4936">
        <v>4922</v>
      </c>
      <c r="D4936" t="s">
        <v>262</v>
      </c>
      <c r="E4936" s="32">
        <v>46197</v>
      </c>
      <c r="F4936" s="26">
        <v>46197.292199074072</v>
      </c>
      <c r="G4936" s="12" t="str">
        <f t="shared" si="262"/>
        <v>JUNIO</v>
      </c>
      <c r="H4936">
        <v>1037587911</v>
      </c>
      <c r="I4936" t="s">
        <v>2272</v>
      </c>
      <c r="J4936" s="43">
        <f t="shared" si="263"/>
        <v>956000</v>
      </c>
      <c r="K4936" s="43">
        <v>181640</v>
      </c>
      <c r="L4936" s="43">
        <v>1137640</v>
      </c>
      <c r="M4936" t="s">
        <v>70</v>
      </c>
      <c r="N4936" s="32">
        <v>46198</v>
      </c>
      <c r="O4936" s="1">
        <f t="shared" si="261"/>
        <v>1</v>
      </c>
      <c r="P4936" t="s">
        <v>3482</v>
      </c>
      <c r="U4936" s="32">
        <v>46210</v>
      </c>
      <c r="V4936" t="s">
        <v>39</v>
      </c>
    </row>
    <row r="4937" spans="1:22" hidden="1">
      <c r="A4937" t="s">
        <v>26</v>
      </c>
      <c r="B4937" t="s">
        <v>6208</v>
      </c>
      <c r="C4937" s="34">
        <v>235</v>
      </c>
      <c r="D4937" t="s">
        <v>905</v>
      </c>
      <c r="E4937" s="32">
        <v>46197</v>
      </c>
      <c r="F4937" s="26">
        <v>46197.377164351848</v>
      </c>
      <c r="G4937" s="12" t="str">
        <f t="shared" si="262"/>
        <v>JUNIO</v>
      </c>
      <c r="H4937">
        <v>91512569</v>
      </c>
      <c r="I4937" t="s">
        <v>906</v>
      </c>
      <c r="J4937" s="43">
        <f t="shared" si="263"/>
        <v>200000</v>
      </c>
      <c r="K4937" s="43">
        <v>0</v>
      </c>
      <c r="L4937" s="43">
        <v>200000</v>
      </c>
      <c r="M4937" t="s">
        <v>54</v>
      </c>
      <c r="O4937" s="1">
        <f t="shared" si="261"/>
        <v>0</v>
      </c>
    </row>
    <row r="4938" spans="1:22" hidden="1">
      <c r="A4938" t="s">
        <v>26</v>
      </c>
      <c r="B4938" t="s">
        <v>6209</v>
      </c>
      <c r="C4938" s="34">
        <v>5304</v>
      </c>
      <c r="D4938" t="s">
        <v>52</v>
      </c>
      <c r="E4938" s="32">
        <v>46197</v>
      </c>
      <c r="F4938" s="26">
        <v>46197.374710648146</v>
      </c>
      <c r="G4938" s="12" t="str">
        <f t="shared" si="262"/>
        <v>JUNIO</v>
      </c>
      <c r="H4938">
        <v>70907060</v>
      </c>
      <c r="I4938" t="s">
        <v>53</v>
      </c>
      <c r="J4938" s="43">
        <f t="shared" si="263"/>
        <v>45800</v>
      </c>
      <c r="K4938" s="43">
        <v>0</v>
      </c>
      <c r="L4938" s="43">
        <v>45800</v>
      </c>
      <c r="M4938" t="s">
        <v>54</v>
      </c>
      <c r="O4938" s="1">
        <f t="shared" si="261"/>
        <v>0</v>
      </c>
    </row>
    <row r="4939" spans="1:22" hidden="1">
      <c r="A4939" t="s">
        <v>26</v>
      </c>
      <c r="B4939" t="s">
        <v>6210</v>
      </c>
      <c r="C4939">
        <v>412309</v>
      </c>
      <c r="D4939" t="s">
        <v>671</v>
      </c>
      <c r="E4939" s="32">
        <v>46197</v>
      </c>
      <c r="F4939" s="26">
        <v>46197.275208333333</v>
      </c>
      <c r="G4939" s="12" t="str">
        <f t="shared" si="262"/>
        <v>JUNIO</v>
      </c>
      <c r="H4939">
        <v>860001697</v>
      </c>
      <c r="I4939" t="s">
        <v>669</v>
      </c>
      <c r="J4939" s="43">
        <f t="shared" si="263"/>
        <v>534000</v>
      </c>
      <c r="K4939" s="43">
        <v>0</v>
      </c>
      <c r="L4939" s="43">
        <v>534000</v>
      </c>
      <c r="M4939" t="s">
        <v>70</v>
      </c>
      <c r="N4939" s="32">
        <v>46197</v>
      </c>
      <c r="O4939" s="1">
        <f t="shared" si="261"/>
        <v>0</v>
      </c>
      <c r="P4939" t="s">
        <v>3482</v>
      </c>
      <c r="U4939" s="32">
        <v>46204</v>
      </c>
      <c r="V4939" t="s">
        <v>39</v>
      </c>
    </row>
    <row r="4940" spans="1:22" hidden="1">
      <c r="A4940" t="s">
        <v>26</v>
      </c>
      <c r="B4940" t="s">
        <v>6215</v>
      </c>
      <c r="C4940">
        <v>4959285</v>
      </c>
      <c r="D4940" t="s">
        <v>708</v>
      </c>
      <c r="E4940" s="32">
        <v>46198</v>
      </c>
      <c r="F4940" s="26">
        <v>46198.937106481484</v>
      </c>
      <c r="G4940" s="12" t="str">
        <f t="shared" si="262"/>
        <v>JUNIO</v>
      </c>
      <c r="H4940">
        <v>900219834</v>
      </c>
      <c r="I4940" t="s">
        <v>739</v>
      </c>
      <c r="J4940" s="43">
        <f t="shared" si="263"/>
        <v>95427</v>
      </c>
      <c r="K4940" s="43">
        <v>16573</v>
      </c>
      <c r="L4940" s="43">
        <v>112000</v>
      </c>
      <c r="M4940" t="s">
        <v>70</v>
      </c>
      <c r="N4940" s="32">
        <v>46203</v>
      </c>
      <c r="O4940" s="1">
        <f t="shared" si="261"/>
        <v>5</v>
      </c>
      <c r="P4940" t="s">
        <v>3482</v>
      </c>
      <c r="U4940" s="32">
        <v>46204</v>
      </c>
      <c r="V4940" t="s">
        <v>39</v>
      </c>
    </row>
    <row r="4941" spans="1:22" hidden="1">
      <c r="A4941" t="s">
        <v>26</v>
      </c>
      <c r="B4941" t="s">
        <v>6216</v>
      </c>
      <c r="C4941">
        <v>10283074</v>
      </c>
      <c r="D4941" t="s">
        <v>4504</v>
      </c>
      <c r="E4941" s="32">
        <v>46198</v>
      </c>
      <c r="F4941" s="26">
        <v>46198.882905092592</v>
      </c>
      <c r="G4941" s="12" t="str">
        <f t="shared" si="262"/>
        <v>JUNIO</v>
      </c>
      <c r="H4941">
        <v>900219834</v>
      </c>
      <c r="I4941" t="s">
        <v>739</v>
      </c>
      <c r="J4941" s="43">
        <f t="shared" si="263"/>
        <v>26300</v>
      </c>
      <c r="K4941" s="43">
        <v>0</v>
      </c>
      <c r="L4941" s="43">
        <v>26300</v>
      </c>
      <c r="M4941" t="s">
        <v>70</v>
      </c>
      <c r="N4941" s="32">
        <v>46203</v>
      </c>
      <c r="O4941" s="1">
        <f t="shared" si="261"/>
        <v>5</v>
      </c>
      <c r="P4941" t="s">
        <v>3482</v>
      </c>
      <c r="U4941" s="32">
        <v>46204</v>
      </c>
      <c r="V4941" t="s">
        <v>39</v>
      </c>
    </row>
    <row r="4942" spans="1:22" hidden="1">
      <c r="A4942" t="s">
        <v>26</v>
      </c>
      <c r="B4942" t="s">
        <v>6217</v>
      </c>
      <c r="C4942">
        <v>8734</v>
      </c>
      <c r="D4942" t="s">
        <v>2896</v>
      </c>
      <c r="E4942" s="32">
        <v>46198</v>
      </c>
      <c r="F4942" s="26">
        <v>46198.872627314813</v>
      </c>
      <c r="G4942" s="12" t="str">
        <f t="shared" si="262"/>
        <v>JUNIO</v>
      </c>
      <c r="H4942">
        <v>32150739</v>
      </c>
      <c r="I4942" t="s">
        <v>400</v>
      </c>
      <c r="J4942" s="43">
        <f t="shared" si="263"/>
        <v>551500</v>
      </c>
      <c r="K4942" s="43">
        <v>0</v>
      </c>
      <c r="L4942" s="43">
        <v>551500</v>
      </c>
      <c r="M4942" t="s">
        <v>199</v>
      </c>
      <c r="N4942" s="32">
        <v>46204</v>
      </c>
      <c r="O4942" s="1">
        <f t="shared" si="261"/>
        <v>6</v>
      </c>
      <c r="P4942" t="s">
        <v>3482</v>
      </c>
      <c r="U4942" s="32">
        <v>46205</v>
      </c>
      <c r="V4942" t="s">
        <v>39</v>
      </c>
    </row>
    <row r="4943" spans="1:22" hidden="1">
      <c r="A4943" t="s">
        <v>26</v>
      </c>
      <c r="B4943" t="s">
        <v>6218</v>
      </c>
      <c r="C4943" s="34">
        <v>15095</v>
      </c>
      <c r="D4943" t="s">
        <v>6219</v>
      </c>
      <c r="E4943" s="32">
        <v>46198</v>
      </c>
      <c r="F4943" s="26">
        <v>46198.858958333331</v>
      </c>
      <c r="G4943" s="12" t="str">
        <f t="shared" si="262"/>
        <v>JUNIO</v>
      </c>
      <c r="H4943">
        <v>19326179</v>
      </c>
      <c r="I4943" t="s">
        <v>6249</v>
      </c>
      <c r="J4943" s="43">
        <f t="shared" si="263"/>
        <v>204999.92</v>
      </c>
      <c r="K4943" s="43">
        <v>0</v>
      </c>
      <c r="L4943" s="43">
        <v>204999.92</v>
      </c>
      <c r="M4943" t="s">
        <v>54</v>
      </c>
      <c r="O4943" s="1">
        <f t="shared" si="261"/>
        <v>0</v>
      </c>
    </row>
    <row r="4944" spans="1:22" hidden="1">
      <c r="A4944" t="s">
        <v>26</v>
      </c>
      <c r="B4944" t="s">
        <v>6220</v>
      </c>
      <c r="C4944">
        <v>10237005</v>
      </c>
      <c r="D4944" t="s">
        <v>4504</v>
      </c>
      <c r="E4944" s="32">
        <v>46198</v>
      </c>
      <c r="F4944" s="26">
        <v>46198.746550925927</v>
      </c>
      <c r="G4944" s="12" t="str">
        <f t="shared" si="262"/>
        <v>JUNIO</v>
      </c>
      <c r="H4944">
        <v>900219834</v>
      </c>
      <c r="I4944" t="s">
        <v>739</v>
      </c>
      <c r="J4944" s="43">
        <f t="shared" si="263"/>
        <v>18500</v>
      </c>
      <c r="K4944" s="43">
        <v>0</v>
      </c>
      <c r="L4944" s="43">
        <v>18500</v>
      </c>
      <c r="M4944" t="s">
        <v>70</v>
      </c>
      <c r="N4944" s="32">
        <v>46203</v>
      </c>
      <c r="O4944" s="1">
        <f t="shared" si="261"/>
        <v>5</v>
      </c>
      <c r="P4944" t="s">
        <v>3482</v>
      </c>
      <c r="U4944" s="32">
        <v>46204</v>
      </c>
      <c r="V4944" t="s">
        <v>39</v>
      </c>
    </row>
    <row r="4945" spans="1:22" hidden="1">
      <c r="A4945" t="s">
        <v>82</v>
      </c>
      <c r="B4945" t="s">
        <v>6221</v>
      </c>
      <c r="C4945">
        <v>17322</v>
      </c>
      <c r="D4945" t="s">
        <v>373</v>
      </c>
      <c r="E4945" s="32">
        <v>46198</v>
      </c>
      <c r="F4945" s="26">
        <v>46198.720312500001</v>
      </c>
      <c r="G4945" s="12" t="str">
        <f t="shared" si="262"/>
        <v>JUNIO</v>
      </c>
      <c r="H4945">
        <v>800106404</v>
      </c>
      <c r="I4945" t="s">
        <v>369</v>
      </c>
      <c r="J4945" s="43">
        <f t="shared" si="263"/>
        <v>40026</v>
      </c>
      <c r="K4945" s="43">
        <v>761</v>
      </c>
      <c r="L4945" s="43">
        <v>40787</v>
      </c>
      <c r="M4945" t="s">
        <v>128</v>
      </c>
      <c r="N4945" s="32">
        <v>46199</v>
      </c>
      <c r="O4945" s="1">
        <f t="shared" ref="O4945:O5008" si="264">IFERROR(IF(-_xlfn.DAYS(E4945,N4945)&lt;0,0,-_xlfn.DAYS(E4945,N4945)), " - ")</f>
        <v>1</v>
      </c>
      <c r="P4945" t="s">
        <v>2466</v>
      </c>
      <c r="U4945" s="32">
        <v>46212</v>
      </c>
      <c r="V4945" t="s">
        <v>39</v>
      </c>
    </row>
    <row r="4946" spans="1:22" hidden="1">
      <c r="A4946" t="s">
        <v>700</v>
      </c>
      <c r="B4946" t="s">
        <v>6222</v>
      </c>
      <c r="C4946">
        <v>18723</v>
      </c>
      <c r="D4946" t="s">
        <v>6223</v>
      </c>
      <c r="E4946" s="32">
        <v>46198</v>
      </c>
      <c r="F4946" s="26">
        <v>46198.697453703702</v>
      </c>
      <c r="G4946" s="12" t="str">
        <f t="shared" si="262"/>
        <v>JUNIO</v>
      </c>
      <c r="H4946">
        <v>901452159</v>
      </c>
      <c r="I4946" t="s">
        <v>6250</v>
      </c>
      <c r="J4946" s="43">
        <f t="shared" si="263"/>
        <v>84033.61</v>
      </c>
      <c r="K4946" s="43">
        <v>15966.39</v>
      </c>
      <c r="L4946" s="43">
        <v>100000</v>
      </c>
      <c r="M4946" t="s">
        <v>54</v>
      </c>
      <c r="O4946" s="1">
        <f t="shared" si="264"/>
        <v>0</v>
      </c>
    </row>
    <row r="4947" spans="1:22" hidden="1">
      <c r="A4947" t="s">
        <v>26</v>
      </c>
      <c r="B4947" t="s">
        <v>6224</v>
      </c>
      <c r="C4947">
        <v>18935</v>
      </c>
      <c r="D4947" t="s">
        <v>147</v>
      </c>
      <c r="E4947" s="32">
        <v>46198</v>
      </c>
      <c r="F4947" s="26">
        <v>46198.634953703702</v>
      </c>
      <c r="G4947" s="12" t="str">
        <f t="shared" si="262"/>
        <v>JUNIO</v>
      </c>
      <c r="H4947">
        <v>71951636</v>
      </c>
      <c r="I4947" t="s">
        <v>148</v>
      </c>
      <c r="J4947" s="43">
        <f t="shared" si="263"/>
        <v>28571.43</v>
      </c>
      <c r="K4947" s="43">
        <v>5428.57</v>
      </c>
      <c r="L4947" s="43">
        <v>34000</v>
      </c>
      <c r="M4947" t="s">
        <v>54</v>
      </c>
      <c r="O4947" s="1">
        <f t="shared" si="264"/>
        <v>0</v>
      </c>
    </row>
    <row r="4948" spans="1:22" hidden="1">
      <c r="A4948" t="s">
        <v>26</v>
      </c>
      <c r="B4948" t="s">
        <v>6225</v>
      </c>
      <c r="C4948">
        <v>3186</v>
      </c>
      <c r="D4948" t="s">
        <v>28</v>
      </c>
      <c r="E4948" s="32">
        <v>46198</v>
      </c>
      <c r="F4948" s="26">
        <v>46198.540625000001</v>
      </c>
      <c r="G4948" s="12" t="str">
        <f t="shared" si="262"/>
        <v>JUNIO</v>
      </c>
      <c r="H4948">
        <v>900144364</v>
      </c>
      <c r="I4948" t="s">
        <v>72</v>
      </c>
      <c r="J4948" s="43">
        <f t="shared" si="263"/>
        <v>2400000</v>
      </c>
      <c r="K4948" s="43">
        <v>456000</v>
      </c>
      <c r="L4948" s="43">
        <v>2856000</v>
      </c>
      <c r="M4948" t="s">
        <v>70</v>
      </c>
      <c r="N4948" s="32">
        <v>46199</v>
      </c>
      <c r="O4948" s="1">
        <f t="shared" si="264"/>
        <v>1</v>
      </c>
      <c r="P4948" t="s">
        <v>3482</v>
      </c>
      <c r="U4948" s="32">
        <v>46203</v>
      </c>
      <c r="V4948" t="s">
        <v>39</v>
      </c>
    </row>
    <row r="4949" spans="1:22" hidden="1">
      <c r="A4949" t="s">
        <v>26</v>
      </c>
      <c r="B4949" t="s">
        <v>6226</v>
      </c>
      <c r="C4949">
        <v>3185</v>
      </c>
      <c r="D4949" t="s">
        <v>28</v>
      </c>
      <c r="E4949" s="32">
        <v>46198</v>
      </c>
      <c r="F4949" s="26">
        <v>46198.535960648151</v>
      </c>
      <c r="G4949" s="12" t="str">
        <f t="shared" si="262"/>
        <v>JUNIO</v>
      </c>
      <c r="H4949">
        <v>900144364</v>
      </c>
      <c r="I4949" t="s">
        <v>72</v>
      </c>
      <c r="J4949" s="43">
        <f t="shared" si="263"/>
        <v>1104000</v>
      </c>
      <c r="K4949" s="43">
        <v>209760</v>
      </c>
      <c r="L4949" s="43">
        <v>1313760</v>
      </c>
      <c r="M4949" t="s">
        <v>70</v>
      </c>
      <c r="N4949" s="32">
        <v>46199</v>
      </c>
      <c r="O4949" s="1">
        <f t="shared" si="264"/>
        <v>1</v>
      </c>
      <c r="P4949" t="s">
        <v>3482</v>
      </c>
      <c r="U4949" s="32">
        <v>46203</v>
      </c>
      <c r="V4949" t="s">
        <v>39</v>
      </c>
    </row>
    <row r="4950" spans="1:22" hidden="1">
      <c r="A4950" t="s">
        <v>26</v>
      </c>
      <c r="B4950" t="s">
        <v>6227</v>
      </c>
      <c r="C4950">
        <v>3184</v>
      </c>
      <c r="D4950" t="s">
        <v>28</v>
      </c>
      <c r="E4950" s="32">
        <v>46198</v>
      </c>
      <c r="F4950" s="26">
        <v>46198.526886574073</v>
      </c>
      <c r="G4950" s="12" t="str">
        <f t="shared" si="262"/>
        <v>JUNIO</v>
      </c>
      <c r="H4950">
        <v>900144364</v>
      </c>
      <c r="I4950" t="s">
        <v>72</v>
      </c>
      <c r="J4950" s="43">
        <f t="shared" si="263"/>
        <v>1800000</v>
      </c>
      <c r="K4950" s="43">
        <v>342000</v>
      </c>
      <c r="L4950" s="43">
        <v>2142000</v>
      </c>
      <c r="M4950" t="s">
        <v>70</v>
      </c>
      <c r="N4950" s="32">
        <v>46199</v>
      </c>
      <c r="O4950" s="1">
        <f t="shared" si="264"/>
        <v>1</v>
      </c>
      <c r="P4950" t="s">
        <v>3482</v>
      </c>
      <c r="U4950" s="32">
        <v>46203</v>
      </c>
      <c r="V4950" t="s">
        <v>39</v>
      </c>
    </row>
    <row r="4951" spans="1:22" hidden="1">
      <c r="A4951" t="s">
        <v>26</v>
      </c>
      <c r="B4951" t="s">
        <v>6228</v>
      </c>
      <c r="C4951">
        <v>65045837</v>
      </c>
      <c r="D4951" t="s">
        <v>182</v>
      </c>
      <c r="E4951" s="32">
        <v>46198</v>
      </c>
      <c r="F4951" s="26">
        <v>46198.469976851855</v>
      </c>
      <c r="G4951" s="12" t="str">
        <f t="shared" si="262"/>
        <v>JUNIO</v>
      </c>
      <c r="H4951">
        <v>800230447</v>
      </c>
      <c r="I4951" t="s">
        <v>183</v>
      </c>
      <c r="J4951" s="43">
        <f t="shared" si="263"/>
        <v>8331729.9999999991</v>
      </c>
      <c r="K4951" s="43">
        <v>1583028.7</v>
      </c>
      <c r="L4951" s="43">
        <v>9914758.6999999993</v>
      </c>
      <c r="M4951" t="s">
        <v>58</v>
      </c>
      <c r="N4951" s="32">
        <v>46203</v>
      </c>
      <c r="O4951" s="1">
        <f t="shared" si="264"/>
        <v>5</v>
      </c>
      <c r="P4951" t="s">
        <v>3482</v>
      </c>
      <c r="U4951" s="32">
        <v>46204</v>
      </c>
      <c r="V4951" t="s">
        <v>39</v>
      </c>
    </row>
    <row r="4952" spans="1:22" hidden="1">
      <c r="A4952" t="s">
        <v>26</v>
      </c>
      <c r="B4952" t="s">
        <v>6229</v>
      </c>
      <c r="C4952">
        <v>25431087</v>
      </c>
      <c r="D4952" t="s">
        <v>6230</v>
      </c>
      <c r="E4952" s="32">
        <v>46198</v>
      </c>
      <c r="F4952" s="26">
        <v>46198.433923611112</v>
      </c>
      <c r="G4952" s="12" t="str">
        <f t="shared" si="262"/>
        <v>JUNIO</v>
      </c>
      <c r="H4952">
        <v>830122566</v>
      </c>
      <c r="I4952" t="s">
        <v>931</v>
      </c>
      <c r="J4952" s="43">
        <f t="shared" si="263"/>
        <v>148806</v>
      </c>
      <c r="K4952" s="43">
        <v>28164</v>
      </c>
      <c r="L4952" s="43">
        <v>176970</v>
      </c>
      <c r="M4952" t="s">
        <v>65</v>
      </c>
      <c r="N4952" s="32">
        <v>46199</v>
      </c>
      <c r="O4952" s="1">
        <f t="shared" si="264"/>
        <v>1</v>
      </c>
      <c r="P4952" t="s">
        <v>3339</v>
      </c>
      <c r="U4952" s="32">
        <v>46203</v>
      </c>
      <c r="V4952" t="s">
        <v>39</v>
      </c>
    </row>
    <row r="4953" spans="1:22" hidden="1">
      <c r="A4953" t="s">
        <v>26</v>
      </c>
      <c r="B4953" t="s">
        <v>6231</v>
      </c>
      <c r="C4953">
        <v>4344</v>
      </c>
      <c r="D4953" t="s">
        <v>28</v>
      </c>
      <c r="E4953" s="32">
        <v>46198</v>
      </c>
      <c r="F4953" s="26">
        <v>46198.419108796297</v>
      </c>
      <c r="G4953" s="12" t="str">
        <f t="shared" si="262"/>
        <v>JUNIO</v>
      </c>
      <c r="H4953">
        <v>900387697</v>
      </c>
      <c r="I4953" t="s">
        <v>912</v>
      </c>
      <c r="J4953" s="43">
        <f t="shared" si="263"/>
        <v>374706</v>
      </c>
      <c r="K4953" s="43">
        <v>0</v>
      </c>
      <c r="L4953" s="43">
        <v>374706</v>
      </c>
      <c r="M4953" t="s">
        <v>58</v>
      </c>
      <c r="N4953" s="32">
        <v>46203</v>
      </c>
      <c r="O4953" s="1">
        <f t="shared" si="264"/>
        <v>5</v>
      </c>
      <c r="P4953" t="s">
        <v>3482</v>
      </c>
      <c r="U4953" s="32">
        <v>46204</v>
      </c>
      <c r="V4953" t="s">
        <v>39</v>
      </c>
    </row>
    <row r="4954" spans="1:22" hidden="1">
      <c r="A4954" t="s">
        <v>26</v>
      </c>
      <c r="B4954" t="s">
        <v>6232</v>
      </c>
      <c r="C4954">
        <v>37687</v>
      </c>
      <c r="D4954" t="s">
        <v>393</v>
      </c>
      <c r="E4954" s="32">
        <v>46198</v>
      </c>
      <c r="F4954" s="26">
        <v>46198.577511574076</v>
      </c>
      <c r="G4954" s="12" t="str">
        <f t="shared" si="262"/>
        <v>JUNIO</v>
      </c>
      <c r="H4954">
        <v>890929877</v>
      </c>
      <c r="I4954" t="s">
        <v>394</v>
      </c>
      <c r="J4954" s="43">
        <f t="shared" si="263"/>
        <v>4380002</v>
      </c>
      <c r="K4954" s="43">
        <v>832200.38</v>
      </c>
      <c r="L4954" s="43">
        <v>5212202.38</v>
      </c>
      <c r="M4954" t="s">
        <v>58</v>
      </c>
      <c r="N4954" s="32">
        <v>46203</v>
      </c>
      <c r="O4954" s="1">
        <f t="shared" si="264"/>
        <v>5</v>
      </c>
      <c r="P4954" t="s">
        <v>3482</v>
      </c>
      <c r="U4954" s="32">
        <v>46204</v>
      </c>
      <c r="V4954" t="s">
        <v>39</v>
      </c>
    </row>
    <row r="4955" spans="1:22" hidden="1">
      <c r="A4955" t="s">
        <v>26</v>
      </c>
      <c r="B4955" t="s">
        <v>6233</v>
      </c>
      <c r="C4955">
        <v>37668</v>
      </c>
      <c r="D4955" t="s">
        <v>393</v>
      </c>
      <c r="E4955" s="32">
        <v>46198</v>
      </c>
      <c r="F4955" s="26">
        <v>46198.567858796298</v>
      </c>
      <c r="G4955" s="12" t="str">
        <f t="shared" si="262"/>
        <v>JUNIO</v>
      </c>
      <c r="H4955">
        <v>890929877</v>
      </c>
      <c r="I4955" t="s">
        <v>394</v>
      </c>
      <c r="J4955" s="44">
        <f t="shared" si="263"/>
        <v>3690984</v>
      </c>
      <c r="K4955" s="43">
        <v>701286.96</v>
      </c>
      <c r="L4955" s="43">
        <v>4392270.96</v>
      </c>
      <c r="M4955" t="s">
        <v>58</v>
      </c>
      <c r="N4955" s="32">
        <v>46206</v>
      </c>
      <c r="O4955" s="1">
        <f t="shared" si="264"/>
        <v>8</v>
      </c>
      <c r="P4955" t="s">
        <v>3482</v>
      </c>
      <c r="U4955" s="32">
        <v>46209</v>
      </c>
      <c r="V4955" t="s">
        <v>39</v>
      </c>
    </row>
    <row r="4956" spans="1:22" hidden="1">
      <c r="A4956" t="s">
        <v>26</v>
      </c>
      <c r="B4956" t="s">
        <v>6234</v>
      </c>
      <c r="C4956">
        <v>5325</v>
      </c>
      <c r="D4956" t="s">
        <v>52</v>
      </c>
      <c r="E4956" s="32">
        <v>46198</v>
      </c>
      <c r="F4956" s="26">
        <v>46198.561990740738</v>
      </c>
      <c r="G4956" s="12" t="str">
        <f t="shared" si="262"/>
        <v>JUNIO</v>
      </c>
      <c r="H4956">
        <v>70907060</v>
      </c>
      <c r="I4956" t="s">
        <v>53</v>
      </c>
      <c r="J4956" s="43">
        <f t="shared" si="263"/>
        <v>76900</v>
      </c>
      <c r="K4956" s="43">
        <v>0</v>
      </c>
      <c r="L4956" s="43">
        <v>76900</v>
      </c>
      <c r="M4956" t="s">
        <v>54</v>
      </c>
      <c r="O4956" s="1">
        <f t="shared" si="264"/>
        <v>0</v>
      </c>
    </row>
    <row r="4957" spans="1:22" hidden="1">
      <c r="A4957" t="s">
        <v>26</v>
      </c>
      <c r="B4957" t="s">
        <v>6235</v>
      </c>
      <c r="C4957">
        <v>680</v>
      </c>
      <c r="D4957" t="s">
        <v>6236</v>
      </c>
      <c r="E4957" s="32">
        <v>46198</v>
      </c>
      <c r="F4957" s="26">
        <v>46198.545439814814</v>
      </c>
      <c r="G4957" s="12" t="str">
        <f t="shared" si="262"/>
        <v>JUNIO</v>
      </c>
      <c r="H4957">
        <v>901805912</v>
      </c>
      <c r="I4957" t="s">
        <v>6251</v>
      </c>
      <c r="J4957" s="43">
        <f t="shared" si="263"/>
        <v>75000</v>
      </c>
      <c r="K4957" s="43">
        <v>0</v>
      </c>
      <c r="L4957" s="43">
        <v>75000</v>
      </c>
      <c r="M4957" t="s">
        <v>54</v>
      </c>
      <c r="O4957" s="1">
        <f t="shared" si="264"/>
        <v>0</v>
      </c>
    </row>
    <row r="4958" spans="1:22" hidden="1">
      <c r="A4958" t="s">
        <v>26</v>
      </c>
      <c r="B4958" t="s">
        <v>6237</v>
      </c>
      <c r="C4958" s="34">
        <v>222045</v>
      </c>
      <c r="D4958" t="s">
        <v>3380</v>
      </c>
      <c r="E4958" s="32">
        <v>46198</v>
      </c>
      <c r="F4958" s="26">
        <v>46198.539039351854</v>
      </c>
      <c r="G4958" s="12" t="str">
        <f t="shared" si="262"/>
        <v>JUNIO</v>
      </c>
      <c r="H4958">
        <v>900276962</v>
      </c>
      <c r="I4958" t="s">
        <v>891</v>
      </c>
      <c r="J4958" s="43">
        <f t="shared" si="263"/>
        <v>10907.56</v>
      </c>
      <c r="K4958" s="43">
        <v>2072.44</v>
      </c>
      <c r="L4958" s="43">
        <v>12980</v>
      </c>
      <c r="M4958" t="s">
        <v>54</v>
      </c>
      <c r="O4958" s="1">
        <f t="shared" si="264"/>
        <v>0</v>
      </c>
    </row>
    <row r="4959" spans="1:22" hidden="1">
      <c r="A4959" t="s">
        <v>26</v>
      </c>
      <c r="B4959" t="s">
        <v>6238</v>
      </c>
      <c r="C4959">
        <v>43</v>
      </c>
      <c r="D4959" t="s">
        <v>28</v>
      </c>
      <c r="E4959" s="32">
        <v>46198</v>
      </c>
      <c r="F4959" s="26">
        <v>46198.521539351852</v>
      </c>
      <c r="G4959" s="12" t="str">
        <f t="shared" si="262"/>
        <v>JUNIO</v>
      </c>
      <c r="H4959">
        <v>1036658049</v>
      </c>
      <c r="I4959" t="s">
        <v>6252</v>
      </c>
      <c r="J4959" s="43">
        <f t="shared" si="263"/>
        <v>216000</v>
      </c>
      <c r="K4959" s="43">
        <v>0</v>
      </c>
      <c r="L4959" s="43">
        <v>216000</v>
      </c>
      <c r="M4959" t="s">
        <v>54</v>
      </c>
      <c r="O4959" s="1">
        <f t="shared" si="264"/>
        <v>0</v>
      </c>
    </row>
    <row r="4960" spans="1:22" hidden="1">
      <c r="A4960" t="s">
        <v>26</v>
      </c>
      <c r="B4960" t="s">
        <v>6239</v>
      </c>
      <c r="C4960">
        <v>11687</v>
      </c>
      <c r="D4960" t="s">
        <v>6240</v>
      </c>
      <c r="E4960" s="32">
        <v>46198</v>
      </c>
      <c r="F4960" s="26">
        <v>46198.511365740742</v>
      </c>
      <c r="G4960" s="12" t="str">
        <f t="shared" si="262"/>
        <v>JUNIO</v>
      </c>
      <c r="H4960">
        <v>901663753</v>
      </c>
      <c r="I4960" t="s">
        <v>6253</v>
      </c>
      <c r="J4960" s="43">
        <f t="shared" si="263"/>
        <v>125730</v>
      </c>
      <c r="K4960" s="43">
        <v>0</v>
      </c>
      <c r="L4960" s="43">
        <v>125730</v>
      </c>
      <c r="M4960" t="s">
        <v>54</v>
      </c>
      <c r="O4960" s="1">
        <f t="shared" si="264"/>
        <v>0</v>
      </c>
    </row>
    <row r="4961" spans="1:22" hidden="1">
      <c r="A4961" t="s">
        <v>26</v>
      </c>
      <c r="B4961" t="s">
        <v>6241</v>
      </c>
      <c r="C4961">
        <v>6375</v>
      </c>
      <c r="D4961" t="s">
        <v>28</v>
      </c>
      <c r="E4961" s="32">
        <v>46198</v>
      </c>
      <c r="F4961" s="26">
        <v>46198.508472222224</v>
      </c>
      <c r="G4961" s="12" t="str">
        <f t="shared" si="262"/>
        <v>JUNIO</v>
      </c>
      <c r="H4961">
        <v>900458169</v>
      </c>
      <c r="I4961" t="s">
        <v>310</v>
      </c>
      <c r="J4961" s="44">
        <f t="shared" si="263"/>
        <v>380000</v>
      </c>
      <c r="K4961" s="43">
        <v>0</v>
      </c>
      <c r="L4961" s="43">
        <v>380000</v>
      </c>
      <c r="M4961" t="s">
        <v>264</v>
      </c>
      <c r="N4961" s="32">
        <v>46205</v>
      </c>
      <c r="O4961" s="1">
        <f t="shared" si="264"/>
        <v>7</v>
      </c>
      <c r="P4961" t="s">
        <v>3482</v>
      </c>
      <c r="U4961" s="32">
        <v>46209</v>
      </c>
      <c r="V4961" t="s">
        <v>39</v>
      </c>
    </row>
    <row r="4962" spans="1:22" hidden="1">
      <c r="A4962" t="s">
        <v>26</v>
      </c>
      <c r="B4962" t="s">
        <v>6242</v>
      </c>
      <c r="C4962">
        <v>1196</v>
      </c>
      <c r="D4962" t="s">
        <v>6243</v>
      </c>
      <c r="E4962" s="32">
        <v>46198</v>
      </c>
      <c r="F4962" s="26">
        <v>46198.475972222222</v>
      </c>
      <c r="G4962" s="12" t="str">
        <f t="shared" si="262"/>
        <v>JUNIO</v>
      </c>
      <c r="H4962">
        <v>830128127</v>
      </c>
      <c r="I4962" t="s">
        <v>6254</v>
      </c>
      <c r="J4962" s="43">
        <f t="shared" si="263"/>
        <v>1596000</v>
      </c>
      <c r="K4962" s="43">
        <v>303240</v>
      </c>
      <c r="L4962" s="43">
        <v>1899240</v>
      </c>
      <c r="M4962" t="s">
        <v>3773</v>
      </c>
      <c r="N4962" s="32">
        <v>46203</v>
      </c>
      <c r="O4962" s="1">
        <f t="shared" si="264"/>
        <v>5</v>
      </c>
      <c r="P4962" t="s">
        <v>3482</v>
      </c>
      <c r="U4962" s="32">
        <v>46204</v>
      </c>
      <c r="V4962" t="s">
        <v>39</v>
      </c>
    </row>
    <row r="4963" spans="1:22" hidden="1">
      <c r="A4963" t="s">
        <v>26</v>
      </c>
      <c r="B4963" t="s">
        <v>6244</v>
      </c>
      <c r="C4963" s="34">
        <v>1195</v>
      </c>
      <c r="D4963" t="s">
        <v>6243</v>
      </c>
      <c r="E4963" s="32">
        <v>46198</v>
      </c>
      <c r="F4963" s="26">
        <v>46198.464930555558</v>
      </c>
      <c r="G4963" s="12" t="str">
        <f t="shared" si="262"/>
        <v>JUNIO</v>
      </c>
      <c r="H4963">
        <v>830128127</v>
      </c>
      <c r="I4963" t="s">
        <v>6254</v>
      </c>
      <c r="J4963" s="43">
        <f t="shared" si="263"/>
        <v>609500</v>
      </c>
      <c r="K4963" s="43">
        <v>0</v>
      </c>
      <c r="L4963" s="43">
        <v>609500</v>
      </c>
      <c r="M4963" t="s">
        <v>54</v>
      </c>
      <c r="O4963" s="1">
        <f t="shared" si="264"/>
        <v>0</v>
      </c>
    </row>
    <row r="4964" spans="1:22" hidden="1">
      <c r="A4964" t="s">
        <v>26</v>
      </c>
      <c r="B4964" t="s">
        <v>6245</v>
      </c>
      <c r="C4964">
        <v>17967</v>
      </c>
      <c r="D4964" t="s">
        <v>28</v>
      </c>
      <c r="E4964" s="32">
        <v>46198</v>
      </c>
      <c r="F4964" s="26">
        <v>46198.397928240738</v>
      </c>
      <c r="G4964" s="12" t="str">
        <f t="shared" si="262"/>
        <v>JUNIO</v>
      </c>
      <c r="H4964">
        <v>98666997</v>
      </c>
      <c r="I4964" t="s">
        <v>801</v>
      </c>
      <c r="J4964" s="43">
        <f t="shared" si="263"/>
        <v>46996.2</v>
      </c>
      <c r="K4964" s="43">
        <v>0</v>
      </c>
      <c r="L4964" s="43">
        <v>46996.2</v>
      </c>
      <c r="M4964" t="s">
        <v>54</v>
      </c>
      <c r="O4964" s="1">
        <f t="shared" si="264"/>
        <v>0</v>
      </c>
    </row>
    <row r="4965" spans="1:22" hidden="1">
      <c r="A4965" t="s">
        <v>26</v>
      </c>
      <c r="B4965" t="s">
        <v>6246</v>
      </c>
      <c r="C4965">
        <v>3183</v>
      </c>
      <c r="D4965" t="s">
        <v>28</v>
      </c>
      <c r="E4965" s="32">
        <v>46198</v>
      </c>
      <c r="F4965" s="26">
        <v>46198.328460648147</v>
      </c>
      <c r="G4965" s="12" t="str">
        <f t="shared" si="262"/>
        <v>JUNIO</v>
      </c>
      <c r="H4965">
        <v>900144364</v>
      </c>
      <c r="I4965" t="s">
        <v>72</v>
      </c>
      <c r="J4965" s="43">
        <f t="shared" si="263"/>
        <v>79500</v>
      </c>
      <c r="K4965" s="43">
        <v>15105</v>
      </c>
      <c r="L4965" s="43">
        <v>94605</v>
      </c>
      <c r="M4965" t="s">
        <v>70</v>
      </c>
      <c r="N4965" s="32">
        <v>46168</v>
      </c>
      <c r="O4965" s="1">
        <f t="shared" si="264"/>
        <v>0</v>
      </c>
      <c r="P4965" t="s">
        <v>3482</v>
      </c>
      <c r="U4965" s="32">
        <v>46203</v>
      </c>
      <c r="V4965" t="s">
        <v>39</v>
      </c>
    </row>
    <row r="4966" spans="1:22" hidden="1">
      <c r="A4966" t="s">
        <v>26</v>
      </c>
      <c r="B4966" t="s">
        <v>6247</v>
      </c>
      <c r="C4966">
        <v>5321</v>
      </c>
      <c r="D4966" t="s">
        <v>52</v>
      </c>
      <c r="E4966" s="32">
        <v>46198</v>
      </c>
      <c r="F4966" s="26">
        <v>46198.37773148148</v>
      </c>
      <c r="G4966" s="12" t="str">
        <f t="shared" si="262"/>
        <v>JUNIO</v>
      </c>
      <c r="H4966">
        <v>70907060</v>
      </c>
      <c r="I4966" t="s">
        <v>53</v>
      </c>
      <c r="J4966" s="43">
        <f t="shared" si="263"/>
        <v>45800</v>
      </c>
      <c r="K4966" s="43">
        <v>0</v>
      </c>
      <c r="L4966" s="43">
        <v>45800</v>
      </c>
      <c r="M4966" t="s">
        <v>54</v>
      </c>
      <c r="O4966" s="1">
        <f t="shared" si="264"/>
        <v>0</v>
      </c>
    </row>
    <row r="4967" spans="1:22" hidden="1">
      <c r="A4967" t="s">
        <v>26</v>
      </c>
      <c r="B4967" t="s">
        <v>6248</v>
      </c>
      <c r="C4967">
        <v>10110384</v>
      </c>
      <c r="D4967" t="s">
        <v>4504</v>
      </c>
      <c r="E4967" s="32">
        <v>46198</v>
      </c>
      <c r="F4967" s="26">
        <v>46198.376261574071</v>
      </c>
      <c r="G4967" s="12" t="str">
        <f t="shared" si="262"/>
        <v>JUNIO</v>
      </c>
      <c r="H4967">
        <v>900219834</v>
      </c>
      <c r="I4967" t="s">
        <v>739</v>
      </c>
      <c r="J4967" s="43">
        <f t="shared" si="263"/>
        <v>18500</v>
      </c>
      <c r="K4967" s="43">
        <v>0</v>
      </c>
      <c r="L4967" s="43">
        <v>18500</v>
      </c>
      <c r="M4967" t="s">
        <v>70</v>
      </c>
      <c r="N4967" s="32">
        <v>46198</v>
      </c>
      <c r="O4967" s="1">
        <f t="shared" si="264"/>
        <v>0</v>
      </c>
      <c r="P4967" t="s">
        <v>3482</v>
      </c>
      <c r="U4967" s="32">
        <v>46204</v>
      </c>
      <c r="V4967" t="s">
        <v>39</v>
      </c>
    </row>
    <row r="4968" spans="1:22" hidden="1">
      <c r="A4968" t="s">
        <v>26</v>
      </c>
      <c r="B4968" t="s">
        <v>6255</v>
      </c>
      <c r="C4968">
        <v>8752</v>
      </c>
      <c r="D4968" t="s">
        <v>2896</v>
      </c>
      <c r="E4968" s="32">
        <v>46199</v>
      </c>
      <c r="F4968" s="26">
        <v>46199.900150462963</v>
      </c>
      <c r="G4968" s="12" t="str">
        <f t="shared" si="262"/>
        <v>JUNIO</v>
      </c>
      <c r="H4968">
        <v>32150739</v>
      </c>
      <c r="I4968" t="s">
        <v>400</v>
      </c>
      <c r="J4968" s="43">
        <f t="shared" si="263"/>
        <v>65500</v>
      </c>
      <c r="K4968" s="43">
        <v>0</v>
      </c>
      <c r="L4968" s="43">
        <v>65500</v>
      </c>
      <c r="M4968" t="s">
        <v>199</v>
      </c>
      <c r="N4968" s="32">
        <v>46204</v>
      </c>
      <c r="O4968" s="1">
        <f t="shared" si="264"/>
        <v>5</v>
      </c>
      <c r="P4968" t="s">
        <v>3482</v>
      </c>
      <c r="U4968" s="32">
        <v>46205</v>
      </c>
      <c r="V4968" t="s">
        <v>39</v>
      </c>
    </row>
    <row r="4969" spans="1:22" hidden="1">
      <c r="A4969" t="s">
        <v>26</v>
      </c>
      <c r="B4969" t="s">
        <v>6256</v>
      </c>
      <c r="C4969">
        <v>1430</v>
      </c>
      <c r="D4969" t="s">
        <v>209</v>
      </c>
      <c r="E4969" s="32">
        <v>46199</v>
      </c>
      <c r="F4969" s="26">
        <v>46199.714421296296</v>
      </c>
      <c r="G4969" s="12" t="str">
        <f t="shared" si="262"/>
        <v>JUNIO</v>
      </c>
      <c r="H4969">
        <v>900949189</v>
      </c>
      <c r="I4969" t="s">
        <v>210</v>
      </c>
      <c r="J4969" s="44">
        <f t="shared" si="263"/>
        <v>5428320</v>
      </c>
      <c r="K4969" s="43">
        <v>0</v>
      </c>
      <c r="L4969" s="43">
        <v>5428320</v>
      </c>
      <c r="M4969" t="s">
        <v>58</v>
      </c>
      <c r="N4969" s="32">
        <v>46209</v>
      </c>
      <c r="O4969" s="1">
        <f t="shared" si="264"/>
        <v>10</v>
      </c>
      <c r="P4969" t="s">
        <v>3482</v>
      </c>
      <c r="U4969" s="32">
        <v>46210</v>
      </c>
      <c r="V4969" t="s">
        <v>39</v>
      </c>
    </row>
    <row r="4970" spans="1:22" hidden="1">
      <c r="A4970" t="s">
        <v>26</v>
      </c>
      <c r="B4970" t="s">
        <v>6257</v>
      </c>
      <c r="C4970">
        <v>8366</v>
      </c>
      <c r="D4970" t="s">
        <v>492</v>
      </c>
      <c r="E4970" s="32">
        <v>46199</v>
      </c>
      <c r="F4970" s="26">
        <v>46199.647916666669</v>
      </c>
      <c r="G4970" s="12" t="str">
        <f t="shared" si="262"/>
        <v>JUNIO</v>
      </c>
      <c r="H4970">
        <v>901282287</v>
      </c>
      <c r="I4970" t="s">
        <v>493</v>
      </c>
      <c r="J4970" s="43">
        <f t="shared" si="263"/>
        <v>50000</v>
      </c>
      <c r="K4970" s="43">
        <v>9500</v>
      </c>
      <c r="L4970" s="43">
        <v>59500</v>
      </c>
      <c r="M4970" t="s">
        <v>65</v>
      </c>
      <c r="N4970" s="32">
        <v>46203</v>
      </c>
      <c r="O4970" s="1">
        <f t="shared" si="264"/>
        <v>4</v>
      </c>
      <c r="P4970" t="s">
        <v>3339</v>
      </c>
      <c r="U4970" s="32">
        <v>46203</v>
      </c>
      <c r="V4970" s="1" t="s">
        <v>39</v>
      </c>
    </row>
    <row r="4971" spans="1:22" hidden="1">
      <c r="A4971" t="s">
        <v>26</v>
      </c>
      <c r="B4971" t="s">
        <v>6258</v>
      </c>
      <c r="C4971">
        <v>2100241255</v>
      </c>
      <c r="D4971" t="s">
        <v>1061</v>
      </c>
      <c r="E4971" s="32">
        <v>46199</v>
      </c>
      <c r="F4971" s="26">
        <v>46199.631805555553</v>
      </c>
      <c r="G4971" s="12" t="str">
        <f t="shared" si="262"/>
        <v>JUNIO</v>
      </c>
      <c r="H4971">
        <v>860010973</v>
      </c>
      <c r="I4971" t="s">
        <v>1062</v>
      </c>
      <c r="J4971" s="43">
        <f t="shared" si="263"/>
        <v>15392944</v>
      </c>
      <c r="K4971" s="43">
        <v>0</v>
      </c>
      <c r="L4971" s="43">
        <v>15392944</v>
      </c>
      <c r="M4971" t="s">
        <v>58</v>
      </c>
      <c r="N4971" s="32">
        <v>46203</v>
      </c>
      <c r="O4971" s="1">
        <f t="shared" si="264"/>
        <v>4</v>
      </c>
      <c r="P4971" t="s">
        <v>2698</v>
      </c>
      <c r="U4971" s="32">
        <v>46204</v>
      </c>
      <c r="V4971" t="s">
        <v>39</v>
      </c>
    </row>
    <row r="4972" spans="1:22" hidden="1">
      <c r="A4972" t="s">
        <v>26</v>
      </c>
      <c r="B4972" t="s">
        <v>6259</v>
      </c>
      <c r="C4972">
        <v>743589</v>
      </c>
      <c r="D4972" t="s">
        <v>817</v>
      </c>
      <c r="E4972" s="32">
        <v>46199</v>
      </c>
      <c r="F4972" s="26">
        <v>46199.60837962963</v>
      </c>
      <c r="G4972" s="12" t="str">
        <f t="shared" si="262"/>
        <v>JUNIO</v>
      </c>
      <c r="H4972">
        <v>890915475</v>
      </c>
      <c r="I4972" t="s">
        <v>818</v>
      </c>
      <c r="J4972" s="43">
        <f t="shared" si="263"/>
        <v>460800</v>
      </c>
      <c r="K4972" s="43">
        <v>87552</v>
      </c>
      <c r="L4972" s="43">
        <v>548352</v>
      </c>
      <c r="M4972" t="s">
        <v>70</v>
      </c>
      <c r="N4972" s="32">
        <v>46203</v>
      </c>
      <c r="O4972" s="1">
        <f t="shared" si="264"/>
        <v>4</v>
      </c>
      <c r="P4972" t="s">
        <v>3482</v>
      </c>
      <c r="U4972" s="32">
        <v>46204</v>
      </c>
      <c r="V4972" t="s">
        <v>39</v>
      </c>
    </row>
    <row r="4973" spans="1:22" hidden="1">
      <c r="A4973" t="s">
        <v>26</v>
      </c>
      <c r="B4973" t="s">
        <v>6260</v>
      </c>
      <c r="C4973">
        <v>9694</v>
      </c>
      <c r="D4973" t="s">
        <v>3897</v>
      </c>
      <c r="E4973" s="32">
        <v>46199</v>
      </c>
      <c r="F4973" s="26">
        <v>46199.593541666669</v>
      </c>
      <c r="G4973" s="12" t="str">
        <f t="shared" si="262"/>
        <v>JUNIO</v>
      </c>
      <c r="H4973">
        <v>900488151</v>
      </c>
      <c r="I4973" t="s">
        <v>3898</v>
      </c>
      <c r="J4973" s="43">
        <f t="shared" si="263"/>
        <v>11557123</v>
      </c>
      <c r="K4973" s="43">
        <v>2195853.37</v>
      </c>
      <c r="L4973" s="43">
        <v>13752976.369999999</v>
      </c>
      <c r="M4973" t="s">
        <v>1349</v>
      </c>
      <c r="N4973" s="32">
        <v>46205</v>
      </c>
      <c r="O4973" s="1">
        <f t="shared" si="264"/>
        <v>6</v>
      </c>
      <c r="P4973" t="s">
        <v>215</v>
      </c>
      <c r="U4973" s="32">
        <v>46205</v>
      </c>
      <c r="V4973" t="s">
        <v>39</v>
      </c>
    </row>
    <row r="4974" spans="1:22" hidden="1">
      <c r="A4974" t="s">
        <v>26</v>
      </c>
      <c r="B4974" t="s">
        <v>6261</v>
      </c>
      <c r="C4974">
        <v>9693</v>
      </c>
      <c r="D4974" t="s">
        <v>3897</v>
      </c>
      <c r="E4974" s="32">
        <v>46199</v>
      </c>
      <c r="F4974" s="26">
        <v>46199.593530092592</v>
      </c>
      <c r="G4974" s="12" t="str">
        <f t="shared" si="262"/>
        <v>JUNIO</v>
      </c>
      <c r="H4974">
        <v>900488151</v>
      </c>
      <c r="I4974" t="s">
        <v>3898</v>
      </c>
      <c r="J4974" s="44">
        <f t="shared" si="263"/>
        <v>11557123</v>
      </c>
      <c r="K4974" s="43">
        <v>2195853.37</v>
      </c>
      <c r="L4974" s="43">
        <v>13752976.369999999</v>
      </c>
      <c r="M4974" t="s">
        <v>1349</v>
      </c>
      <c r="N4974" s="32">
        <v>46205</v>
      </c>
      <c r="O4974" s="1">
        <f t="shared" si="264"/>
        <v>6</v>
      </c>
      <c r="P4974" t="s">
        <v>215</v>
      </c>
      <c r="U4974" s="32">
        <v>46205</v>
      </c>
      <c r="V4974" t="s">
        <v>39</v>
      </c>
    </row>
    <row r="4975" spans="1:22" hidden="1">
      <c r="A4975" t="s">
        <v>26</v>
      </c>
      <c r="B4975" t="s">
        <v>6262</v>
      </c>
      <c r="C4975">
        <v>2100241248</v>
      </c>
      <c r="D4975" t="s">
        <v>1061</v>
      </c>
      <c r="E4975" s="32">
        <v>46199</v>
      </c>
      <c r="F4975" s="26">
        <v>46199.592673611114</v>
      </c>
      <c r="G4975" s="12" t="str">
        <f t="shared" si="262"/>
        <v>JUNIO</v>
      </c>
      <c r="H4975">
        <v>860010973</v>
      </c>
      <c r="I4975" t="s">
        <v>1062</v>
      </c>
      <c r="J4975" s="43">
        <f t="shared" si="263"/>
        <v>24991093</v>
      </c>
      <c r="K4975" s="43">
        <v>4748307</v>
      </c>
      <c r="L4975" s="43">
        <v>29739400</v>
      </c>
      <c r="M4975" t="s">
        <v>58</v>
      </c>
      <c r="N4975" s="32">
        <v>46203</v>
      </c>
      <c r="O4975" s="1">
        <f t="shared" si="264"/>
        <v>4</v>
      </c>
      <c r="P4975" t="s">
        <v>2698</v>
      </c>
      <c r="U4975" s="32">
        <v>46204</v>
      </c>
      <c r="V4975" t="s">
        <v>39</v>
      </c>
    </row>
    <row r="4976" spans="1:22" hidden="1">
      <c r="A4976" t="s">
        <v>26</v>
      </c>
      <c r="B4976" t="s">
        <v>6263</v>
      </c>
      <c r="C4976">
        <v>184835</v>
      </c>
      <c r="D4976" t="s">
        <v>1083</v>
      </c>
      <c r="E4976" s="32">
        <v>46199</v>
      </c>
      <c r="F4976" s="26">
        <v>46199.573993055557</v>
      </c>
      <c r="G4976" s="12" t="str">
        <f t="shared" si="262"/>
        <v>JUNIO</v>
      </c>
      <c r="H4976">
        <v>860000018</v>
      </c>
      <c r="I4976" t="s">
        <v>1084</v>
      </c>
      <c r="J4976" s="43">
        <f t="shared" si="263"/>
        <v>749820.96</v>
      </c>
      <c r="K4976" s="43">
        <v>133250.04</v>
      </c>
      <c r="L4976" s="43">
        <v>883071</v>
      </c>
      <c r="M4976" t="s">
        <v>70</v>
      </c>
      <c r="N4976" s="32">
        <v>46203</v>
      </c>
      <c r="O4976" s="1">
        <f t="shared" si="264"/>
        <v>4</v>
      </c>
      <c r="P4976" t="s">
        <v>3482</v>
      </c>
      <c r="U4976" s="32">
        <v>46204</v>
      </c>
      <c r="V4976" t="s">
        <v>39</v>
      </c>
    </row>
    <row r="4977" spans="1:22" hidden="1">
      <c r="A4977" t="s">
        <v>26</v>
      </c>
      <c r="B4977" t="s">
        <v>6264</v>
      </c>
      <c r="C4977">
        <v>184832</v>
      </c>
      <c r="D4977" t="s">
        <v>1083</v>
      </c>
      <c r="E4977" s="32">
        <v>46199</v>
      </c>
      <c r="F4977" s="26">
        <v>46199.563761574071</v>
      </c>
      <c r="G4977" s="12" t="str">
        <f t="shared" si="262"/>
        <v>JUNIO</v>
      </c>
      <c r="H4977">
        <v>860000018</v>
      </c>
      <c r="I4977" t="s">
        <v>1084</v>
      </c>
      <c r="J4977" s="43">
        <f t="shared" si="263"/>
        <v>358215.96</v>
      </c>
      <c r="K4977" s="43">
        <v>62095.040000000001</v>
      </c>
      <c r="L4977" s="43">
        <v>420311</v>
      </c>
      <c r="M4977" t="s">
        <v>70</v>
      </c>
      <c r="N4977" s="32">
        <v>46203</v>
      </c>
      <c r="O4977" s="1">
        <f t="shared" si="264"/>
        <v>4</v>
      </c>
      <c r="P4977" t="s">
        <v>3482</v>
      </c>
      <c r="U4977" s="32">
        <v>46204</v>
      </c>
      <c r="V4977" t="s">
        <v>39</v>
      </c>
    </row>
    <row r="4978" spans="1:22" hidden="1">
      <c r="A4978" t="s">
        <v>26</v>
      </c>
      <c r="B4978" t="s">
        <v>6265</v>
      </c>
      <c r="C4978">
        <v>184833</v>
      </c>
      <c r="D4978" t="s">
        <v>1083</v>
      </c>
      <c r="E4978" s="32">
        <v>46199</v>
      </c>
      <c r="F4978" s="26">
        <v>46199.562986111108</v>
      </c>
      <c r="G4978" s="12" t="str">
        <f t="shared" si="262"/>
        <v>JUNIO</v>
      </c>
      <c r="H4978">
        <v>860000018</v>
      </c>
      <c r="I4978" t="s">
        <v>1084</v>
      </c>
      <c r="J4978" s="43">
        <f t="shared" si="263"/>
        <v>351615.96</v>
      </c>
      <c r="K4978" s="43">
        <v>62095.040000000001</v>
      </c>
      <c r="L4978" s="43">
        <v>413711</v>
      </c>
      <c r="M4978" t="s">
        <v>70</v>
      </c>
      <c r="N4978" s="32">
        <v>46203</v>
      </c>
      <c r="O4978" s="1">
        <f t="shared" si="264"/>
        <v>4</v>
      </c>
      <c r="P4978" t="s">
        <v>3482</v>
      </c>
      <c r="U4978" s="32">
        <v>46204</v>
      </c>
      <c r="V4978" t="s">
        <v>39</v>
      </c>
    </row>
    <row r="4979" spans="1:22" hidden="1">
      <c r="A4979" t="s">
        <v>26</v>
      </c>
      <c r="B4979" t="s">
        <v>6266</v>
      </c>
      <c r="C4979">
        <v>7346</v>
      </c>
      <c r="D4979" t="s">
        <v>5391</v>
      </c>
      <c r="E4979" s="32">
        <v>46199</v>
      </c>
      <c r="F4979" s="26">
        <v>46199.52921296296</v>
      </c>
      <c r="G4979" s="12" t="str">
        <f t="shared" si="262"/>
        <v>JUNIO</v>
      </c>
      <c r="H4979">
        <v>901299432</v>
      </c>
      <c r="I4979" t="s">
        <v>5392</v>
      </c>
      <c r="J4979" s="43">
        <f t="shared" si="263"/>
        <v>18000</v>
      </c>
      <c r="K4979" s="43">
        <v>0</v>
      </c>
      <c r="L4979" s="43">
        <v>18000</v>
      </c>
      <c r="M4979" t="s">
        <v>54</v>
      </c>
      <c r="O4979" s="1">
        <f t="shared" si="264"/>
        <v>0</v>
      </c>
    </row>
    <row r="4980" spans="1:22" hidden="1">
      <c r="A4980" t="s">
        <v>26</v>
      </c>
      <c r="B4980" t="s">
        <v>6267</v>
      </c>
      <c r="C4980">
        <v>2100241246</v>
      </c>
      <c r="D4980" t="s">
        <v>1061</v>
      </c>
      <c r="E4980" s="32">
        <v>46199</v>
      </c>
      <c r="F4980" s="26">
        <v>46199.512696759259</v>
      </c>
      <c r="G4980" s="12" t="str">
        <f t="shared" si="262"/>
        <v>JUNIO</v>
      </c>
      <c r="H4980">
        <v>860010973</v>
      </c>
      <c r="I4980" t="s">
        <v>1062</v>
      </c>
      <c r="J4980" s="43">
        <f t="shared" si="263"/>
        <v>75173248</v>
      </c>
      <c r="K4980" s="43">
        <v>14282917</v>
      </c>
      <c r="L4980" s="43">
        <v>89456165</v>
      </c>
      <c r="M4980" t="s">
        <v>58</v>
      </c>
      <c r="N4980" s="32">
        <v>46203</v>
      </c>
      <c r="O4980" s="1">
        <f t="shared" si="264"/>
        <v>4</v>
      </c>
      <c r="P4980" t="s">
        <v>2698</v>
      </c>
      <c r="U4980" s="32">
        <v>46204</v>
      </c>
      <c r="V4980" t="s">
        <v>39</v>
      </c>
    </row>
    <row r="4981" spans="1:22" hidden="1">
      <c r="A4981" t="s">
        <v>26</v>
      </c>
      <c r="B4981" t="s">
        <v>6268</v>
      </c>
      <c r="C4981">
        <v>647246</v>
      </c>
      <c r="D4981" t="s">
        <v>999</v>
      </c>
      <c r="E4981" s="32">
        <v>46199</v>
      </c>
      <c r="F4981" s="26">
        <v>46199.49722222222</v>
      </c>
      <c r="G4981" s="12" t="str">
        <f t="shared" si="262"/>
        <v>JUNIO</v>
      </c>
      <c r="H4981">
        <v>800157427</v>
      </c>
      <c r="I4981" t="s">
        <v>1000</v>
      </c>
      <c r="J4981" s="43">
        <f t="shared" si="263"/>
        <v>12100</v>
      </c>
      <c r="K4981" s="43">
        <v>0</v>
      </c>
      <c r="L4981" s="43">
        <v>12100</v>
      </c>
      <c r="M4981" t="s">
        <v>1001</v>
      </c>
      <c r="N4981" s="32">
        <v>46199</v>
      </c>
      <c r="O4981" s="1">
        <f t="shared" si="264"/>
        <v>0</v>
      </c>
      <c r="P4981" t="s">
        <v>1002</v>
      </c>
      <c r="U4981" s="32">
        <v>46203</v>
      </c>
      <c r="V4981" t="s">
        <v>39</v>
      </c>
    </row>
    <row r="4982" spans="1:22" hidden="1">
      <c r="A4982" t="s">
        <v>82</v>
      </c>
      <c r="B4982" t="s">
        <v>6269</v>
      </c>
      <c r="C4982">
        <v>14087</v>
      </c>
      <c r="D4982" t="s">
        <v>131</v>
      </c>
      <c r="E4982" s="32">
        <v>46199</v>
      </c>
      <c r="F4982" s="26">
        <v>46199.49324074074</v>
      </c>
      <c r="G4982" s="12" t="str">
        <f t="shared" si="262"/>
        <v>JUNIO</v>
      </c>
      <c r="H4982">
        <v>890937070</v>
      </c>
      <c r="I4982" t="s">
        <v>127</v>
      </c>
      <c r="J4982" s="44">
        <f t="shared" si="263"/>
        <v>26953</v>
      </c>
      <c r="K4982" s="43">
        <v>0</v>
      </c>
      <c r="L4982" s="43">
        <v>26953</v>
      </c>
      <c r="M4982" t="s">
        <v>128</v>
      </c>
      <c r="N4982" s="32">
        <v>46210</v>
      </c>
      <c r="O4982" s="1">
        <f t="shared" si="264"/>
        <v>11</v>
      </c>
      <c r="P4982" t="s">
        <v>2466</v>
      </c>
      <c r="U4982" s="32">
        <v>46212</v>
      </c>
      <c r="V4982" t="s">
        <v>39</v>
      </c>
    </row>
    <row r="4983" spans="1:22" hidden="1">
      <c r="A4983" t="s">
        <v>26</v>
      </c>
      <c r="B4983" t="s">
        <v>6270</v>
      </c>
      <c r="C4983">
        <v>743539</v>
      </c>
      <c r="D4983" t="s">
        <v>817</v>
      </c>
      <c r="E4983" s="32">
        <v>46199</v>
      </c>
      <c r="F4983" s="26">
        <v>46199.462708333333</v>
      </c>
      <c r="G4983" s="12" t="str">
        <f t="shared" si="262"/>
        <v>JUNIO</v>
      </c>
      <c r="H4983">
        <v>890915475</v>
      </c>
      <c r="I4983" t="s">
        <v>818</v>
      </c>
      <c r="J4983" s="43">
        <f t="shared" si="263"/>
        <v>220000</v>
      </c>
      <c r="K4983" s="43">
        <v>41800</v>
      </c>
      <c r="L4983" s="43">
        <v>261800</v>
      </c>
      <c r="M4983" t="s">
        <v>70</v>
      </c>
      <c r="N4983" s="32">
        <v>46203</v>
      </c>
      <c r="O4983" s="1">
        <f t="shared" si="264"/>
        <v>4</v>
      </c>
      <c r="P4983" t="s">
        <v>3482</v>
      </c>
      <c r="U4983" s="32">
        <v>46204</v>
      </c>
      <c r="V4983" t="s">
        <v>39</v>
      </c>
    </row>
    <row r="4984" spans="1:22" hidden="1">
      <c r="A4984" t="s">
        <v>26</v>
      </c>
      <c r="B4984" t="s">
        <v>6271</v>
      </c>
      <c r="C4984">
        <v>243</v>
      </c>
      <c r="D4984" t="s">
        <v>28</v>
      </c>
      <c r="E4984" s="32">
        <v>46199</v>
      </c>
      <c r="F4984" s="26">
        <v>46199.458518518521</v>
      </c>
      <c r="G4984" s="12" t="str">
        <f t="shared" si="262"/>
        <v>JUNIO</v>
      </c>
      <c r="H4984">
        <v>901995498</v>
      </c>
      <c r="I4984" t="s">
        <v>504</v>
      </c>
      <c r="J4984" s="44">
        <f t="shared" si="263"/>
        <v>1461120</v>
      </c>
      <c r="K4984" s="43">
        <v>0</v>
      </c>
      <c r="L4984" s="43">
        <v>1461120</v>
      </c>
      <c r="M4984" t="s">
        <v>58</v>
      </c>
      <c r="N4984" s="32">
        <v>46206</v>
      </c>
      <c r="O4984" s="1">
        <f t="shared" si="264"/>
        <v>7</v>
      </c>
      <c r="P4984" t="s">
        <v>3482</v>
      </c>
      <c r="U4984" s="32">
        <v>46209</v>
      </c>
      <c r="V4984" t="s">
        <v>39</v>
      </c>
    </row>
    <row r="4985" spans="1:22" hidden="1">
      <c r="A4985" t="s">
        <v>26</v>
      </c>
      <c r="B4985" t="s">
        <v>6272</v>
      </c>
      <c r="C4985">
        <v>65046177</v>
      </c>
      <c r="D4985" t="s">
        <v>182</v>
      </c>
      <c r="E4985" s="32">
        <v>46199</v>
      </c>
      <c r="F4985" s="26">
        <v>46199.458912037036</v>
      </c>
      <c r="G4985" s="12" t="str">
        <f t="shared" si="262"/>
        <v>JUNIO</v>
      </c>
      <c r="H4985">
        <v>800230447</v>
      </c>
      <c r="I4985" t="s">
        <v>183</v>
      </c>
      <c r="J4985" s="43">
        <f t="shared" si="263"/>
        <v>1798515</v>
      </c>
      <c r="K4985" s="43">
        <v>341717.85</v>
      </c>
      <c r="L4985" s="43">
        <v>2140232.85</v>
      </c>
      <c r="M4985" t="s">
        <v>58</v>
      </c>
      <c r="N4985" s="32">
        <v>46203</v>
      </c>
      <c r="O4985" s="1">
        <f t="shared" si="264"/>
        <v>4</v>
      </c>
      <c r="P4985" t="s">
        <v>3482</v>
      </c>
      <c r="U4985" s="32">
        <v>46204</v>
      </c>
      <c r="V4985" t="s">
        <v>39</v>
      </c>
    </row>
    <row r="4986" spans="1:22" hidden="1">
      <c r="A4986" t="s">
        <v>26</v>
      </c>
      <c r="B4986" t="s">
        <v>6273</v>
      </c>
      <c r="C4986">
        <v>6746</v>
      </c>
      <c r="D4986" t="s">
        <v>115</v>
      </c>
      <c r="E4986" s="32">
        <v>46199</v>
      </c>
      <c r="F4986" s="26">
        <v>46199.420983796299</v>
      </c>
      <c r="G4986" s="12" t="str">
        <f t="shared" si="262"/>
        <v>JUNIO</v>
      </c>
      <c r="H4986">
        <v>900036588</v>
      </c>
      <c r="I4986" t="s">
        <v>116</v>
      </c>
      <c r="J4986" s="44">
        <f t="shared" si="263"/>
        <v>115440</v>
      </c>
      <c r="K4986" s="43">
        <v>21933.599999999999</v>
      </c>
      <c r="L4986" s="43">
        <v>137373.6</v>
      </c>
      <c r="M4986" t="s">
        <v>70</v>
      </c>
      <c r="N4986" s="32">
        <v>46206</v>
      </c>
      <c r="O4986" s="1">
        <f t="shared" si="264"/>
        <v>7</v>
      </c>
      <c r="P4986" t="s">
        <v>3482</v>
      </c>
      <c r="U4986" s="32">
        <v>46210</v>
      </c>
      <c r="V4986" t="s">
        <v>39</v>
      </c>
    </row>
    <row r="4987" spans="1:22" hidden="1">
      <c r="A4987" t="s">
        <v>26</v>
      </c>
      <c r="B4987" t="s">
        <v>6274</v>
      </c>
      <c r="C4987">
        <v>6745</v>
      </c>
      <c r="D4987" t="s">
        <v>115</v>
      </c>
      <c r="E4987" s="32">
        <v>46199</v>
      </c>
      <c r="F4987" s="26">
        <v>46199.418113425927</v>
      </c>
      <c r="G4987" s="12" t="str">
        <f t="shared" si="262"/>
        <v>JUNIO</v>
      </c>
      <c r="H4987">
        <v>900036588</v>
      </c>
      <c r="I4987" t="s">
        <v>116</v>
      </c>
      <c r="J4987" s="43">
        <f t="shared" si="263"/>
        <v>923415.00000000012</v>
      </c>
      <c r="K4987" s="43">
        <v>175448.85</v>
      </c>
      <c r="L4987" s="43">
        <v>1098863.8500000001</v>
      </c>
      <c r="M4987" t="s">
        <v>70</v>
      </c>
      <c r="N4987" s="32">
        <v>46203</v>
      </c>
      <c r="O4987" s="1">
        <f t="shared" si="264"/>
        <v>4</v>
      </c>
      <c r="P4987" t="s">
        <v>3482</v>
      </c>
      <c r="U4987" s="32">
        <v>46209</v>
      </c>
      <c r="V4987" t="s">
        <v>39</v>
      </c>
    </row>
    <row r="4988" spans="1:22" hidden="1">
      <c r="A4988" t="s">
        <v>700</v>
      </c>
      <c r="B4988" t="s">
        <v>6275</v>
      </c>
      <c r="C4988">
        <v>18731</v>
      </c>
      <c r="D4988" t="s">
        <v>6223</v>
      </c>
      <c r="E4988" s="32">
        <v>46199</v>
      </c>
      <c r="F4988" s="26">
        <v>46199.410578703704</v>
      </c>
      <c r="G4988" s="12" t="str">
        <f t="shared" si="262"/>
        <v>JUNIO</v>
      </c>
      <c r="H4988">
        <v>901452159</v>
      </c>
      <c r="I4988" t="s">
        <v>6250</v>
      </c>
      <c r="J4988" s="43">
        <f t="shared" si="263"/>
        <v>14285.71</v>
      </c>
      <c r="K4988" s="43">
        <v>2714.29</v>
      </c>
      <c r="L4988" s="43">
        <v>17000</v>
      </c>
      <c r="M4988" t="s">
        <v>54</v>
      </c>
      <c r="O4988" s="1">
        <f t="shared" si="264"/>
        <v>0</v>
      </c>
    </row>
    <row r="4989" spans="1:22" hidden="1">
      <c r="A4989" t="s">
        <v>26</v>
      </c>
      <c r="B4989" t="s">
        <v>6276</v>
      </c>
      <c r="C4989">
        <v>21269</v>
      </c>
      <c r="D4989" t="s">
        <v>566</v>
      </c>
      <c r="E4989" s="32">
        <v>46199</v>
      </c>
      <c r="F4989" s="26">
        <v>46199.333831018521</v>
      </c>
      <c r="G4989" s="12" t="str">
        <f t="shared" ref="G4989:G5052" si="265">UPPER(TEXT(E4989, "MMMM"))</f>
        <v>JUNIO</v>
      </c>
      <c r="H4989">
        <v>900237741</v>
      </c>
      <c r="I4989" t="s">
        <v>567</v>
      </c>
      <c r="J4989" s="43">
        <f t="shared" ref="J4989:J5052" si="266">L4989-K4989</f>
        <v>420000</v>
      </c>
      <c r="K4989" s="43">
        <v>79800</v>
      </c>
      <c r="L4989" s="43">
        <v>499800</v>
      </c>
      <c r="M4989" t="s">
        <v>70</v>
      </c>
      <c r="N4989" s="32">
        <v>46199</v>
      </c>
      <c r="O4989" s="1">
        <f t="shared" si="264"/>
        <v>0</v>
      </c>
      <c r="P4989" t="s">
        <v>3482</v>
      </c>
      <c r="U4989" s="32">
        <v>46203</v>
      </c>
      <c r="V4989" t="s">
        <v>39</v>
      </c>
    </row>
    <row r="4990" spans="1:22" hidden="1">
      <c r="A4990" t="s">
        <v>26</v>
      </c>
      <c r="B4990" t="s">
        <v>6277</v>
      </c>
      <c r="C4990">
        <v>57732</v>
      </c>
      <c r="D4990" t="s">
        <v>28</v>
      </c>
      <c r="E4990" s="32">
        <v>46199</v>
      </c>
      <c r="F4990" s="26">
        <v>46199.36378472222</v>
      </c>
      <c r="G4990" s="12" t="str">
        <f t="shared" si="265"/>
        <v>JUNIO</v>
      </c>
      <c r="H4990">
        <v>900321758</v>
      </c>
      <c r="I4990" t="s">
        <v>989</v>
      </c>
      <c r="J4990" s="43">
        <f t="shared" si="266"/>
        <v>2386600</v>
      </c>
      <c r="K4990" s="43">
        <v>0</v>
      </c>
      <c r="L4990" s="43">
        <v>2386600</v>
      </c>
      <c r="M4990" t="s">
        <v>199</v>
      </c>
      <c r="N4990" s="32">
        <v>46204</v>
      </c>
      <c r="O4990" s="1">
        <f t="shared" si="264"/>
        <v>5</v>
      </c>
      <c r="P4990" t="s">
        <v>6317</v>
      </c>
      <c r="U4990" s="32">
        <v>46205</v>
      </c>
      <c r="V4990" t="s">
        <v>39</v>
      </c>
    </row>
    <row r="4991" spans="1:22" hidden="1">
      <c r="A4991" t="s">
        <v>26</v>
      </c>
      <c r="B4991" t="s">
        <v>6278</v>
      </c>
      <c r="C4991">
        <v>655375</v>
      </c>
      <c r="D4991" t="s">
        <v>317</v>
      </c>
      <c r="E4991" s="32">
        <v>46199</v>
      </c>
      <c r="F4991" s="26">
        <v>46199.362615740742</v>
      </c>
      <c r="G4991" s="12" t="str">
        <f t="shared" si="265"/>
        <v>JUNIO</v>
      </c>
      <c r="H4991">
        <v>890903939</v>
      </c>
      <c r="I4991" t="s">
        <v>313</v>
      </c>
      <c r="J4991" s="43">
        <f t="shared" si="266"/>
        <v>80100</v>
      </c>
      <c r="K4991" s="43">
        <v>0</v>
      </c>
      <c r="L4991" s="43">
        <v>80100</v>
      </c>
      <c r="M4991" t="s">
        <v>3773</v>
      </c>
      <c r="N4991" s="32">
        <v>46203</v>
      </c>
      <c r="O4991" s="1">
        <f t="shared" si="264"/>
        <v>4</v>
      </c>
      <c r="P4991" t="s">
        <v>3482</v>
      </c>
      <c r="U4991" s="32">
        <v>46204</v>
      </c>
      <c r="V4991" t="s">
        <v>39</v>
      </c>
    </row>
    <row r="4992" spans="1:22" hidden="1">
      <c r="A4992" t="s">
        <v>26</v>
      </c>
      <c r="B4992" t="s">
        <v>6279</v>
      </c>
      <c r="C4992">
        <v>6744</v>
      </c>
      <c r="D4992" t="s">
        <v>115</v>
      </c>
      <c r="E4992" s="32">
        <v>46199</v>
      </c>
      <c r="F4992" s="26">
        <v>46199.361875000002</v>
      </c>
      <c r="G4992" s="12" t="str">
        <f t="shared" si="265"/>
        <v>JUNIO</v>
      </c>
      <c r="H4992">
        <v>900036588</v>
      </c>
      <c r="I4992" t="s">
        <v>116</v>
      </c>
      <c r="J4992" s="43">
        <f t="shared" si="266"/>
        <v>3074449.8</v>
      </c>
      <c r="K4992" s="43">
        <v>584145.46</v>
      </c>
      <c r="L4992" s="43">
        <v>3658595.26</v>
      </c>
      <c r="M4992" t="s">
        <v>70</v>
      </c>
      <c r="N4992" s="32">
        <v>46203</v>
      </c>
      <c r="O4992" s="1">
        <f t="shared" si="264"/>
        <v>4</v>
      </c>
      <c r="P4992" t="s">
        <v>3482</v>
      </c>
      <c r="U4992" s="32">
        <v>46204</v>
      </c>
      <c r="V4992" t="s">
        <v>39</v>
      </c>
    </row>
    <row r="4993" spans="1:22" hidden="1">
      <c r="A4993" t="s">
        <v>26</v>
      </c>
      <c r="B4993" t="s">
        <v>6280</v>
      </c>
      <c r="C4993">
        <v>48823</v>
      </c>
      <c r="D4993" t="s">
        <v>500</v>
      </c>
      <c r="E4993" s="32">
        <v>46199</v>
      </c>
      <c r="F4993" s="26">
        <v>46199.357303240744</v>
      </c>
      <c r="G4993" s="12" t="str">
        <f t="shared" si="265"/>
        <v>JUNIO</v>
      </c>
      <c r="H4993">
        <v>800049104</v>
      </c>
      <c r="I4993" t="s">
        <v>498</v>
      </c>
      <c r="J4993" s="43">
        <f t="shared" si="266"/>
        <v>1103200</v>
      </c>
      <c r="K4993" s="43">
        <v>0</v>
      </c>
      <c r="L4993" s="43">
        <v>1103200</v>
      </c>
      <c r="M4993" t="s">
        <v>199</v>
      </c>
      <c r="N4993" s="32">
        <v>46204</v>
      </c>
      <c r="O4993" s="1">
        <f t="shared" si="264"/>
        <v>5</v>
      </c>
      <c r="P4993" t="s">
        <v>6317</v>
      </c>
      <c r="U4993" s="32">
        <v>46204</v>
      </c>
      <c r="V4993" t="s">
        <v>39</v>
      </c>
    </row>
    <row r="4994" spans="1:22" hidden="1">
      <c r="A4994" t="s">
        <v>26</v>
      </c>
      <c r="B4994" t="s">
        <v>6281</v>
      </c>
      <c r="C4994">
        <v>177463</v>
      </c>
      <c r="D4994" t="s">
        <v>502</v>
      </c>
      <c r="E4994" s="32">
        <v>46199</v>
      </c>
      <c r="F4994" s="26">
        <v>46199.354837962965</v>
      </c>
      <c r="G4994" s="12" t="str">
        <f t="shared" si="265"/>
        <v>JUNIO</v>
      </c>
      <c r="H4994">
        <v>800049104</v>
      </c>
      <c r="I4994" t="s">
        <v>498</v>
      </c>
      <c r="J4994" s="43">
        <f t="shared" si="266"/>
        <v>3892500</v>
      </c>
      <c r="K4994" s="43">
        <v>0</v>
      </c>
      <c r="L4994" s="43">
        <v>3892500</v>
      </c>
      <c r="M4994" t="s">
        <v>199</v>
      </c>
      <c r="N4994" s="32">
        <v>46204</v>
      </c>
      <c r="O4994" s="1">
        <f t="shared" si="264"/>
        <v>5</v>
      </c>
      <c r="P4994" t="s">
        <v>6317</v>
      </c>
      <c r="U4994" s="32">
        <v>46204</v>
      </c>
      <c r="V4994" t="s">
        <v>39</v>
      </c>
    </row>
    <row r="4995" spans="1:22" hidden="1">
      <c r="A4995" t="s">
        <v>26</v>
      </c>
      <c r="B4995" t="s">
        <v>6282</v>
      </c>
      <c r="C4995">
        <v>363182</v>
      </c>
      <c r="D4995" t="s">
        <v>28</v>
      </c>
      <c r="E4995" s="32">
        <v>46199</v>
      </c>
      <c r="F4995" s="26">
        <v>46199.35261574074</v>
      </c>
      <c r="G4995" s="12" t="str">
        <f t="shared" si="265"/>
        <v>JUNIO</v>
      </c>
      <c r="H4995">
        <v>800049104</v>
      </c>
      <c r="I4995" t="s">
        <v>498</v>
      </c>
      <c r="J4995" s="43">
        <f t="shared" si="266"/>
        <v>15754241</v>
      </c>
      <c r="K4995" s="43">
        <v>0</v>
      </c>
      <c r="L4995" s="43">
        <v>15754241</v>
      </c>
      <c r="M4995" t="s">
        <v>199</v>
      </c>
      <c r="N4995" s="32">
        <v>46204</v>
      </c>
      <c r="O4995" s="1">
        <f t="shared" si="264"/>
        <v>5</v>
      </c>
      <c r="P4995" t="s">
        <v>6317</v>
      </c>
      <c r="U4995" s="32">
        <v>46205</v>
      </c>
      <c r="V4995" t="s">
        <v>39</v>
      </c>
    </row>
    <row r="4996" spans="1:22" hidden="1">
      <c r="A4996" t="s">
        <v>26</v>
      </c>
      <c r="B4996" t="s">
        <v>6283</v>
      </c>
      <c r="C4996">
        <v>3550095</v>
      </c>
      <c r="D4996" t="s">
        <v>668</v>
      </c>
      <c r="E4996" s="32">
        <v>46199</v>
      </c>
      <c r="F4996" s="26">
        <v>46199.007754629631</v>
      </c>
      <c r="G4996" s="12" t="str">
        <f t="shared" si="265"/>
        <v>JUNIO</v>
      </c>
      <c r="H4996">
        <v>860001697</v>
      </c>
      <c r="I4996" t="s">
        <v>669</v>
      </c>
      <c r="J4996" s="43">
        <f t="shared" si="266"/>
        <v>80100</v>
      </c>
      <c r="K4996" s="43">
        <v>0</v>
      </c>
      <c r="L4996" s="43">
        <v>80100</v>
      </c>
      <c r="M4996" t="s">
        <v>70</v>
      </c>
      <c r="N4996" s="32">
        <v>46203</v>
      </c>
      <c r="O4996" s="1">
        <f t="shared" si="264"/>
        <v>4</v>
      </c>
      <c r="P4996" t="s">
        <v>3482</v>
      </c>
      <c r="U4996" s="32">
        <v>46204</v>
      </c>
      <c r="V4996" t="s">
        <v>39</v>
      </c>
    </row>
    <row r="4997" spans="1:22" hidden="1">
      <c r="A4997" t="s">
        <v>26</v>
      </c>
      <c r="B4997" t="s">
        <v>6284</v>
      </c>
      <c r="C4997" s="34">
        <v>142</v>
      </c>
      <c r="D4997" t="s">
        <v>5619</v>
      </c>
      <c r="E4997" s="32">
        <v>46200</v>
      </c>
      <c r="F4997" s="26">
        <v>46200.606608796297</v>
      </c>
      <c r="G4997" s="12" t="str">
        <f t="shared" si="265"/>
        <v>JUNIO</v>
      </c>
      <c r="H4997">
        <v>1038411451</v>
      </c>
      <c r="I4997" t="s">
        <v>5620</v>
      </c>
      <c r="J4997" s="43">
        <f t="shared" si="266"/>
        <v>60000</v>
      </c>
      <c r="K4997" s="43">
        <v>0</v>
      </c>
      <c r="L4997" s="43">
        <v>60000</v>
      </c>
      <c r="M4997" t="s">
        <v>54</v>
      </c>
      <c r="O4997" s="1">
        <f t="shared" si="264"/>
        <v>0</v>
      </c>
    </row>
    <row r="4998" spans="1:22" hidden="1">
      <c r="A4998" t="s">
        <v>26</v>
      </c>
      <c r="B4998" t="s">
        <v>6285</v>
      </c>
      <c r="C4998" s="34">
        <v>141</v>
      </c>
      <c r="D4998" t="s">
        <v>5619</v>
      </c>
      <c r="E4998" s="32">
        <v>46200</v>
      </c>
      <c r="F4998" s="26">
        <v>46200.606203703705</v>
      </c>
      <c r="G4998" s="12" t="str">
        <f t="shared" si="265"/>
        <v>JUNIO</v>
      </c>
      <c r="H4998">
        <v>1038411451</v>
      </c>
      <c r="I4998" t="s">
        <v>5620</v>
      </c>
      <c r="J4998" s="43">
        <f t="shared" si="266"/>
        <v>60000</v>
      </c>
      <c r="K4998" s="43">
        <v>0</v>
      </c>
      <c r="L4998" s="43">
        <v>60000</v>
      </c>
      <c r="M4998" t="s">
        <v>54</v>
      </c>
      <c r="O4998" s="1">
        <f t="shared" si="264"/>
        <v>0</v>
      </c>
    </row>
    <row r="4999" spans="1:22" hidden="1">
      <c r="A4999" t="s">
        <v>26</v>
      </c>
      <c r="B4999" t="s">
        <v>6286</v>
      </c>
      <c r="C4999">
        <v>10685401</v>
      </c>
      <c r="D4999" t="s">
        <v>4504</v>
      </c>
      <c r="E4999" s="32">
        <v>46200</v>
      </c>
      <c r="F4999" s="26">
        <v>46200.553888888891</v>
      </c>
      <c r="G4999" s="12" t="str">
        <f t="shared" si="265"/>
        <v>JUNIO</v>
      </c>
      <c r="H4999">
        <v>900219834</v>
      </c>
      <c r="I4999" t="s">
        <v>739</v>
      </c>
      <c r="J4999" s="44">
        <f t="shared" si="266"/>
        <v>15200</v>
      </c>
      <c r="K4999" s="43">
        <v>0</v>
      </c>
      <c r="L4999" s="43">
        <v>15200</v>
      </c>
      <c r="M4999" t="s">
        <v>70</v>
      </c>
      <c r="N4999" s="32">
        <v>46205</v>
      </c>
      <c r="O4999" s="1">
        <f t="shared" si="264"/>
        <v>5</v>
      </c>
      <c r="P4999" t="s">
        <v>3482</v>
      </c>
      <c r="U4999" s="32">
        <v>46205</v>
      </c>
      <c r="V4999" t="s">
        <v>39</v>
      </c>
    </row>
    <row r="5000" spans="1:22" hidden="1">
      <c r="A5000" t="s">
        <v>26</v>
      </c>
      <c r="B5000" t="s">
        <v>6287</v>
      </c>
      <c r="C5000">
        <v>2100241302</v>
      </c>
      <c r="D5000" t="s">
        <v>1061</v>
      </c>
      <c r="E5000" s="32">
        <v>46200</v>
      </c>
      <c r="F5000" s="26">
        <v>46200.521932870368</v>
      </c>
      <c r="G5000" s="12" t="str">
        <f t="shared" si="265"/>
        <v>JUNIO</v>
      </c>
      <c r="H5000">
        <v>860010973</v>
      </c>
      <c r="I5000" t="s">
        <v>1062</v>
      </c>
      <c r="J5000" s="43">
        <f t="shared" si="266"/>
        <v>433200</v>
      </c>
      <c r="K5000" s="43">
        <v>82308</v>
      </c>
      <c r="L5000" s="43">
        <v>515508</v>
      </c>
      <c r="M5000" t="s">
        <v>58</v>
      </c>
      <c r="N5000" s="32">
        <v>46203</v>
      </c>
      <c r="O5000" s="1">
        <f t="shared" si="264"/>
        <v>3</v>
      </c>
      <c r="P5000" t="s">
        <v>1067</v>
      </c>
      <c r="U5000" s="32">
        <v>46203</v>
      </c>
      <c r="V5000" t="s">
        <v>39</v>
      </c>
    </row>
    <row r="5001" spans="1:22" hidden="1">
      <c r="A5001" t="s">
        <v>26</v>
      </c>
      <c r="B5001" t="s">
        <v>6288</v>
      </c>
      <c r="C5001">
        <v>2100241301</v>
      </c>
      <c r="D5001" t="s">
        <v>1061</v>
      </c>
      <c r="E5001" s="32">
        <v>46200</v>
      </c>
      <c r="F5001" s="26">
        <v>46200.441643518519</v>
      </c>
      <c r="G5001" s="12" t="str">
        <f t="shared" si="265"/>
        <v>JUNIO</v>
      </c>
      <c r="H5001">
        <v>860010973</v>
      </c>
      <c r="I5001" t="s">
        <v>1062</v>
      </c>
      <c r="J5001" s="43">
        <f t="shared" si="266"/>
        <v>727776</v>
      </c>
      <c r="K5001" s="43">
        <v>138277</v>
      </c>
      <c r="L5001" s="43">
        <v>866053</v>
      </c>
      <c r="M5001" t="s">
        <v>58</v>
      </c>
      <c r="N5001" s="32">
        <v>46203</v>
      </c>
      <c r="O5001" s="1">
        <f t="shared" si="264"/>
        <v>3</v>
      </c>
      <c r="P5001" t="s">
        <v>1067</v>
      </c>
      <c r="U5001" s="32">
        <v>46203</v>
      </c>
      <c r="V5001" t="s">
        <v>39</v>
      </c>
    </row>
    <row r="5002" spans="1:22" hidden="1">
      <c r="A5002" t="s">
        <v>26</v>
      </c>
      <c r="B5002" t="s">
        <v>6289</v>
      </c>
      <c r="C5002">
        <v>126</v>
      </c>
      <c r="D5002" t="s">
        <v>243</v>
      </c>
      <c r="E5002" s="32">
        <v>46200</v>
      </c>
      <c r="F5002" s="26">
        <v>46200.360648148147</v>
      </c>
      <c r="G5002" s="12" t="str">
        <f t="shared" si="265"/>
        <v>JUNIO</v>
      </c>
      <c r="H5002">
        <v>4179102</v>
      </c>
      <c r="I5002" t="s">
        <v>244</v>
      </c>
      <c r="J5002" s="43">
        <f t="shared" si="266"/>
        <v>19008000</v>
      </c>
      <c r="K5002" s="43">
        <v>3611520</v>
      </c>
      <c r="L5002" s="43">
        <v>22619520</v>
      </c>
      <c r="M5002" t="s">
        <v>58</v>
      </c>
      <c r="N5002" s="32">
        <v>46203</v>
      </c>
      <c r="O5002" s="1">
        <f t="shared" si="264"/>
        <v>3</v>
      </c>
      <c r="P5002" t="s">
        <v>3482</v>
      </c>
      <c r="U5002" s="32">
        <v>46205</v>
      </c>
      <c r="V5002" t="s">
        <v>39</v>
      </c>
    </row>
    <row r="5003" spans="1:22" hidden="1">
      <c r="A5003" t="s">
        <v>26</v>
      </c>
      <c r="B5003" t="s">
        <v>6290</v>
      </c>
      <c r="C5003">
        <v>582</v>
      </c>
      <c r="D5003" t="s">
        <v>465</v>
      </c>
      <c r="E5003" s="32">
        <v>46200</v>
      </c>
      <c r="F5003" s="26">
        <v>46200.294629629629</v>
      </c>
      <c r="G5003" s="12" t="str">
        <f t="shared" si="265"/>
        <v>JUNIO</v>
      </c>
      <c r="H5003">
        <v>32543035</v>
      </c>
      <c r="I5003" t="s">
        <v>466</v>
      </c>
      <c r="J5003" s="44">
        <f t="shared" si="266"/>
        <v>280000</v>
      </c>
      <c r="K5003" s="43">
        <v>53200</v>
      </c>
      <c r="L5003" s="43">
        <v>333200</v>
      </c>
      <c r="M5003" t="s">
        <v>70</v>
      </c>
      <c r="N5003" s="32">
        <v>46205</v>
      </c>
      <c r="O5003" s="1">
        <f t="shared" si="264"/>
        <v>5</v>
      </c>
      <c r="P5003" t="s">
        <v>3482</v>
      </c>
      <c r="U5003" s="32">
        <v>46205</v>
      </c>
      <c r="V5003" t="s">
        <v>39</v>
      </c>
    </row>
    <row r="5004" spans="1:22" hidden="1">
      <c r="A5004" t="s">
        <v>26</v>
      </c>
      <c r="B5004" t="s">
        <v>6291</v>
      </c>
      <c r="C5004">
        <v>9019724757</v>
      </c>
      <c r="D5004" t="s">
        <v>361</v>
      </c>
      <c r="E5004" s="32">
        <v>46201</v>
      </c>
      <c r="F5004" s="26">
        <v>46201.500752314816</v>
      </c>
      <c r="G5004" s="12" t="str">
        <f t="shared" si="265"/>
        <v>JUNIO</v>
      </c>
      <c r="H5004">
        <v>830095213</v>
      </c>
      <c r="I5004" t="s">
        <v>362</v>
      </c>
      <c r="J5004" s="43">
        <f t="shared" si="266"/>
        <v>5117833.0999999996</v>
      </c>
      <c r="K5004" s="43">
        <v>0</v>
      </c>
      <c r="L5004" s="43">
        <v>5117833.0999999996</v>
      </c>
      <c r="M5004" t="s">
        <v>70</v>
      </c>
      <c r="N5004" s="32">
        <v>46203</v>
      </c>
      <c r="O5004" s="1">
        <f t="shared" si="264"/>
        <v>2</v>
      </c>
      <c r="P5004" t="s">
        <v>3482</v>
      </c>
      <c r="U5004" s="32">
        <v>46204</v>
      </c>
      <c r="V5004" t="s">
        <v>39</v>
      </c>
    </row>
    <row r="5005" spans="1:22" hidden="1">
      <c r="A5005" t="s">
        <v>26</v>
      </c>
      <c r="B5005" t="s">
        <v>6292</v>
      </c>
      <c r="C5005">
        <v>226</v>
      </c>
      <c r="D5005" t="s">
        <v>648</v>
      </c>
      <c r="E5005" s="32">
        <v>46202</v>
      </c>
      <c r="F5005" s="26">
        <v>46202.843124999999</v>
      </c>
      <c r="G5005" s="12" t="str">
        <f t="shared" si="265"/>
        <v>JUNIO</v>
      </c>
      <c r="H5005">
        <v>15442838</v>
      </c>
      <c r="I5005" t="s">
        <v>649</v>
      </c>
      <c r="J5005" s="43">
        <f t="shared" si="266"/>
        <v>1591200</v>
      </c>
      <c r="K5005" s="43">
        <v>302328</v>
      </c>
      <c r="L5005" s="43">
        <v>1893528</v>
      </c>
      <c r="M5005" t="s">
        <v>58</v>
      </c>
      <c r="N5005" s="32">
        <v>46205</v>
      </c>
      <c r="O5005" s="1">
        <f t="shared" si="264"/>
        <v>3</v>
      </c>
      <c r="P5005" t="s">
        <v>3482</v>
      </c>
      <c r="U5005" s="32">
        <v>46205</v>
      </c>
      <c r="V5005" t="s">
        <v>39</v>
      </c>
    </row>
    <row r="5006" spans="1:22" hidden="1">
      <c r="A5006" t="s">
        <v>26</v>
      </c>
      <c r="B5006" t="s">
        <v>6293</v>
      </c>
      <c r="C5006">
        <v>26876</v>
      </c>
      <c r="D5006" t="s">
        <v>6294</v>
      </c>
      <c r="E5006" s="32">
        <v>46203</v>
      </c>
      <c r="F5006" s="26">
        <v>46203.70045138889</v>
      </c>
      <c r="G5006" s="12" t="str">
        <f t="shared" si="265"/>
        <v>JUNIO</v>
      </c>
      <c r="H5006">
        <v>890901389</v>
      </c>
      <c r="I5006" t="s">
        <v>61</v>
      </c>
      <c r="J5006" s="43">
        <f t="shared" si="266"/>
        <v>4700000</v>
      </c>
      <c r="K5006" s="43">
        <v>0</v>
      </c>
      <c r="L5006" s="43">
        <v>4700000</v>
      </c>
      <c r="M5006" t="s">
        <v>1488</v>
      </c>
      <c r="N5006" s="32">
        <v>46209</v>
      </c>
      <c r="O5006" s="1">
        <f t="shared" si="264"/>
        <v>6</v>
      </c>
      <c r="P5006" t="s">
        <v>3125</v>
      </c>
      <c r="U5006" s="32">
        <v>46209</v>
      </c>
      <c r="V5006" t="s">
        <v>39</v>
      </c>
    </row>
    <row r="5007" spans="1:22" hidden="1">
      <c r="A5007" t="s">
        <v>26</v>
      </c>
      <c r="B5007" t="s">
        <v>6295</v>
      </c>
      <c r="C5007">
        <v>8859</v>
      </c>
      <c r="D5007" t="s">
        <v>2896</v>
      </c>
      <c r="E5007" s="32">
        <v>46203</v>
      </c>
      <c r="F5007" s="26">
        <v>46203.913993055554</v>
      </c>
      <c r="G5007" s="12" t="str">
        <f t="shared" si="265"/>
        <v>JUNIO</v>
      </c>
      <c r="H5007">
        <v>32150739</v>
      </c>
      <c r="I5007" t="s">
        <v>400</v>
      </c>
      <c r="J5007" s="43">
        <f t="shared" si="266"/>
        <v>445000</v>
      </c>
      <c r="K5007" s="43">
        <v>0</v>
      </c>
      <c r="L5007" s="43">
        <v>445000</v>
      </c>
      <c r="M5007" t="s">
        <v>199</v>
      </c>
      <c r="N5007" s="32">
        <v>46205</v>
      </c>
      <c r="O5007" s="1">
        <f t="shared" si="264"/>
        <v>2</v>
      </c>
      <c r="P5007" t="s">
        <v>3482</v>
      </c>
      <c r="U5007" s="32">
        <v>46205</v>
      </c>
      <c r="V5007" t="s">
        <v>39</v>
      </c>
    </row>
    <row r="5008" spans="1:22" hidden="1">
      <c r="A5008" t="s">
        <v>26</v>
      </c>
      <c r="B5008" t="s">
        <v>6296</v>
      </c>
      <c r="C5008">
        <v>230189</v>
      </c>
      <c r="D5008" t="s">
        <v>28</v>
      </c>
      <c r="E5008" s="32">
        <v>46203</v>
      </c>
      <c r="F5008" s="26">
        <v>46203.896365740744</v>
      </c>
      <c r="G5008" s="12" t="str">
        <f t="shared" si="265"/>
        <v>JUNIO</v>
      </c>
      <c r="H5008">
        <v>890937070</v>
      </c>
      <c r="I5008" t="s">
        <v>127</v>
      </c>
      <c r="J5008" s="43">
        <f t="shared" si="266"/>
        <v>2107653</v>
      </c>
      <c r="K5008" s="43">
        <v>40045</v>
      </c>
      <c r="L5008" s="43">
        <v>2147698</v>
      </c>
      <c r="M5008" t="s">
        <v>128</v>
      </c>
      <c r="N5008" s="32">
        <v>46210</v>
      </c>
      <c r="O5008" s="1">
        <f t="shared" si="264"/>
        <v>7</v>
      </c>
      <c r="P5008" t="s">
        <v>2466</v>
      </c>
      <c r="U5008" s="32">
        <v>46212</v>
      </c>
      <c r="V5008" t="s">
        <v>39</v>
      </c>
    </row>
    <row r="5009" spans="1:22" hidden="1">
      <c r="A5009" t="s">
        <v>26</v>
      </c>
      <c r="B5009" t="s">
        <v>6297</v>
      </c>
      <c r="C5009">
        <v>4349109</v>
      </c>
      <c r="D5009" t="s">
        <v>3219</v>
      </c>
      <c r="E5009" s="32">
        <v>46203</v>
      </c>
      <c r="F5009" s="26">
        <v>46203.863553240742</v>
      </c>
      <c r="G5009" s="12" t="str">
        <f t="shared" si="265"/>
        <v>JUNIO</v>
      </c>
      <c r="H5009">
        <v>890903407</v>
      </c>
      <c r="I5009" t="s">
        <v>213</v>
      </c>
      <c r="J5009" s="43">
        <f t="shared" si="266"/>
        <v>4015059</v>
      </c>
      <c r="K5009" s="43">
        <v>762861.21</v>
      </c>
      <c r="L5009" s="43">
        <v>4777920.21</v>
      </c>
      <c r="M5009" t="s">
        <v>1349</v>
      </c>
      <c r="N5009" s="32">
        <v>46209</v>
      </c>
      <c r="O5009" s="1">
        <f t="shared" ref="O5009:O5072" si="267">IFERROR(IF(-_xlfn.DAYS(E5009,N5009)&lt;0,0,-_xlfn.DAYS(E5009,N5009)), " - ")</f>
        <v>6</v>
      </c>
      <c r="P5009" t="s">
        <v>215</v>
      </c>
      <c r="U5009" s="32">
        <v>46210</v>
      </c>
      <c r="V5009" t="s">
        <v>39</v>
      </c>
    </row>
    <row r="5010" spans="1:22" hidden="1">
      <c r="A5010" t="s">
        <v>26</v>
      </c>
      <c r="B5010" t="s">
        <v>6298</v>
      </c>
      <c r="C5010">
        <v>1023567</v>
      </c>
      <c r="D5010" t="s">
        <v>6299</v>
      </c>
      <c r="E5010" s="32">
        <v>46203</v>
      </c>
      <c r="F5010" s="26">
        <v>46203.753229166665</v>
      </c>
      <c r="G5010" s="12" t="str">
        <f t="shared" si="265"/>
        <v>JUNIO</v>
      </c>
      <c r="H5010">
        <v>900069482</v>
      </c>
      <c r="I5010" t="s">
        <v>6316</v>
      </c>
      <c r="J5010" s="43">
        <f t="shared" si="266"/>
        <v>249750</v>
      </c>
      <c r="K5010" s="43">
        <v>0</v>
      </c>
      <c r="L5010" s="43">
        <v>249750</v>
      </c>
      <c r="M5010" t="s">
        <v>1149</v>
      </c>
      <c r="N5010" s="32">
        <v>46204</v>
      </c>
      <c r="O5010" s="1">
        <f t="shared" si="267"/>
        <v>1</v>
      </c>
      <c r="P5010" t="s">
        <v>215</v>
      </c>
      <c r="U5010" s="32">
        <v>46205</v>
      </c>
      <c r="V5010" t="s">
        <v>39</v>
      </c>
    </row>
    <row r="5011" spans="1:22" hidden="1">
      <c r="A5011" t="s">
        <v>26</v>
      </c>
      <c r="B5011" t="s">
        <v>6300</v>
      </c>
      <c r="C5011">
        <v>185022</v>
      </c>
      <c r="D5011" t="s">
        <v>1083</v>
      </c>
      <c r="E5011" s="32">
        <v>46203</v>
      </c>
      <c r="F5011" s="26">
        <v>46203.728935185187</v>
      </c>
      <c r="G5011" s="12" t="str">
        <f t="shared" si="265"/>
        <v>JUNIO</v>
      </c>
      <c r="H5011">
        <v>860000018</v>
      </c>
      <c r="I5011" t="s">
        <v>1084</v>
      </c>
      <c r="J5011" s="43">
        <f t="shared" si="266"/>
        <v>187844.04</v>
      </c>
      <c r="K5011" s="43">
        <v>12574.96</v>
      </c>
      <c r="L5011" s="43">
        <v>200419</v>
      </c>
      <c r="M5011" t="s">
        <v>70</v>
      </c>
      <c r="N5011" s="32">
        <v>46204</v>
      </c>
      <c r="O5011" s="1">
        <f t="shared" si="267"/>
        <v>1</v>
      </c>
      <c r="P5011" t="s">
        <v>3482</v>
      </c>
      <c r="U5011" s="32">
        <v>46205</v>
      </c>
      <c r="V5011" t="s">
        <v>39</v>
      </c>
    </row>
    <row r="5012" spans="1:22" hidden="1">
      <c r="A5012" t="s">
        <v>82</v>
      </c>
      <c r="B5012" t="s">
        <v>6301</v>
      </c>
      <c r="C5012">
        <v>382503787</v>
      </c>
      <c r="D5012" t="s">
        <v>2896</v>
      </c>
      <c r="E5012" s="32">
        <v>46203</v>
      </c>
      <c r="F5012" s="26">
        <v>46203.726064814815</v>
      </c>
      <c r="G5012" s="12" t="str">
        <f t="shared" si="265"/>
        <v>JUNIO</v>
      </c>
      <c r="H5012">
        <v>860000018</v>
      </c>
      <c r="I5012" t="s">
        <v>1084</v>
      </c>
      <c r="J5012" s="43">
        <f t="shared" si="266"/>
        <v>227844.04</v>
      </c>
      <c r="K5012" s="43">
        <v>12574.96</v>
      </c>
      <c r="L5012" s="43">
        <v>240419</v>
      </c>
      <c r="M5012" t="s">
        <v>110</v>
      </c>
      <c r="N5012" s="32" t="s">
        <v>81</v>
      </c>
      <c r="O5012" s="1" t="str">
        <f t="shared" si="267"/>
        <v xml:space="preserve"> - </v>
      </c>
      <c r="P5012" t="s">
        <v>3482</v>
      </c>
    </row>
    <row r="5013" spans="1:22" hidden="1">
      <c r="A5013" t="s">
        <v>26</v>
      </c>
      <c r="B5013" t="s">
        <v>6302</v>
      </c>
      <c r="C5013">
        <v>185016</v>
      </c>
      <c r="D5013" t="s">
        <v>1083</v>
      </c>
      <c r="E5013" s="32">
        <v>46203</v>
      </c>
      <c r="F5013" s="26">
        <v>46203.721944444442</v>
      </c>
      <c r="G5013" s="12" t="str">
        <f t="shared" si="265"/>
        <v>JUNIO</v>
      </c>
      <c r="H5013">
        <v>860000018</v>
      </c>
      <c r="I5013" t="s">
        <v>1084</v>
      </c>
      <c r="J5013" s="43">
        <f t="shared" si="266"/>
        <v>227844.04</v>
      </c>
      <c r="K5013" s="43">
        <v>12574.96</v>
      </c>
      <c r="L5013" s="43">
        <v>240419</v>
      </c>
      <c r="M5013" t="s">
        <v>110</v>
      </c>
      <c r="N5013" s="32" t="s">
        <v>81</v>
      </c>
      <c r="O5013" s="1" t="str">
        <f t="shared" si="267"/>
        <v xml:space="preserve"> - </v>
      </c>
      <c r="P5013" t="s">
        <v>3482</v>
      </c>
    </row>
    <row r="5014" spans="1:22" hidden="1">
      <c r="A5014" t="s">
        <v>26</v>
      </c>
      <c r="B5014" t="s">
        <v>6303</v>
      </c>
      <c r="C5014">
        <v>43909</v>
      </c>
      <c r="D5014" t="s">
        <v>236</v>
      </c>
      <c r="E5014" s="32">
        <v>46203</v>
      </c>
      <c r="F5014" s="26">
        <v>46203.667627314811</v>
      </c>
      <c r="G5014" s="12" t="str">
        <f t="shared" si="265"/>
        <v>JUNIO</v>
      </c>
      <c r="H5014">
        <v>890938952</v>
      </c>
      <c r="I5014" t="s">
        <v>237</v>
      </c>
      <c r="J5014" s="43">
        <f t="shared" si="266"/>
        <v>8987940</v>
      </c>
      <c r="K5014" s="43">
        <v>1707708.6</v>
      </c>
      <c r="L5014" s="43">
        <v>10695648.6</v>
      </c>
      <c r="M5014" t="s">
        <v>58</v>
      </c>
      <c r="N5014" s="32">
        <v>46206</v>
      </c>
      <c r="O5014" s="1">
        <f t="shared" si="267"/>
        <v>3</v>
      </c>
      <c r="P5014" t="s">
        <v>3482</v>
      </c>
      <c r="U5014" s="32">
        <v>46210</v>
      </c>
      <c r="V5014" t="s">
        <v>39</v>
      </c>
    </row>
    <row r="5015" spans="1:22" hidden="1">
      <c r="A5015" t="s">
        <v>26</v>
      </c>
      <c r="B5015" t="s">
        <v>6304</v>
      </c>
      <c r="C5015">
        <v>184986</v>
      </c>
      <c r="D5015" t="s">
        <v>1083</v>
      </c>
      <c r="E5015" s="32">
        <v>46203</v>
      </c>
      <c r="F5015" s="26">
        <v>46203.628472222219</v>
      </c>
      <c r="G5015" s="12" t="str">
        <f t="shared" si="265"/>
        <v>JUNIO</v>
      </c>
      <c r="H5015">
        <v>860000018</v>
      </c>
      <c r="I5015" t="s">
        <v>1084</v>
      </c>
      <c r="J5015" s="43">
        <f t="shared" si="266"/>
        <v>504911.96</v>
      </c>
      <c r="K5015" s="43">
        <v>86719.039999999994</v>
      </c>
      <c r="L5015" s="43">
        <v>591631</v>
      </c>
      <c r="M5015" t="s">
        <v>70</v>
      </c>
      <c r="N5015" s="32">
        <v>46204</v>
      </c>
      <c r="O5015" s="1">
        <f t="shared" si="267"/>
        <v>1</v>
      </c>
      <c r="P5015" t="s">
        <v>3482</v>
      </c>
      <c r="U5015" s="32">
        <v>46205</v>
      </c>
      <c r="V5015" t="s">
        <v>39</v>
      </c>
    </row>
    <row r="5016" spans="1:22" hidden="1">
      <c r="A5016" t="s">
        <v>26</v>
      </c>
      <c r="B5016" t="s">
        <v>6305</v>
      </c>
      <c r="C5016">
        <v>4174</v>
      </c>
      <c r="D5016" t="s">
        <v>4038</v>
      </c>
      <c r="E5016" s="32">
        <v>46203</v>
      </c>
      <c r="F5016" s="26">
        <v>46203.622210648151</v>
      </c>
      <c r="G5016" s="12" t="str">
        <f t="shared" si="265"/>
        <v>JUNIO</v>
      </c>
      <c r="H5016">
        <v>890903388</v>
      </c>
      <c r="I5016" t="s">
        <v>943</v>
      </c>
      <c r="J5016" s="43">
        <f t="shared" si="266"/>
        <v>191700</v>
      </c>
      <c r="K5016" s="43">
        <v>0</v>
      </c>
      <c r="L5016" s="43">
        <v>191700</v>
      </c>
      <c r="M5016" t="s">
        <v>54</v>
      </c>
      <c r="O5016" s="1">
        <f t="shared" si="267"/>
        <v>0</v>
      </c>
    </row>
    <row r="5017" spans="1:22" hidden="1">
      <c r="A5017" t="s">
        <v>26</v>
      </c>
      <c r="B5017" t="s">
        <v>6306</v>
      </c>
      <c r="C5017">
        <v>362400</v>
      </c>
      <c r="D5017" t="s">
        <v>336</v>
      </c>
      <c r="E5017" s="32">
        <v>46203</v>
      </c>
      <c r="F5017" s="26">
        <v>46203.502141203702</v>
      </c>
      <c r="G5017" s="12" t="str">
        <f t="shared" si="265"/>
        <v>JUNIO</v>
      </c>
      <c r="H5017">
        <v>800049074</v>
      </c>
      <c r="I5017" t="s">
        <v>337</v>
      </c>
      <c r="J5017" s="43">
        <f t="shared" si="266"/>
        <v>224399</v>
      </c>
      <c r="K5017" s="43">
        <v>42636</v>
      </c>
      <c r="L5017" s="43">
        <v>267035</v>
      </c>
      <c r="M5017" t="s">
        <v>315</v>
      </c>
      <c r="N5017" s="32" t="s">
        <v>81</v>
      </c>
      <c r="O5017" s="1" t="str">
        <f t="shared" si="267"/>
        <v xml:space="preserve"> - </v>
      </c>
      <c r="P5017" t="s">
        <v>3482</v>
      </c>
    </row>
    <row r="5018" spans="1:22" hidden="1">
      <c r="A5018" t="s">
        <v>26</v>
      </c>
      <c r="B5018" t="s">
        <v>6307</v>
      </c>
      <c r="C5018">
        <v>18881</v>
      </c>
      <c r="D5018" t="s">
        <v>698</v>
      </c>
      <c r="E5018" s="32">
        <v>46203</v>
      </c>
      <c r="F5018" s="26">
        <v>46203.445509259262</v>
      </c>
      <c r="G5018" s="12" t="str">
        <f t="shared" si="265"/>
        <v>JUNIO</v>
      </c>
      <c r="H5018">
        <v>830093880</v>
      </c>
      <c r="I5018" t="s">
        <v>1367</v>
      </c>
      <c r="J5018" s="43">
        <f t="shared" si="266"/>
        <v>9235000</v>
      </c>
      <c r="K5018" s="43">
        <v>0</v>
      </c>
      <c r="L5018" s="43">
        <v>9235000</v>
      </c>
      <c r="M5018" t="s">
        <v>58</v>
      </c>
      <c r="N5018" s="32">
        <v>46204</v>
      </c>
      <c r="O5018" s="1">
        <f t="shared" si="267"/>
        <v>1</v>
      </c>
      <c r="P5018" t="s">
        <v>3482</v>
      </c>
      <c r="U5018" s="32">
        <v>46205</v>
      </c>
      <c r="V5018" t="s">
        <v>39</v>
      </c>
    </row>
    <row r="5019" spans="1:22" hidden="1">
      <c r="A5019" t="s">
        <v>26</v>
      </c>
      <c r="B5019" t="s">
        <v>6308</v>
      </c>
      <c r="C5019">
        <v>38000</v>
      </c>
      <c r="D5019" t="s">
        <v>393</v>
      </c>
      <c r="E5019" s="32">
        <v>46203</v>
      </c>
      <c r="F5019" s="26">
        <v>46203.403993055559</v>
      </c>
      <c r="G5019" s="12" t="str">
        <f t="shared" si="265"/>
        <v>JUNIO</v>
      </c>
      <c r="H5019">
        <v>890929877</v>
      </c>
      <c r="I5019" t="s">
        <v>394</v>
      </c>
      <c r="J5019" s="43">
        <f t="shared" si="266"/>
        <v>2121353</v>
      </c>
      <c r="K5019" s="43">
        <v>403057.07</v>
      </c>
      <c r="L5019" s="43">
        <v>2524410.0699999998</v>
      </c>
      <c r="M5019" t="s">
        <v>58</v>
      </c>
      <c r="N5019" s="32">
        <v>46204</v>
      </c>
      <c r="O5019" s="1">
        <f t="shared" si="267"/>
        <v>1</v>
      </c>
      <c r="P5019" t="s">
        <v>3482</v>
      </c>
      <c r="U5019" s="32">
        <v>46205</v>
      </c>
      <c r="V5019" t="s">
        <v>39</v>
      </c>
    </row>
    <row r="5020" spans="1:22" hidden="1">
      <c r="A5020" t="s">
        <v>26</v>
      </c>
      <c r="B5020" t="s">
        <v>6309</v>
      </c>
      <c r="C5020">
        <v>12694</v>
      </c>
      <c r="D5020" t="s">
        <v>227</v>
      </c>
      <c r="E5020" s="32">
        <v>46203</v>
      </c>
      <c r="F5020" s="26">
        <v>46203.569803240738</v>
      </c>
      <c r="G5020" s="12" t="str">
        <f t="shared" si="265"/>
        <v>JUNIO</v>
      </c>
      <c r="H5020">
        <v>1036929757</v>
      </c>
      <c r="I5020" t="s">
        <v>228</v>
      </c>
      <c r="J5020" s="43">
        <f t="shared" si="266"/>
        <v>23004</v>
      </c>
      <c r="K5020" s="43">
        <v>0</v>
      </c>
      <c r="L5020" s="43">
        <v>23004</v>
      </c>
      <c r="M5020" t="s">
        <v>54</v>
      </c>
      <c r="O5020" s="1">
        <f t="shared" si="267"/>
        <v>0</v>
      </c>
    </row>
    <row r="5021" spans="1:22" hidden="1">
      <c r="A5021" t="s">
        <v>26</v>
      </c>
      <c r="B5021" t="s">
        <v>6310</v>
      </c>
      <c r="C5021">
        <v>184959</v>
      </c>
      <c r="D5021" t="s">
        <v>1083</v>
      </c>
      <c r="E5021" s="32">
        <v>46203</v>
      </c>
      <c r="F5021" s="26">
        <v>46203.482581018521</v>
      </c>
      <c r="G5021" s="12" t="str">
        <f t="shared" si="265"/>
        <v>JUNIO</v>
      </c>
      <c r="H5021">
        <v>860000018</v>
      </c>
      <c r="I5021" t="s">
        <v>1084</v>
      </c>
      <c r="J5021" s="43">
        <f t="shared" si="266"/>
        <v>518015.96</v>
      </c>
      <c r="K5021" s="43">
        <v>87745.04</v>
      </c>
      <c r="L5021" s="43">
        <v>605761</v>
      </c>
      <c r="M5021" t="s">
        <v>70</v>
      </c>
      <c r="N5021" s="32">
        <v>46204</v>
      </c>
      <c r="O5021" s="1">
        <f t="shared" si="267"/>
        <v>1</v>
      </c>
      <c r="P5021" t="s">
        <v>3482</v>
      </c>
      <c r="U5021" s="32">
        <v>46205</v>
      </c>
      <c r="V5021" t="s">
        <v>39</v>
      </c>
    </row>
    <row r="5022" spans="1:22" hidden="1">
      <c r="A5022" t="s">
        <v>26</v>
      </c>
      <c r="B5022" t="s">
        <v>6311</v>
      </c>
      <c r="C5022">
        <v>184960</v>
      </c>
      <c r="D5022" t="s">
        <v>1083</v>
      </c>
      <c r="E5022" s="32">
        <v>46203</v>
      </c>
      <c r="F5022" s="26">
        <v>46203.482118055559</v>
      </c>
      <c r="G5022" s="12" t="str">
        <f t="shared" si="265"/>
        <v>JUNIO</v>
      </c>
      <c r="H5022">
        <v>860000018</v>
      </c>
      <c r="I5022" t="s">
        <v>1084</v>
      </c>
      <c r="J5022" s="43">
        <f t="shared" si="266"/>
        <v>350012.96</v>
      </c>
      <c r="K5022" s="43">
        <v>57288.04</v>
      </c>
      <c r="L5022" s="43">
        <v>407301</v>
      </c>
      <c r="M5022" t="s">
        <v>70</v>
      </c>
      <c r="N5022" s="32">
        <v>46204</v>
      </c>
      <c r="O5022" s="1">
        <f t="shared" si="267"/>
        <v>1</v>
      </c>
      <c r="P5022" t="s">
        <v>3482</v>
      </c>
      <c r="U5022" s="32">
        <v>46205</v>
      </c>
      <c r="V5022" t="s">
        <v>39</v>
      </c>
    </row>
    <row r="5023" spans="1:22" hidden="1">
      <c r="A5023" t="s">
        <v>26</v>
      </c>
      <c r="B5023" t="s">
        <v>6312</v>
      </c>
      <c r="C5023">
        <v>572232</v>
      </c>
      <c r="D5023" t="s">
        <v>159</v>
      </c>
      <c r="E5023" s="32">
        <v>46203</v>
      </c>
      <c r="F5023" s="26">
        <v>46203.313587962963</v>
      </c>
      <c r="G5023" s="12" t="str">
        <f t="shared" si="265"/>
        <v>JUNIO</v>
      </c>
      <c r="H5023">
        <v>890800788</v>
      </c>
      <c r="I5023" t="s">
        <v>160</v>
      </c>
      <c r="J5023" s="43">
        <f t="shared" si="266"/>
        <v>1106064</v>
      </c>
      <c r="K5023" s="43">
        <v>210151</v>
      </c>
      <c r="L5023" s="43">
        <v>1316215</v>
      </c>
      <c r="M5023" t="s">
        <v>315</v>
      </c>
      <c r="N5023" s="32" t="s">
        <v>81</v>
      </c>
      <c r="O5023" s="1" t="str">
        <f t="shared" si="267"/>
        <v xml:space="preserve"> - </v>
      </c>
      <c r="P5023" t="s">
        <v>2149</v>
      </c>
    </row>
    <row r="5024" spans="1:22" hidden="1">
      <c r="A5024" t="s">
        <v>26</v>
      </c>
      <c r="B5024" t="s">
        <v>6313</v>
      </c>
      <c r="C5024" s="34">
        <v>73105</v>
      </c>
      <c r="D5024" t="s">
        <v>3922</v>
      </c>
      <c r="E5024" s="32">
        <v>46203</v>
      </c>
      <c r="F5024" s="26">
        <v>46203.426226851851</v>
      </c>
      <c r="G5024" s="12" t="str">
        <f t="shared" si="265"/>
        <v>JUNIO</v>
      </c>
      <c r="H5024">
        <v>88147614</v>
      </c>
      <c r="I5024" t="s">
        <v>956</v>
      </c>
      <c r="J5024" s="43">
        <f t="shared" si="266"/>
        <v>150000</v>
      </c>
      <c r="K5024" s="43">
        <v>0</v>
      </c>
      <c r="L5024" s="43">
        <v>150000</v>
      </c>
      <c r="M5024" t="s">
        <v>54</v>
      </c>
      <c r="O5024" s="1">
        <f t="shared" si="267"/>
        <v>0</v>
      </c>
    </row>
    <row r="5025" spans="1:22" hidden="1">
      <c r="A5025" t="s">
        <v>26</v>
      </c>
      <c r="B5025" t="s">
        <v>6314</v>
      </c>
      <c r="C5025">
        <v>184934</v>
      </c>
      <c r="D5025" t="s">
        <v>1083</v>
      </c>
      <c r="E5025" s="32">
        <v>46203</v>
      </c>
      <c r="F5025" s="26">
        <v>46203.409166666665</v>
      </c>
      <c r="G5025" s="12" t="str">
        <f t="shared" si="265"/>
        <v>JUNIO</v>
      </c>
      <c r="H5025">
        <v>860000018</v>
      </c>
      <c r="I5025" t="s">
        <v>1084</v>
      </c>
      <c r="J5025" s="43">
        <f t="shared" si="266"/>
        <v>474719.96</v>
      </c>
      <c r="K5025" s="43">
        <v>80981.039999999994</v>
      </c>
      <c r="L5025" s="43">
        <v>555701</v>
      </c>
      <c r="M5025" t="s">
        <v>3773</v>
      </c>
      <c r="N5025" s="32">
        <v>46204</v>
      </c>
      <c r="O5025" s="1">
        <f t="shared" si="267"/>
        <v>1</v>
      </c>
      <c r="P5025" t="s">
        <v>3482</v>
      </c>
      <c r="U5025" s="32">
        <v>46205</v>
      </c>
      <c r="V5025" t="s">
        <v>39</v>
      </c>
    </row>
    <row r="5026" spans="1:22" hidden="1">
      <c r="A5026" t="s">
        <v>26</v>
      </c>
      <c r="B5026" t="s">
        <v>6315</v>
      </c>
      <c r="C5026">
        <v>14978184</v>
      </c>
      <c r="D5026" t="s">
        <v>212</v>
      </c>
      <c r="E5026" s="32">
        <v>46203</v>
      </c>
      <c r="F5026" s="26">
        <v>46203.117013888892</v>
      </c>
      <c r="G5026" s="12" t="str">
        <f t="shared" si="265"/>
        <v>JUNIO</v>
      </c>
      <c r="H5026">
        <v>890903407</v>
      </c>
      <c r="I5026" t="s">
        <v>213</v>
      </c>
      <c r="J5026" s="43">
        <f t="shared" si="266"/>
        <v>2461269</v>
      </c>
      <c r="K5026" s="43">
        <v>467641.11</v>
      </c>
      <c r="L5026" s="43">
        <v>2928910.11</v>
      </c>
      <c r="M5026" t="s">
        <v>1349</v>
      </c>
      <c r="N5026" s="32">
        <v>46210</v>
      </c>
      <c r="O5026" s="1">
        <f t="shared" si="267"/>
        <v>7</v>
      </c>
      <c r="P5026" t="s">
        <v>215</v>
      </c>
      <c r="U5026" s="32">
        <v>46210</v>
      </c>
      <c r="V5026" t="s">
        <v>39</v>
      </c>
    </row>
    <row r="5027" spans="1:22" hidden="1">
      <c r="A5027" t="s">
        <v>26</v>
      </c>
      <c r="B5027" t="s">
        <v>6318</v>
      </c>
      <c r="C5027">
        <v>744048</v>
      </c>
      <c r="D5027" t="s">
        <v>817</v>
      </c>
      <c r="E5027" s="32">
        <v>46204</v>
      </c>
      <c r="F5027" s="26">
        <v>46204.693969907406</v>
      </c>
      <c r="G5027" s="12" t="str">
        <f t="shared" si="265"/>
        <v>JULIO</v>
      </c>
      <c r="H5027">
        <v>890915475</v>
      </c>
      <c r="I5027" t="s">
        <v>818</v>
      </c>
      <c r="J5027" s="43">
        <f t="shared" si="266"/>
        <v>1001159.9999999999</v>
      </c>
      <c r="K5027" s="43">
        <v>190220.4</v>
      </c>
      <c r="L5027" s="43">
        <v>1191380.3999999999</v>
      </c>
      <c r="M5027" t="s">
        <v>70</v>
      </c>
      <c r="N5027" s="32">
        <v>46209</v>
      </c>
      <c r="O5027" s="1">
        <f t="shared" si="267"/>
        <v>5</v>
      </c>
      <c r="P5027" t="s">
        <v>3482</v>
      </c>
    </row>
    <row r="5028" spans="1:22" hidden="1">
      <c r="A5028" t="s">
        <v>26</v>
      </c>
      <c r="B5028" t="s">
        <v>6319</v>
      </c>
      <c r="C5028">
        <v>744043</v>
      </c>
      <c r="D5028" t="s">
        <v>817</v>
      </c>
      <c r="E5028" s="32">
        <v>46204</v>
      </c>
      <c r="F5028" s="26">
        <v>46204.689131944448</v>
      </c>
      <c r="G5028" s="12" t="str">
        <f t="shared" si="265"/>
        <v>JULIO</v>
      </c>
      <c r="H5028">
        <v>890915475</v>
      </c>
      <c r="I5028" t="s">
        <v>818</v>
      </c>
      <c r="J5028" s="43">
        <f t="shared" si="266"/>
        <v>434066</v>
      </c>
      <c r="K5028" s="43">
        <v>82472.539999999994</v>
      </c>
      <c r="L5028" s="43">
        <v>516538.54</v>
      </c>
      <c r="M5028" t="s">
        <v>70</v>
      </c>
      <c r="N5028" s="32">
        <v>46206</v>
      </c>
      <c r="O5028" s="1">
        <f t="shared" si="267"/>
        <v>2</v>
      </c>
      <c r="P5028" t="s">
        <v>3482</v>
      </c>
      <c r="U5028" s="32">
        <v>46209</v>
      </c>
      <c r="V5028" t="s">
        <v>39</v>
      </c>
    </row>
    <row r="5029" spans="1:22" hidden="1">
      <c r="A5029" t="s">
        <v>26</v>
      </c>
      <c r="B5029" t="s">
        <v>6320</v>
      </c>
      <c r="C5029">
        <v>8537</v>
      </c>
      <c r="D5029" t="s">
        <v>2896</v>
      </c>
      <c r="E5029" s="32">
        <v>46204</v>
      </c>
      <c r="F5029" s="26">
        <v>46204.691574074073</v>
      </c>
      <c r="G5029" s="12" t="str">
        <f t="shared" si="265"/>
        <v>JULIO</v>
      </c>
      <c r="H5029">
        <v>901360705</v>
      </c>
      <c r="I5029" t="s">
        <v>877</v>
      </c>
      <c r="J5029" s="43">
        <f t="shared" si="266"/>
        <v>144000</v>
      </c>
      <c r="K5029" s="43">
        <v>27360</v>
      </c>
      <c r="L5029" s="43">
        <v>171360</v>
      </c>
      <c r="M5029" t="s">
        <v>70</v>
      </c>
      <c r="N5029" s="32">
        <v>46209</v>
      </c>
      <c r="O5029" s="1">
        <f t="shared" si="267"/>
        <v>5</v>
      </c>
      <c r="P5029" t="s">
        <v>3482</v>
      </c>
    </row>
    <row r="5030" spans="1:22" hidden="1">
      <c r="A5030" t="s">
        <v>26</v>
      </c>
      <c r="B5030" t="s">
        <v>6321</v>
      </c>
      <c r="C5030">
        <v>744051</v>
      </c>
      <c r="D5030" t="s">
        <v>817</v>
      </c>
      <c r="E5030" s="32">
        <v>46204</v>
      </c>
      <c r="F5030" s="26">
        <v>46204.694733796299</v>
      </c>
      <c r="G5030" s="12" t="str">
        <f t="shared" si="265"/>
        <v>JULIO</v>
      </c>
      <c r="H5030">
        <v>890915475</v>
      </c>
      <c r="I5030" t="s">
        <v>818</v>
      </c>
      <c r="J5030" s="43">
        <f t="shared" si="266"/>
        <v>144429</v>
      </c>
      <c r="K5030" s="43">
        <v>27441.51</v>
      </c>
      <c r="L5030" s="43">
        <v>171870.51</v>
      </c>
      <c r="M5030" t="s">
        <v>70</v>
      </c>
      <c r="N5030" s="32">
        <v>46206</v>
      </c>
      <c r="O5030" s="1">
        <f t="shared" si="267"/>
        <v>2</v>
      </c>
      <c r="P5030" t="s">
        <v>3482</v>
      </c>
      <c r="U5030" s="32">
        <v>46209</v>
      </c>
      <c r="V5030" t="s">
        <v>39</v>
      </c>
    </row>
    <row r="5031" spans="1:22" hidden="1">
      <c r="A5031" t="s">
        <v>26</v>
      </c>
      <c r="B5031" t="s">
        <v>6322</v>
      </c>
      <c r="C5031">
        <v>8536</v>
      </c>
      <c r="D5031" t="s">
        <v>2896</v>
      </c>
      <c r="E5031" s="32">
        <v>46204</v>
      </c>
      <c r="F5031" s="26">
        <v>46204.687962962962</v>
      </c>
      <c r="G5031" s="12" t="str">
        <f t="shared" si="265"/>
        <v>JULIO</v>
      </c>
      <c r="H5031">
        <v>901360705</v>
      </c>
      <c r="I5031" t="s">
        <v>877</v>
      </c>
      <c r="J5031" s="43">
        <f t="shared" si="266"/>
        <v>5364850</v>
      </c>
      <c r="K5031" s="43">
        <v>1019321.5</v>
      </c>
      <c r="L5031" s="43">
        <v>6384171.5</v>
      </c>
      <c r="M5031" t="s">
        <v>70</v>
      </c>
      <c r="N5031" s="32">
        <v>46206</v>
      </c>
      <c r="O5031" s="1">
        <f t="shared" si="267"/>
        <v>2</v>
      </c>
      <c r="P5031" t="s">
        <v>3482</v>
      </c>
    </row>
    <row r="5032" spans="1:22" hidden="1">
      <c r="A5032" t="s">
        <v>26</v>
      </c>
      <c r="B5032" t="s">
        <v>6323</v>
      </c>
      <c r="C5032">
        <v>1240873</v>
      </c>
      <c r="D5032" t="s">
        <v>217</v>
      </c>
      <c r="E5032" s="32">
        <v>46204</v>
      </c>
      <c r="F5032" s="26">
        <v>46204.872534722221</v>
      </c>
      <c r="G5032" s="12" t="str">
        <f t="shared" si="265"/>
        <v>JULIO</v>
      </c>
      <c r="H5032">
        <v>890903790</v>
      </c>
      <c r="I5032" t="s">
        <v>218</v>
      </c>
      <c r="J5032" s="43">
        <f t="shared" si="266"/>
        <v>1344753</v>
      </c>
      <c r="K5032" s="43">
        <v>67237.649999999994</v>
      </c>
      <c r="L5032" s="43">
        <v>1411990.65</v>
      </c>
      <c r="M5032" t="s">
        <v>128</v>
      </c>
      <c r="N5032" s="32">
        <v>46210</v>
      </c>
      <c r="O5032" s="1">
        <f t="shared" si="267"/>
        <v>6</v>
      </c>
      <c r="P5032" t="s">
        <v>2466</v>
      </c>
      <c r="U5032" s="32">
        <v>46212</v>
      </c>
      <c r="V5032" t="s">
        <v>39</v>
      </c>
    </row>
    <row r="5033" spans="1:22" hidden="1">
      <c r="A5033" t="s">
        <v>26</v>
      </c>
      <c r="B5033" t="s">
        <v>6324</v>
      </c>
      <c r="C5033">
        <v>20023807</v>
      </c>
      <c r="D5033" t="s">
        <v>968</v>
      </c>
      <c r="E5033" s="32">
        <v>46204</v>
      </c>
      <c r="F5033" s="26">
        <v>46204.835092592592</v>
      </c>
      <c r="G5033" s="12" t="str">
        <f t="shared" si="265"/>
        <v>JULIO</v>
      </c>
      <c r="H5033">
        <v>860009195</v>
      </c>
      <c r="I5033" t="s">
        <v>969</v>
      </c>
      <c r="J5033" s="43">
        <f t="shared" si="266"/>
        <v>38750855.32</v>
      </c>
      <c r="K5033" s="43">
        <v>7362662.5099999998</v>
      </c>
      <c r="L5033" s="43">
        <v>46113517.829999998</v>
      </c>
      <c r="M5033" t="s">
        <v>1349</v>
      </c>
      <c r="N5033" s="32">
        <v>46210</v>
      </c>
      <c r="O5033" s="1">
        <f t="shared" si="267"/>
        <v>6</v>
      </c>
      <c r="P5033" t="s">
        <v>215</v>
      </c>
      <c r="U5033" s="32">
        <v>46210</v>
      </c>
      <c r="V5033" t="s">
        <v>39</v>
      </c>
    </row>
    <row r="5034" spans="1:22" hidden="1">
      <c r="A5034" t="s">
        <v>26</v>
      </c>
      <c r="B5034" t="s">
        <v>6325</v>
      </c>
      <c r="C5034">
        <v>795</v>
      </c>
      <c r="D5034" t="s">
        <v>227</v>
      </c>
      <c r="E5034" s="32">
        <v>46204</v>
      </c>
      <c r="F5034" s="26">
        <v>46204.805138888885</v>
      </c>
      <c r="G5034" s="12" t="str">
        <f t="shared" si="265"/>
        <v>JULIO</v>
      </c>
      <c r="H5034">
        <v>900049081</v>
      </c>
      <c r="I5034" t="s">
        <v>711</v>
      </c>
      <c r="J5034" s="43">
        <f t="shared" si="266"/>
        <v>8060800</v>
      </c>
      <c r="K5034" s="43">
        <v>1531552</v>
      </c>
      <c r="L5034" s="43">
        <v>9592352</v>
      </c>
      <c r="M5034" t="s">
        <v>70</v>
      </c>
      <c r="O5034" s="1">
        <f t="shared" si="267"/>
        <v>0</v>
      </c>
    </row>
    <row r="5035" spans="1:22" hidden="1">
      <c r="A5035" t="s">
        <v>26</v>
      </c>
      <c r="B5035" t="s">
        <v>6326</v>
      </c>
      <c r="C5035">
        <v>6</v>
      </c>
      <c r="D5035" t="s">
        <v>2958</v>
      </c>
      <c r="E5035" s="32">
        <v>46204</v>
      </c>
      <c r="F5035" s="26">
        <v>46204.791331018518</v>
      </c>
      <c r="G5035" s="12" t="str">
        <f t="shared" si="265"/>
        <v>JULIO</v>
      </c>
      <c r="H5035">
        <v>902036303</v>
      </c>
      <c r="I5035" t="s">
        <v>2959</v>
      </c>
      <c r="J5035" s="43">
        <f t="shared" si="266"/>
        <v>40000000</v>
      </c>
      <c r="K5035" s="43">
        <v>7600000</v>
      </c>
      <c r="L5035" s="43">
        <v>47600000</v>
      </c>
      <c r="M5035" t="s">
        <v>195</v>
      </c>
      <c r="N5035" s="32">
        <v>46204</v>
      </c>
      <c r="O5035" s="1">
        <f t="shared" si="267"/>
        <v>0</v>
      </c>
      <c r="P5035" t="s">
        <v>479</v>
      </c>
      <c r="U5035" s="32">
        <v>46209</v>
      </c>
      <c r="V5035" t="s">
        <v>39</v>
      </c>
    </row>
    <row r="5036" spans="1:22" hidden="1">
      <c r="A5036" t="s">
        <v>26</v>
      </c>
      <c r="B5036" t="s">
        <v>6327</v>
      </c>
      <c r="C5036">
        <v>405</v>
      </c>
      <c r="D5036" t="s">
        <v>144</v>
      </c>
      <c r="E5036" s="32">
        <v>46204</v>
      </c>
      <c r="F5036" s="26">
        <v>46204.775555555556</v>
      </c>
      <c r="G5036" s="12" t="str">
        <f t="shared" si="265"/>
        <v>JULIO</v>
      </c>
      <c r="H5036">
        <v>900484392</v>
      </c>
      <c r="I5036" t="s">
        <v>194</v>
      </c>
      <c r="J5036" s="43">
        <f t="shared" si="266"/>
        <v>29216568</v>
      </c>
      <c r="K5036" s="43">
        <v>5551147.9199999999</v>
      </c>
      <c r="L5036" s="43">
        <v>34767715.920000002</v>
      </c>
      <c r="M5036" t="s">
        <v>195</v>
      </c>
      <c r="N5036" s="32">
        <v>46204</v>
      </c>
      <c r="O5036" s="1">
        <f t="shared" si="267"/>
        <v>0</v>
      </c>
      <c r="P5036" t="s">
        <v>479</v>
      </c>
      <c r="U5036" s="32">
        <v>46209</v>
      </c>
      <c r="V5036" t="s">
        <v>39</v>
      </c>
    </row>
    <row r="5037" spans="1:22" hidden="1">
      <c r="A5037" t="s">
        <v>26</v>
      </c>
      <c r="B5037" t="s">
        <v>6328</v>
      </c>
      <c r="C5037">
        <v>8877</v>
      </c>
      <c r="D5037" t="s">
        <v>2896</v>
      </c>
      <c r="E5037" s="32">
        <v>46204</v>
      </c>
      <c r="F5037" s="26">
        <v>46204.769421296296</v>
      </c>
      <c r="G5037" s="12" t="str">
        <f t="shared" si="265"/>
        <v>JULIO</v>
      </c>
      <c r="H5037">
        <v>32150739</v>
      </c>
      <c r="I5037" t="s">
        <v>400</v>
      </c>
      <c r="J5037" s="43">
        <f t="shared" si="266"/>
        <v>695500</v>
      </c>
      <c r="K5037" s="43">
        <v>0</v>
      </c>
      <c r="L5037" s="43">
        <v>695500</v>
      </c>
      <c r="M5037" t="s">
        <v>199</v>
      </c>
      <c r="N5037" s="32">
        <v>46206</v>
      </c>
      <c r="O5037" s="1">
        <f t="shared" si="267"/>
        <v>2</v>
      </c>
      <c r="P5037" t="s">
        <v>3482</v>
      </c>
      <c r="U5037" s="32">
        <v>46209</v>
      </c>
      <c r="V5037" t="s">
        <v>39</v>
      </c>
    </row>
    <row r="5038" spans="1:22" hidden="1">
      <c r="A5038" t="s">
        <v>26</v>
      </c>
      <c r="B5038" t="s">
        <v>6329</v>
      </c>
      <c r="C5038">
        <v>5359</v>
      </c>
      <c r="D5038" t="s">
        <v>539</v>
      </c>
      <c r="E5038" s="32">
        <v>46204</v>
      </c>
      <c r="F5038" s="26">
        <v>46204.729513888888</v>
      </c>
      <c r="G5038" s="12" t="str">
        <f t="shared" si="265"/>
        <v>JULIO</v>
      </c>
      <c r="H5038">
        <v>901042685</v>
      </c>
      <c r="I5038" t="s">
        <v>540</v>
      </c>
      <c r="J5038" s="43">
        <f t="shared" si="266"/>
        <v>2223114</v>
      </c>
      <c r="K5038" s="43">
        <v>0</v>
      </c>
      <c r="L5038" s="43">
        <v>2223114</v>
      </c>
      <c r="M5038" t="s">
        <v>65</v>
      </c>
      <c r="N5038" s="32">
        <v>46205</v>
      </c>
      <c r="O5038" s="1">
        <f t="shared" si="267"/>
        <v>1</v>
      </c>
      <c r="P5038" t="s">
        <v>3339</v>
      </c>
      <c r="U5038" s="32">
        <v>46205</v>
      </c>
      <c r="V5038" t="s">
        <v>39</v>
      </c>
    </row>
    <row r="5039" spans="1:22" hidden="1">
      <c r="A5039" t="s">
        <v>26</v>
      </c>
      <c r="B5039" t="s">
        <v>6330</v>
      </c>
      <c r="C5039">
        <v>58532</v>
      </c>
      <c r="D5039" t="s">
        <v>122</v>
      </c>
      <c r="E5039" s="32">
        <v>46204</v>
      </c>
      <c r="F5039" s="26">
        <v>46204.717245370368</v>
      </c>
      <c r="G5039" s="12" t="str">
        <f t="shared" si="265"/>
        <v>JULIO</v>
      </c>
      <c r="H5039">
        <v>900650486</v>
      </c>
      <c r="I5039" t="s">
        <v>857</v>
      </c>
      <c r="J5039" s="43">
        <f t="shared" si="266"/>
        <v>1326846.21</v>
      </c>
      <c r="K5039" s="43">
        <v>51650.79</v>
      </c>
      <c r="L5039" s="43">
        <v>1378497</v>
      </c>
      <c r="M5039" t="s">
        <v>65</v>
      </c>
      <c r="N5039" s="32">
        <v>46205</v>
      </c>
      <c r="O5039" s="1">
        <f t="shared" si="267"/>
        <v>1</v>
      </c>
      <c r="P5039" t="s">
        <v>3482</v>
      </c>
      <c r="U5039" s="32">
        <v>46209</v>
      </c>
      <c r="V5039" t="s">
        <v>39</v>
      </c>
    </row>
    <row r="5040" spans="1:22" hidden="1">
      <c r="A5040" t="s">
        <v>26</v>
      </c>
      <c r="B5040" t="s">
        <v>6331</v>
      </c>
      <c r="C5040">
        <v>20485</v>
      </c>
      <c r="D5040" t="s">
        <v>28</v>
      </c>
      <c r="E5040" s="32">
        <v>46204</v>
      </c>
      <c r="F5040" s="26">
        <v>46204.684270833335</v>
      </c>
      <c r="G5040" s="12" t="str">
        <f t="shared" si="265"/>
        <v>JULIO</v>
      </c>
      <c r="H5040">
        <v>890903388</v>
      </c>
      <c r="I5040" t="s">
        <v>943</v>
      </c>
      <c r="J5040" s="43">
        <f t="shared" si="266"/>
        <v>1699072</v>
      </c>
      <c r="K5040" s="43">
        <v>322823.67999999999</v>
      </c>
      <c r="L5040" s="43">
        <v>2021895.68</v>
      </c>
      <c r="M5040" t="s">
        <v>195</v>
      </c>
      <c r="N5040" s="32">
        <v>46204</v>
      </c>
      <c r="O5040" s="1">
        <f t="shared" si="267"/>
        <v>0</v>
      </c>
      <c r="P5040" t="s">
        <v>479</v>
      </c>
      <c r="U5040" s="32">
        <v>46209</v>
      </c>
      <c r="V5040" t="s">
        <v>39</v>
      </c>
    </row>
    <row r="5041" spans="1:22" hidden="1">
      <c r="A5041" t="s">
        <v>26</v>
      </c>
      <c r="B5041" t="s">
        <v>6332</v>
      </c>
      <c r="C5041">
        <v>2140</v>
      </c>
      <c r="D5041" t="s">
        <v>28</v>
      </c>
      <c r="E5041" s="32">
        <v>46204</v>
      </c>
      <c r="F5041" s="26">
        <v>46204.682939814818</v>
      </c>
      <c r="G5041" s="12" t="str">
        <f t="shared" si="265"/>
        <v>JULIO</v>
      </c>
      <c r="H5041">
        <v>900674765</v>
      </c>
      <c r="I5041" t="s">
        <v>898</v>
      </c>
      <c r="J5041" s="43">
        <f t="shared" si="266"/>
        <v>700000</v>
      </c>
      <c r="K5041" s="43">
        <v>133000</v>
      </c>
      <c r="L5041" s="43">
        <v>833000</v>
      </c>
      <c r="M5041" t="s">
        <v>264</v>
      </c>
      <c r="N5041" s="32">
        <v>46205</v>
      </c>
      <c r="O5041" s="1">
        <f t="shared" si="267"/>
        <v>1</v>
      </c>
      <c r="P5041" t="s">
        <v>3482</v>
      </c>
    </row>
    <row r="5042" spans="1:22" hidden="1">
      <c r="A5042" t="s">
        <v>26</v>
      </c>
      <c r="B5042" t="s">
        <v>6333</v>
      </c>
      <c r="C5042">
        <v>7193</v>
      </c>
      <c r="D5042" t="s">
        <v>4631</v>
      </c>
      <c r="E5042" s="32">
        <v>46204</v>
      </c>
      <c r="F5042" s="26">
        <v>46204.673750000002</v>
      </c>
      <c r="G5042" s="12" t="str">
        <f t="shared" si="265"/>
        <v>JULIO</v>
      </c>
      <c r="H5042">
        <v>901370300</v>
      </c>
      <c r="I5042" t="s">
        <v>4632</v>
      </c>
      <c r="J5042" s="43">
        <f t="shared" si="266"/>
        <v>3440000</v>
      </c>
      <c r="K5042" s="43">
        <v>653600</v>
      </c>
      <c r="L5042" s="43">
        <v>4093600</v>
      </c>
      <c r="M5042" t="s">
        <v>70</v>
      </c>
      <c r="N5042" s="32">
        <v>46209</v>
      </c>
      <c r="O5042" s="1">
        <f t="shared" si="267"/>
        <v>5</v>
      </c>
      <c r="P5042" t="s">
        <v>3482</v>
      </c>
    </row>
    <row r="5043" spans="1:22" hidden="1">
      <c r="A5043" t="s">
        <v>26</v>
      </c>
      <c r="B5043" t="s">
        <v>6334</v>
      </c>
      <c r="C5043">
        <v>99774</v>
      </c>
      <c r="D5043" t="s">
        <v>638</v>
      </c>
      <c r="E5043" s="32">
        <v>46204</v>
      </c>
      <c r="F5043" s="26">
        <v>46204.680995370371</v>
      </c>
      <c r="G5043" s="12" t="str">
        <f t="shared" si="265"/>
        <v>JULIO</v>
      </c>
      <c r="H5043">
        <v>800128989</v>
      </c>
      <c r="I5043" t="s">
        <v>639</v>
      </c>
      <c r="J5043" s="43">
        <f t="shared" si="266"/>
        <v>130676</v>
      </c>
      <c r="K5043" s="43">
        <v>24828.44</v>
      </c>
      <c r="L5043" s="43">
        <v>155504.44</v>
      </c>
      <c r="M5043" t="s">
        <v>70</v>
      </c>
      <c r="N5043" s="32">
        <v>46205</v>
      </c>
      <c r="O5043" s="1">
        <f t="shared" si="267"/>
        <v>1</v>
      </c>
      <c r="P5043" t="s">
        <v>3482</v>
      </c>
      <c r="U5043" s="32">
        <v>46209</v>
      </c>
      <c r="V5043" t="s">
        <v>39</v>
      </c>
    </row>
    <row r="5044" spans="1:22" hidden="1">
      <c r="A5044" t="s">
        <v>26</v>
      </c>
      <c r="B5044" t="s">
        <v>6335</v>
      </c>
      <c r="C5044">
        <v>3554</v>
      </c>
      <c r="D5044" t="s">
        <v>1341</v>
      </c>
      <c r="E5044" s="32">
        <v>46204</v>
      </c>
      <c r="F5044" s="26">
        <v>46204.658680555556</v>
      </c>
      <c r="G5044" s="12" t="str">
        <f t="shared" si="265"/>
        <v>JULIO</v>
      </c>
      <c r="H5044">
        <v>811024463</v>
      </c>
      <c r="I5044" t="s">
        <v>1342</v>
      </c>
      <c r="J5044" s="43">
        <f t="shared" si="266"/>
        <v>59520</v>
      </c>
      <c r="K5044" s="43">
        <v>11308.8</v>
      </c>
      <c r="L5044" s="43">
        <v>70828.800000000003</v>
      </c>
      <c r="M5044" t="s">
        <v>70</v>
      </c>
      <c r="N5044" s="32">
        <v>46206</v>
      </c>
      <c r="O5044" s="1">
        <f t="shared" si="267"/>
        <v>2</v>
      </c>
      <c r="P5044" t="s">
        <v>3482</v>
      </c>
    </row>
    <row r="5045" spans="1:22" hidden="1">
      <c r="A5045" t="s">
        <v>26</v>
      </c>
      <c r="B5045" t="s">
        <v>6336</v>
      </c>
      <c r="C5045">
        <v>11525044</v>
      </c>
      <c r="D5045" t="s">
        <v>4504</v>
      </c>
      <c r="E5045" s="32">
        <v>46204</v>
      </c>
      <c r="F5045" s="26">
        <v>46204.685254629629</v>
      </c>
      <c r="G5045" s="12" t="str">
        <f t="shared" si="265"/>
        <v>JULIO</v>
      </c>
      <c r="H5045">
        <v>900219834</v>
      </c>
      <c r="I5045" t="s">
        <v>739</v>
      </c>
      <c r="J5045" s="43">
        <f t="shared" si="266"/>
        <v>18500</v>
      </c>
      <c r="K5045" s="43">
        <v>0</v>
      </c>
      <c r="L5045" s="43">
        <v>18500</v>
      </c>
      <c r="M5045" t="s">
        <v>70</v>
      </c>
      <c r="N5045" s="32">
        <v>46205</v>
      </c>
      <c r="O5045" s="1">
        <f t="shared" si="267"/>
        <v>1</v>
      </c>
      <c r="P5045" t="s">
        <v>3482</v>
      </c>
    </row>
    <row r="5046" spans="1:22" hidden="1">
      <c r="A5046" t="s">
        <v>26</v>
      </c>
      <c r="B5046" t="s">
        <v>6337</v>
      </c>
      <c r="C5046">
        <v>11525099</v>
      </c>
      <c r="D5046" t="s">
        <v>4504</v>
      </c>
      <c r="E5046" s="32">
        <v>46204</v>
      </c>
      <c r="F5046" s="26">
        <v>46204.685219907406</v>
      </c>
      <c r="G5046" s="12" t="str">
        <f t="shared" si="265"/>
        <v>JULIO</v>
      </c>
      <c r="H5046">
        <v>900219834</v>
      </c>
      <c r="I5046" t="s">
        <v>739</v>
      </c>
      <c r="J5046" s="43">
        <f t="shared" si="266"/>
        <v>20200</v>
      </c>
      <c r="K5046" s="43">
        <v>0</v>
      </c>
      <c r="L5046" s="43">
        <v>20200</v>
      </c>
      <c r="M5046" t="s">
        <v>70</v>
      </c>
      <c r="N5046" s="32">
        <v>46205</v>
      </c>
      <c r="O5046" s="1">
        <f t="shared" si="267"/>
        <v>1</v>
      </c>
      <c r="P5046" t="s">
        <v>3482</v>
      </c>
    </row>
    <row r="5047" spans="1:22" hidden="1">
      <c r="A5047" t="s">
        <v>26</v>
      </c>
      <c r="B5047" t="s">
        <v>6338</v>
      </c>
      <c r="C5047">
        <v>8535</v>
      </c>
      <c r="D5047" t="s">
        <v>2896</v>
      </c>
      <c r="E5047" s="32">
        <v>46204</v>
      </c>
      <c r="F5047" s="26">
        <v>46204.662291666667</v>
      </c>
      <c r="G5047" s="12" t="str">
        <f t="shared" si="265"/>
        <v>JULIO</v>
      </c>
      <c r="H5047">
        <v>901360705</v>
      </c>
      <c r="I5047" t="s">
        <v>877</v>
      </c>
      <c r="J5047" s="43">
        <f t="shared" si="266"/>
        <v>449600</v>
      </c>
      <c r="K5047" s="43">
        <v>85424</v>
      </c>
      <c r="L5047" s="43">
        <v>535024</v>
      </c>
      <c r="M5047" t="s">
        <v>70</v>
      </c>
      <c r="N5047" s="32">
        <v>46209</v>
      </c>
      <c r="O5047" s="1">
        <f t="shared" si="267"/>
        <v>5</v>
      </c>
      <c r="P5047" t="s">
        <v>3482</v>
      </c>
    </row>
    <row r="5048" spans="1:22" hidden="1">
      <c r="A5048" t="s">
        <v>26</v>
      </c>
      <c r="B5048" t="s">
        <v>6339</v>
      </c>
      <c r="C5048">
        <v>362598</v>
      </c>
      <c r="D5048" t="s">
        <v>336</v>
      </c>
      <c r="E5048" s="32">
        <v>46204</v>
      </c>
      <c r="F5048" s="26">
        <v>46204.660324074073</v>
      </c>
      <c r="G5048" s="12" t="str">
        <f t="shared" si="265"/>
        <v>JULIO</v>
      </c>
      <c r="H5048">
        <v>800049074</v>
      </c>
      <c r="I5048" t="s">
        <v>337</v>
      </c>
      <c r="J5048" s="43">
        <f t="shared" si="266"/>
        <v>139129</v>
      </c>
      <c r="K5048" s="43">
        <v>26435</v>
      </c>
      <c r="L5048" s="43">
        <v>165564</v>
      </c>
      <c r="M5048" t="s">
        <v>70</v>
      </c>
      <c r="N5048" s="32">
        <v>46209</v>
      </c>
      <c r="O5048" s="1">
        <f t="shared" si="267"/>
        <v>5</v>
      </c>
      <c r="P5048" t="s">
        <v>3482</v>
      </c>
      <c r="U5048" s="32">
        <v>46210</v>
      </c>
      <c r="V5048" t="s">
        <v>39</v>
      </c>
    </row>
    <row r="5049" spans="1:22" hidden="1">
      <c r="A5049" t="s">
        <v>26</v>
      </c>
      <c r="B5049" t="s">
        <v>6340</v>
      </c>
      <c r="C5049">
        <v>362597</v>
      </c>
      <c r="D5049" t="s">
        <v>336</v>
      </c>
      <c r="E5049" s="32">
        <v>46204</v>
      </c>
      <c r="F5049" s="26">
        <v>46204.660300925927</v>
      </c>
      <c r="G5049" s="12" t="str">
        <f t="shared" si="265"/>
        <v>JULIO</v>
      </c>
      <c r="H5049">
        <v>800049074</v>
      </c>
      <c r="I5049" t="s">
        <v>337</v>
      </c>
      <c r="J5049" s="43">
        <f t="shared" si="266"/>
        <v>63759</v>
      </c>
      <c r="K5049" s="43">
        <v>8302</v>
      </c>
      <c r="L5049" s="43">
        <v>72061</v>
      </c>
      <c r="M5049" t="s">
        <v>70</v>
      </c>
      <c r="N5049" s="32">
        <v>46209</v>
      </c>
      <c r="O5049" s="1">
        <f t="shared" si="267"/>
        <v>5</v>
      </c>
      <c r="P5049" t="s">
        <v>3482</v>
      </c>
      <c r="U5049" s="32">
        <v>46210</v>
      </c>
      <c r="V5049" t="s">
        <v>39</v>
      </c>
    </row>
    <row r="5050" spans="1:22" hidden="1">
      <c r="A5050" t="s">
        <v>26</v>
      </c>
      <c r="B5050" t="s">
        <v>6341</v>
      </c>
      <c r="C5050">
        <v>2476</v>
      </c>
      <c r="D5050" t="s">
        <v>452</v>
      </c>
      <c r="E5050" s="32">
        <v>46204</v>
      </c>
      <c r="F5050" s="26">
        <v>46204.643171296295</v>
      </c>
      <c r="G5050" s="12" t="str">
        <f t="shared" si="265"/>
        <v>JULIO</v>
      </c>
      <c r="H5050">
        <v>901485351</v>
      </c>
      <c r="I5050" t="s">
        <v>453</v>
      </c>
      <c r="J5050" s="43">
        <f t="shared" si="266"/>
        <v>3800000</v>
      </c>
      <c r="K5050" s="43">
        <v>722000</v>
      </c>
      <c r="L5050" s="43">
        <v>4522000</v>
      </c>
      <c r="M5050" t="s">
        <v>37</v>
      </c>
      <c r="N5050" s="32">
        <v>46206</v>
      </c>
      <c r="O5050" s="1">
        <f t="shared" si="267"/>
        <v>2</v>
      </c>
      <c r="P5050" t="s">
        <v>3482</v>
      </c>
    </row>
    <row r="5051" spans="1:22" hidden="1">
      <c r="A5051" t="s">
        <v>26</v>
      </c>
      <c r="B5051" t="s">
        <v>6342</v>
      </c>
      <c r="C5051">
        <v>362566</v>
      </c>
      <c r="D5051" t="s">
        <v>336</v>
      </c>
      <c r="E5051" s="32">
        <v>46204</v>
      </c>
      <c r="F5051" s="26">
        <v>46204.609861111108</v>
      </c>
      <c r="G5051" s="12" t="str">
        <f t="shared" si="265"/>
        <v>JULIO</v>
      </c>
      <c r="H5051">
        <v>800049074</v>
      </c>
      <c r="I5051" t="s">
        <v>337</v>
      </c>
      <c r="J5051" s="43">
        <f t="shared" si="266"/>
        <v>1408601</v>
      </c>
      <c r="K5051" s="43">
        <v>256651</v>
      </c>
      <c r="L5051" s="43">
        <v>1665252</v>
      </c>
      <c r="M5051" t="s">
        <v>315</v>
      </c>
      <c r="N5051" s="32" t="s">
        <v>81</v>
      </c>
      <c r="O5051" s="1" t="str">
        <f t="shared" si="267"/>
        <v xml:space="preserve"> - </v>
      </c>
      <c r="P5051" t="s">
        <v>3482</v>
      </c>
    </row>
    <row r="5052" spans="1:22" hidden="1">
      <c r="A5052" t="s">
        <v>26</v>
      </c>
      <c r="B5052" t="s">
        <v>6343</v>
      </c>
      <c r="C5052">
        <v>235</v>
      </c>
      <c r="D5052" t="s">
        <v>299</v>
      </c>
      <c r="E5052" s="32">
        <v>46204</v>
      </c>
      <c r="F5052" s="26">
        <v>46204.603587962964</v>
      </c>
      <c r="G5052" s="12" t="str">
        <f t="shared" si="265"/>
        <v>JULIO</v>
      </c>
      <c r="H5052">
        <v>901797186</v>
      </c>
      <c r="I5052" t="s">
        <v>300</v>
      </c>
      <c r="J5052" s="43">
        <f t="shared" si="266"/>
        <v>478500</v>
      </c>
      <c r="K5052" s="43">
        <v>90915</v>
      </c>
      <c r="L5052" s="43">
        <v>569415</v>
      </c>
      <c r="M5052" t="s">
        <v>37</v>
      </c>
      <c r="N5052" s="32">
        <v>46206</v>
      </c>
      <c r="O5052" s="1">
        <f t="shared" si="267"/>
        <v>2</v>
      </c>
      <c r="P5052" t="s">
        <v>3482</v>
      </c>
    </row>
    <row r="5053" spans="1:22" hidden="1">
      <c r="A5053" t="s">
        <v>26</v>
      </c>
      <c r="B5053" t="s">
        <v>6344</v>
      </c>
      <c r="C5053">
        <v>362550</v>
      </c>
      <c r="D5053" t="s">
        <v>336</v>
      </c>
      <c r="E5053" s="32">
        <v>46204</v>
      </c>
      <c r="F5053" s="26">
        <v>46204.609375</v>
      </c>
      <c r="G5053" s="12" t="str">
        <f t="shared" ref="G5053:G5116" si="268">UPPER(TEXT(E5053, "MMMM"))</f>
        <v>JULIO</v>
      </c>
      <c r="H5053">
        <v>800049074</v>
      </c>
      <c r="I5053" t="s">
        <v>337</v>
      </c>
      <c r="J5053" s="43">
        <f t="shared" ref="J5053:J5116" si="269">L5053-K5053</f>
        <v>435690</v>
      </c>
      <c r="K5053" s="43">
        <v>82781</v>
      </c>
      <c r="L5053" s="43">
        <v>518471</v>
      </c>
      <c r="M5053" t="s">
        <v>315</v>
      </c>
      <c r="N5053" s="32" t="s">
        <v>81</v>
      </c>
      <c r="O5053" s="1" t="str">
        <f t="shared" si="267"/>
        <v xml:space="preserve"> - </v>
      </c>
      <c r="P5053" t="s">
        <v>3482</v>
      </c>
    </row>
    <row r="5054" spans="1:22" hidden="1">
      <c r="A5054" t="s">
        <v>26</v>
      </c>
      <c r="B5054" t="s">
        <v>6345</v>
      </c>
      <c r="C5054">
        <v>362553</v>
      </c>
      <c r="D5054" t="s">
        <v>336</v>
      </c>
      <c r="E5054" s="32">
        <v>46204</v>
      </c>
      <c r="F5054" s="26">
        <v>46204.609456018516</v>
      </c>
      <c r="G5054" s="12" t="str">
        <f t="shared" si="268"/>
        <v>JULIO</v>
      </c>
      <c r="H5054">
        <v>800049074</v>
      </c>
      <c r="I5054" t="s">
        <v>337</v>
      </c>
      <c r="J5054" s="43">
        <f t="shared" si="269"/>
        <v>102740</v>
      </c>
      <c r="K5054" s="43">
        <v>9385</v>
      </c>
      <c r="L5054" s="43">
        <v>112125</v>
      </c>
      <c r="M5054" t="s">
        <v>70</v>
      </c>
      <c r="N5054" s="32">
        <v>46205</v>
      </c>
      <c r="O5054" s="1">
        <f t="shared" si="267"/>
        <v>1</v>
      </c>
      <c r="P5054" t="s">
        <v>3482</v>
      </c>
    </row>
    <row r="5055" spans="1:22" hidden="1">
      <c r="A5055" t="s">
        <v>26</v>
      </c>
      <c r="B5055" t="s">
        <v>6346</v>
      </c>
      <c r="C5055">
        <v>3900</v>
      </c>
      <c r="D5055" t="s">
        <v>28</v>
      </c>
      <c r="E5055" s="32">
        <v>46204</v>
      </c>
      <c r="F5055" s="26">
        <v>46204.512060185189</v>
      </c>
      <c r="G5055" s="12" t="str">
        <f t="shared" si="268"/>
        <v>JULIO</v>
      </c>
      <c r="H5055">
        <v>811027589</v>
      </c>
      <c r="I5055" t="s">
        <v>29</v>
      </c>
      <c r="J5055" s="43">
        <f t="shared" si="269"/>
        <v>15333332.73</v>
      </c>
      <c r="K5055" s="43">
        <v>2913333.27</v>
      </c>
      <c r="L5055" s="43">
        <v>18246666</v>
      </c>
      <c r="M5055" t="s">
        <v>1452</v>
      </c>
      <c r="O5055" s="1">
        <f t="shared" si="267"/>
        <v>0</v>
      </c>
    </row>
    <row r="5056" spans="1:22" hidden="1">
      <c r="A5056" t="s">
        <v>26</v>
      </c>
      <c r="B5056" t="s">
        <v>6347</v>
      </c>
      <c r="C5056">
        <v>3550</v>
      </c>
      <c r="D5056" t="s">
        <v>1341</v>
      </c>
      <c r="E5056" s="32">
        <v>46204</v>
      </c>
      <c r="F5056" s="26">
        <v>46204.589328703703</v>
      </c>
      <c r="G5056" s="12" t="str">
        <f t="shared" si="268"/>
        <v>JULIO</v>
      </c>
      <c r="H5056">
        <v>811024463</v>
      </c>
      <c r="I5056" t="s">
        <v>1342</v>
      </c>
      <c r="J5056" s="43">
        <f t="shared" si="269"/>
        <v>3223000</v>
      </c>
      <c r="K5056" s="43">
        <v>612370</v>
      </c>
      <c r="L5056" s="43">
        <v>3835370</v>
      </c>
      <c r="M5056" t="s">
        <v>70</v>
      </c>
      <c r="N5056" s="32">
        <v>46206</v>
      </c>
      <c r="O5056" s="1">
        <f t="shared" si="267"/>
        <v>2</v>
      </c>
      <c r="P5056" t="s">
        <v>3482</v>
      </c>
    </row>
    <row r="5057" spans="1:22" hidden="1">
      <c r="A5057" t="s">
        <v>26</v>
      </c>
      <c r="B5057" t="s">
        <v>6348</v>
      </c>
      <c r="C5057">
        <v>514</v>
      </c>
      <c r="D5057" t="s">
        <v>122</v>
      </c>
      <c r="E5057" s="32">
        <v>46204</v>
      </c>
      <c r="F5057" s="26">
        <v>46204.499837962961</v>
      </c>
      <c r="G5057" s="12" t="str">
        <f t="shared" si="268"/>
        <v>JULIO</v>
      </c>
      <c r="H5057">
        <v>901402351</v>
      </c>
      <c r="I5057" t="s">
        <v>531</v>
      </c>
      <c r="J5057" s="43">
        <f t="shared" si="269"/>
        <v>3900000</v>
      </c>
      <c r="K5057" s="43">
        <v>741000</v>
      </c>
      <c r="L5057" s="43">
        <v>4641000</v>
      </c>
      <c r="M5057" t="s">
        <v>37</v>
      </c>
      <c r="N5057" s="32">
        <v>46206</v>
      </c>
      <c r="O5057" s="1">
        <f t="shared" si="267"/>
        <v>2</v>
      </c>
      <c r="P5057" t="s">
        <v>3482</v>
      </c>
    </row>
    <row r="5058" spans="1:22" hidden="1">
      <c r="A5058" t="s">
        <v>26</v>
      </c>
      <c r="B5058" t="s">
        <v>6349</v>
      </c>
      <c r="C5058">
        <v>515</v>
      </c>
      <c r="D5058" t="s">
        <v>122</v>
      </c>
      <c r="E5058" s="32">
        <v>46204</v>
      </c>
      <c r="F5058" s="26">
        <v>46204.504942129628</v>
      </c>
      <c r="G5058" s="12" t="str">
        <f t="shared" si="268"/>
        <v>JULIO</v>
      </c>
      <c r="H5058">
        <v>901402351</v>
      </c>
      <c r="I5058" t="s">
        <v>531</v>
      </c>
      <c r="J5058" s="43">
        <f t="shared" si="269"/>
        <v>1380000</v>
      </c>
      <c r="K5058" s="43">
        <v>262200</v>
      </c>
      <c r="L5058" s="43">
        <v>1642200</v>
      </c>
      <c r="M5058" t="s">
        <v>37</v>
      </c>
      <c r="N5058" s="32">
        <v>46206</v>
      </c>
      <c r="O5058" s="1">
        <f t="shared" si="267"/>
        <v>2</v>
      </c>
      <c r="P5058" t="s">
        <v>3482</v>
      </c>
    </row>
    <row r="5059" spans="1:22" hidden="1">
      <c r="A5059" t="s">
        <v>26</v>
      </c>
      <c r="B5059" t="s">
        <v>6350</v>
      </c>
      <c r="C5059">
        <v>92781</v>
      </c>
      <c r="D5059" t="s">
        <v>28</v>
      </c>
      <c r="E5059" s="32">
        <v>46204</v>
      </c>
      <c r="F5059" s="26">
        <v>46204.488402777781</v>
      </c>
      <c r="G5059" s="12" t="str">
        <f t="shared" si="268"/>
        <v>JULIO</v>
      </c>
      <c r="H5059">
        <v>800003367</v>
      </c>
      <c r="I5059" t="s">
        <v>6393</v>
      </c>
      <c r="J5059" s="43">
        <f t="shared" si="269"/>
        <v>1398500</v>
      </c>
      <c r="K5059" s="43">
        <v>265715</v>
      </c>
      <c r="L5059" s="43">
        <v>1664215</v>
      </c>
      <c r="M5059" t="s">
        <v>3773</v>
      </c>
      <c r="N5059" s="32">
        <v>46205</v>
      </c>
      <c r="O5059" s="1">
        <f t="shared" si="267"/>
        <v>1</v>
      </c>
      <c r="P5059" t="s">
        <v>3482</v>
      </c>
    </row>
    <row r="5060" spans="1:22" hidden="1">
      <c r="A5060" t="s">
        <v>26</v>
      </c>
      <c r="B5060" t="s">
        <v>6351</v>
      </c>
      <c r="C5060">
        <v>14528</v>
      </c>
      <c r="D5060" t="s">
        <v>28</v>
      </c>
      <c r="E5060" s="32">
        <v>46204</v>
      </c>
      <c r="F5060" s="26">
        <v>46204.48541666667</v>
      </c>
      <c r="G5060" s="12" t="str">
        <f t="shared" si="268"/>
        <v>JULIO</v>
      </c>
      <c r="H5060">
        <v>901059492</v>
      </c>
      <c r="I5060" t="s">
        <v>1036</v>
      </c>
      <c r="J5060" s="43">
        <f t="shared" si="269"/>
        <v>50000</v>
      </c>
      <c r="K5060" s="43">
        <v>9500</v>
      </c>
      <c r="L5060" s="43">
        <v>59500</v>
      </c>
      <c r="M5060" t="s">
        <v>3773</v>
      </c>
      <c r="N5060" s="32">
        <v>46205</v>
      </c>
      <c r="O5060" s="1">
        <f t="shared" si="267"/>
        <v>1</v>
      </c>
      <c r="P5060" t="s">
        <v>3482</v>
      </c>
      <c r="U5060" s="32">
        <v>46209</v>
      </c>
      <c r="V5060" t="s">
        <v>39</v>
      </c>
    </row>
    <row r="5061" spans="1:22" hidden="1">
      <c r="A5061" t="s">
        <v>26</v>
      </c>
      <c r="B5061" t="s">
        <v>6352</v>
      </c>
      <c r="C5061">
        <v>2687</v>
      </c>
      <c r="D5061" t="s">
        <v>28</v>
      </c>
      <c r="E5061" s="32">
        <v>46204</v>
      </c>
      <c r="F5061" s="26">
        <v>46204.47452546296</v>
      </c>
      <c r="G5061" s="12" t="str">
        <f t="shared" si="268"/>
        <v>JULIO</v>
      </c>
      <c r="H5061">
        <v>900600728</v>
      </c>
      <c r="I5061" t="s">
        <v>6394</v>
      </c>
      <c r="J5061" s="43">
        <f t="shared" si="269"/>
        <v>4941000</v>
      </c>
      <c r="K5061" s="43">
        <v>847590</v>
      </c>
      <c r="L5061" s="43">
        <v>5788590</v>
      </c>
      <c r="M5061" t="s">
        <v>37</v>
      </c>
      <c r="N5061" s="32">
        <v>46206</v>
      </c>
      <c r="O5061" s="1">
        <f t="shared" si="267"/>
        <v>2</v>
      </c>
      <c r="P5061" t="s">
        <v>3482</v>
      </c>
    </row>
    <row r="5062" spans="1:22" hidden="1">
      <c r="A5062" t="s">
        <v>26</v>
      </c>
      <c r="B5062" t="s">
        <v>6353</v>
      </c>
      <c r="C5062">
        <v>1963</v>
      </c>
      <c r="D5062" t="s">
        <v>438</v>
      </c>
      <c r="E5062" s="32">
        <v>46204</v>
      </c>
      <c r="F5062" s="26">
        <v>46204.470763888887</v>
      </c>
      <c r="G5062" s="12" t="str">
        <f t="shared" si="268"/>
        <v>JULIO</v>
      </c>
      <c r="H5062">
        <v>900497895</v>
      </c>
      <c r="I5062" t="s">
        <v>439</v>
      </c>
      <c r="J5062" s="43">
        <f t="shared" si="269"/>
        <v>480000</v>
      </c>
      <c r="K5062" s="43">
        <v>91200</v>
      </c>
      <c r="L5062" s="43">
        <v>571200</v>
      </c>
      <c r="M5062" t="s">
        <v>37</v>
      </c>
      <c r="N5062" s="32">
        <v>46206</v>
      </c>
      <c r="O5062" s="1">
        <f t="shared" si="267"/>
        <v>2</v>
      </c>
      <c r="P5062" t="s">
        <v>3482</v>
      </c>
    </row>
    <row r="5063" spans="1:22" hidden="1">
      <c r="A5063" t="s">
        <v>26</v>
      </c>
      <c r="B5063" t="s">
        <v>6354</v>
      </c>
      <c r="C5063">
        <v>1962</v>
      </c>
      <c r="D5063" t="s">
        <v>438</v>
      </c>
      <c r="E5063" s="32">
        <v>46204</v>
      </c>
      <c r="F5063" s="26">
        <v>46204.468124999999</v>
      </c>
      <c r="G5063" s="12" t="str">
        <f t="shared" si="268"/>
        <v>JULIO</v>
      </c>
      <c r="H5063">
        <v>900497895</v>
      </c>
      <c r="I5063" t="s">
        <v>439</v>
      </c>
      <c r="J5063" s="43">
        <f t="shared" si="269"/>
        <v>4350000</v>
      </c>
      <c r="K5063" s="43">
        <v>826500</v>
      </c>
      <c r="L5063" s="43">
        <v>5176500</v>
      </c>
      <c r="M5063" t="s">
        <v>37</v>
      </c>
      <c r="N5063" s="32">
        <v>46206</v>
      </c>
      <c r="O5063" s="1">
        <f t="shared" si="267"/>
        <v>2</v>
      </c>
      <c r="P5063" t="s">
        <v>3482</v>
      </c>
    </row>
    <row r="5064" spans="1:22" hidden="1">
      <c r="A5064" t="s">
        <v>26</v>
      </c>
      <c r="B5064" t="s">
        <v>6355</v>
      </c>
      <c r="C5064">
        <v>1961</v>
      </c>
      <c r="D5064" t="s">
        <v>438</v>
      </c>
      <c r="E5064" s="32">
        <v>46204</v>
      </c>
      <c r="F5064" s="26">
        <v>46204.463541666664</v>
      </c>
      <c r="G5064" s="12" t="str">
        <f t="shared" si="268"/>
        <v>JULIO</v>
      </c>
      <c r="H5064">
        <v>900497895</v>
      </c>
      <c r="I5064" t="s">
        <v>439</v>
      </c>
      <c r="J5064" s="43">
        <f t="shared" si="269"/>
        <v>2380000</v>
      </c>
      <c r="K5064" s="43">
        <v>452200</v>
      </c>
      <c r="L5064" s="43">
        <v>2832200</v>
      </c>
      <c r="M5064" t="s">
        <v>37</v>
      </c>
      <c r="N5064" s="32">
        <v>46206</v>
      </c>
      <c r="O5064" s="1">
        <f t="shared" si="267"/>
        <v>2</v>
      </c>
      <c r="P5064" t="s">
        <v>3482</v>
      </c>
    </row>
    <row r="5065" spans="1:22" hidden="1">
      <c r="A5065" t="s">
        <v>26</v>
      </c>
      <c r="B5065" t="s">
        <v>6356</v>
      </c>
      <c r="C5065">
        <v>3187</v>
      </c>
      <c r="D5065" t="s">
        <v>28</v>
      </c>
      <c r="E5065" s="32">
        <v>46204</v>
      </c>
      <c r="F5065" s="26">
        <v>46204.460393518515</v>
      </c>
      <c r="G5065" s="12" t="str">
        <f t="shared" si="268"/>
        <v>JULIO</v>
      </c>
      <c r="H5065">
        <v>900144364</v>
      </c>
      <c r="I5065" t="s">
        <v>72</v>
      </c>
      <c r="J5065" s="43">
        <f t="shared" si="269"/>
        <v>315000</v>
      </c>
      <c r="K5065" s="43">
        <v>59850</v>
      </c>
      <c r="L5065" s="43">
        <v>374850</v>
      </c>
      <c r="M5065" t="s">
        <v>110</v>
      </c>
      <c r="N5065" s="32">
        <v>46204</v>
      </c>
      <c r="O5065" s="1">
        <f t="shared" si="267"/>
        <v>0</v>
      </c>
      <c r="P5065" t="s">
        <v>3482</v>
      </c>
      <c r="U5065" s="32">
        <v>46205</v>
      </c>
      <c r="V5065" t="s">
        <v>39</v>
      </c>
    </row>
    <row r="5066" spans="1:22" hidden="1">
      <c r="A5066" t="s">
        <v>26</v>
      </c>
      <c r="B5066" t="s">
        <v>6357</v>
      </c>
      <c r="C5066">
        <v>23677</v>
      </c>
      <c r="D5066" t="s">
        <v>28</v>
      </c>
      <c r="E5066" s="32">
        <v>46204</v>
      </c>
      <c r="F5066" s="26">
        <v>46204.497731481482</v>
      </c>
      <c r="G5066" s="12" t="str">
        <f t="shared" si="268"/>
        <v>JULIO</v>
      </c>
      <c r="H5066">
        <v>900083323</v>
      </c>
      <c r="I5066" t="s">
        <v>1103</v>
      </c>
      <c r="J5066" s="43">
        <f t="shared" si="269"/>
        <v>8961500</v>
      </c>
      <c r="K5066" s="43">
        <v>1702685</v>
      </c>
      <c r="L5066" s="43">
        <v>10664185</v>
      </c>
      <c r="M5066" t="s">
        <v>195</v>
      </c>
      <c r="N5066" s="32">
        <v>46204</v>
      </c>
      <c r="O5066" s="1">
        <f t="shared" si="267"/>
        <v>0</v>
      </c>
      <c r="P5066" t="s">
        <v>479</v>
      </c>
      <c r="U5066" s="32">
        <v>46209</v>
      </c>
      <c r="V5066" t="s">
        <v>39</v>
      </c>
    </row>
    <row r="5067" spans="1:22" hidden="1">
      <c r="A5067" t="s">
        <v>26</v>
      </c>
      <c r="B5067" t="s">
        <v>6358</v>
      </c>
      <c r="C5067">
        <v>23672</v>
      </c>
      <c r="D5067" t="s">
        <v>28</v>
      </c>
      <c r="E5067" s="32">
        <v>46204</v>
      </c>
      <c r="F5067" s="26">
        <v>46204.497129629628</v>
      </c>
      <c r="G5067" s="12" t="str">
        <f t="shared" si="268"/>
        <v>JULIO</v>
      </c>
      <c r="H5067">
        <v>900083323</v>
      </c>
      <c r="I5067" t="s">
        <v>1103</v>
      </c>
      <c r="J5067" s="43">
        <f t="shared" si="269"/>
        <v>19538139</v>
      </c>
      <c r="K5067" s="43">
        <v>3181379</v>
      </c>
      <c r="L5067" s="43">
        <v>22719518</v>
      </c>
      <c r="M5067" t="s">
        <v>195</v>
      </c>
      <c r="N5067" s="32">
        <v>46204</v>
      </c>
      <c r="O5067" s="1">
        <f t="shared" si="267"/>
        <v>0</v>
      </c>
      <c r="P5067" t="s">
        <v>479</v>
      </c>
      <c r="U5067" s="32">
        <v>46209</v>
      </c>
      <c r="V5067" t="s">
        <v>39</v>
      </c>
    </row>
    <row r="5068" spans="1:22" hidden="1">
      <c r="A5068" t="s">
        <v>26</v>
      </c>
      <c r="B5068" t="s">
        <v>6359</v>
      </c>
      <c r="C5068">
        <v>23780</v>
      </c>
      <c r="D5068" t="s">
        <v>28</v>
      </c>
      <c r="E5068" s="32">
        <v>46204</v>
      </c>
      <c r="F5068" s="26">
        <v>46204.4841087963</v>
      </c>
      <c r="G5068" s="12" t="str">
        <f t="shared" si="268"/>
        <v>JULIO</v>
      </c>
      <c r="H5068">
        <v>900083323</v>
      </c>
      <c r="I5068" t="s">
        <v>1103</v>
      </c>
      <c r="J5068" s="43">
        <f t="shared" si="269"/>
        <v>10645841</v>
      </c>
      <c r="K5068" s="43">
        <v>1848510</v>
      </c>
      <c r="L5068" s="43">
        <v>12494351</v>
      </c>
      <c r="M5068" t="s">
        <v>195</v>
      </c>
      <c r="N5068" s="32">
        <v>46204</v>
      </c>
      <c r="O5068" s="1">
        <f t="shared" si="267"/>
        <v>0</v>
      </c>
      <c r="P5068" t="s">
        <v>479</v>
      </c>
      <c r="U5068" s="32">
        <v>46209</v>
      </c>
      <c r="V5068" t="s">
        <v>39</v>
      </c>
    </row>
    <row r="5069" spans="1:22" hidden="1">
      <c r="A5069" t="s">
        <v>26</v>
      </c>
      <c r="B5069" t="s">
        <v>6360</v>
      </c>
      <c r="C5069">
        <v>23781</v>
      </c>
      <c r="D5069" t="s">
        <v>28</v>
      </c>
      <c r="E5069" s="32">
        <v>46204</v>
      </c>
      <c r="F5069" s="26">
        <v>46204.484293981484</v>
      </c>
      <c r="G5069" s="12" t="str">
        <f t="shared" si="268"/>
        <v>JULIO</v>
      </c>
      <c r="H5069">
        <v>900083323</v>
      </c>
      <c r="I5069" t="s">
        <v>1103</v>
      </c>
      <c r="J5069" s="43">
        <f t="shared" si="269"/>
        <v>10645841</v>
      </c>
      <c r="K5069" s="43">
        <v>1848510</v>
      </c>
      <c r="L5069" s="43">
        <v>12494351</v>
      </c>
      <c r="M5069" t="s">
        <v>195</v>
      </c>
      <c r="N5069" s="32">
        <v>46204</v>
      </c>
      <c r="O5069" s="1">
        <f t="shared" si="267"/>
        <v>0</v>
      </c>
      <c r="P5069" t="s">
        <v>479</v>
      </c>
      <c r="U5069" s="32">
        <v>46209</v>
      </c>
      <c r="V5069" t="s">
        <v>39</v>
      </c>
    </row>
    <row r="5070" spans="1:22" hidden="1">
      <c r="A5070" t="s">
        <v>26</v>
      </c>
      <c r="B5070" t="s">
        <v>6361</v>
      </c>
      <c r="C5070">
        <v>152689</v>
      </c>
      <c r="D5070" t="s">
        <v>1883</v>
      </c>
      <c r="E5070" s="32">
        <v>46204</v>
      </c>
      <c r="F5070" s="26">
        <v>46204.645543981482</v>
      </c>
      <c r="G5070" s="12" t="str">
        <f t="shared" si="268"/>
        <v>JULIO</v>
      </c>
      <c r="H5070">
        <v>811024845</v>
      </c>
      <c r="I5070" t="s">
        <v>1884</v>
      </c>
      <c r="J5070" s="43">
        <f t="shared" si="269"/>
        <v>112100</v>
      </c>
      <c r="K5070" s="43">
        <v>0</v>
      </c>
      <c r="L5070" s="43">
        <v>112100</v>
      </c>
      <c r="M5070" t="s">
        <v>54</v>
      </c>
      <c r="O5070" s="1">
        <f t="shared" si="267"/>
        <v>0</v>
      </c>
    </row>
    <row r="5071" spans="1:22" hidden="1">
      <c r="A5071" t="s">
        <v>26</v>
      </c>
      <c r="B5071" t="s">
        <v>6362</v>
      </c>
      <c r="C5071" s="34">
        <v>80571</v>
      </c>
      <c r="D5071" t="s">
        <v>2598</v>
      </c>
      <c r="E5071" s="32">
        <v>46204</v>
      </c>
      <c r="F5071" s="26">
        <v>46204.637187499997</v>
      </c>
      <c r="G5071" s="12" t="str">
        <f t="shared" si="268"/>
        <v>JULIO</v>
      </c>
      <c r="H5071">
        <v>43751185</v>
      </c>
      <c r="I5071" t="s">
        <v>2599</v>
      </c>
      <c r="J5071" s="43">
        <f t="shared" si="269"/>
        <v>5600</v>
      </c>
      <c r="K5071" s="43">
        <v>1064</v>
      </c>
      <c r="L5071" s="43">
        <v>6664</v>
      </c>
      <c r="M5071" t="s">
        <v>54</v>
      </c>
      <c r="O5071" s="1">
        <f t="shared" si="267"/>
        <v>0</v>
      </c>
    </row>
    <row r="5072" spans="1:22" hidden="1">
      <c r="A5072" t="s">
        <v>26</v>
      </c>
      <c r="B5072" t="s">
        <v>6363</v>
      </c>
      <c r="C5072">
        <v>72569</v>
      </c>
      <c r="D5072" t="s">
        <v>476</v>
      </c>
      <c r="E5072" s="32">
        <v>46204</v>
      </c>
      <c r="F5072" s="26">
        <v>46204.61613425926</v>
      </c>
      <c r="G5072" s="12" t="str">
        <f t="shared" si="268"/>
        <v>JULIO</v>
      </c>
      <c r="H5072">
        <v>811001497</v>
      </c>
      <c r="I5072" t="s">
        <v>477</v>
      </c>
      <c r="J5072" s="43">
        <f t="shared" si="269"/>
        <v>370000</v>
      </c>
      <c r="K5072" s="43">
        <v>0</v>
      </c>
      <c r="L5072" s="43">
        <v>370000</v>
      </c>
      <c r="M5072" t="s">
        <v>70</v>
      </c>
      <c r="N5072" s="32">
        <v>46209</v>
      </c>
      <c r="O5072" s="1">
        <f t="shared" si="267"/>
        <v>5</v>
      </c>
      <c r="P5072" t="s">
        <v>3482</v>
      </c>
      <c r="U5072" s="32">
        <v>46210</v>
      </c>
      <c r="V5072" t="s">
        <v>39</v>
      </c>
    </row>
    <row r="5073" spans="1:22" hidden="1">
      <c r="A5073" t="s">
        <v>26</v>
      </c>
      <c r="B5073" t="s">
        <v>6364</v>
      </c>
      <c r="C5073">
        <v>109142</v>
      </c>
      <c r="D5073" t="s">
        <v>1656</v>
      </c>
      <c r="E5073" s="32">
        <v>46204</v>
      </c>
      <c r="F5073" s="26">
        <v>46204.614999999998</v>
      </c>
      <c r="G5073" s="12" t="str">
        <f t="shared" si="268"/>
        <v>JULIO</v>
      </c>
      <c r="H5073">
        <v>800113501</v>
      </c>
      <c r="I5073" t="s">
        <v>1657</v>
      </c>
      <c r="J5073" s="43">
        <f t="shared" si="269"/>
        <v>570000</v>
      </c>
      <c r="K5073" s="43">
        <v>108300</v>
      </c>
      <c r="L5073" s="43">
        <v>678300</v>
      </c>
      <c r="M5073" t="s">
        <v>37</v>
      </c>
      <c r="N5073" s="32">
        <v>46209</v>
      </c>
      <c r="O5073" s="1">
        <f t="shared" ref="O5073:O5136" si="270">IFERROR(IF(-_xlfn.DAYS(E5073,N5073)&lt;0,0,-_xlfn.DAYS(E5073,N5073)), " - ")</f>
        <v>5</v>
      </c>
      <c r="P5073" t="s">
        <v>3482</v>
      </c>
    </row>
    <row r="5074" spans="1:22" hidden="1">
      <c r="A5074" t="s">
        <v>26</v>
      </c>
      <c r="B5074" t="s">
        <v>6365</v>
      </c>
      <c r="C5074">
        <v>72567</v>
      </c>
      <c r="D5074" t="s">
        <v>476</v>
      </c>
      <c r="E5074" s="32">
        <v>46204</v>
      </c>
      <c r="F5074" s="26">
        <v>46204.613923611112</v>
      </c>
      <c r="G5074" s="12" t="str">
        <f t="shared" si="268"/>
        <v>JULIO</v>
      </c>
      <c r="H5074">
        <v>811001497</v>
      </c>
      <c r="I5074" t="s">
        <v>477</v>
      </c>
      <c r="J5074" s="43">
        <f t="shared" si="269"/>
        <v>2700000</v>
      </c>
      <c r="K5074" s="43">
        <v>0</v>
      </c>
      <c r="L5074" s="43">
        <v>2700000</v>
      </c>
      <c r="M5074" t="s">
        <v>70</v>
      </c>
      <c r="N5074" s="32">
        <v>46209</v>
      </c>
      <c r="O5074" s="1">
        <f t="shared" si="270"/>
        <v>5</v>
      </c>
      <c r="P5074" t="s">
        <v>3482</v>
      </c>
    </row>
    <row r="5075" spans="1:22" hidden="1">
      <c r="A5075" t="s">
        <v>26</v>
      </c>
      <c r="B5075" t="s">
        <v>6366</v>
      </c>
      <c r="C5075">
        <v>118</v>
      </c>
      <c r="D5075" t="s">
        <v>521</v>
      </c>
      <c r="E5075" s="32">
        <v>46204</v>
      </c>
      <c r="F5075" s="26">
        <v>46204.58934027778</v>
      </c>
      <c r="G5075" s="12" t="str">
        <f t="shared" si="268"/>
        <v>JULIO</v>
      </c>
      <c r="H5075">
        <v>901693444</v>
      </c>
      <c r="I5075" t="s">
        <v>522</v>
      </c>
      <c r="J5075" s="43">
        <f t="shared" si="269"/>
        <v>36388544</v>
      </c>
      <c r="K5075" s="43">
        <v>6913823.3600000003</v>
      </c>
      <c r="L5075" s="43">
        <v>43302367.359999999</v>
      </c>
      <c r="M5075" t="s">
        <v>1149</v>
      </c>
      <c r="N5075" s="32">
        <v>46204</v>
      </c>
      <c r="O5075" s="1">
        <f t="shared" si="270"/>
        <v>0</v>
      </c>
      <c r="P5075" t="s">
        <v>479</v>
      </c>
      <c r="U5075" s="32">
        <v>46209</v>
      </c>
      <c r="V5075" t="s">
        <v>39</v>
      </c>
    </row>
    <row r="5076" spans="1:22" hidden="1">
      <c r="A5076" t="s">
        <v>26</v>
      </c>
      <c r="B5076" t="s">
        <v>6367</v>
      </c>
      <c r="C5076">
        <v>391</v>
      </c>
      <c r="D5076" t="s">
        <v>28</v>
      </c>
      <c r="E5076" s="32">
        <v>46204</v>
      </c>
      <c r="F5076" s="26">
        <v>46204.584293981483</v>
      </c>
      <c r="G5076" s="12" t="str">
        <f t="shared" si="268"/>
        <v>JULIO</v>
      </c>
      <c r="H5076">
        <v>901703752</v>
      </c>
      <c r="I5076" t="s">
        <v>1117</v>
      </c>
      <c r="J5076" s="43">
        <f t="shared" si="269"/>
        <v>14946000</v>
      </c>
      <c r="K5076" s="43">
        <v>2839740</v>
      </c>
      <c r="L5076" s="43">
        <v>17785740</v>
      </c>
      <c r="M5076" t="s">
        <v>195</v>
      </c>
      <c r="N5076" s="32">
        <v>46204</v>
      </c>
      <c r="O5076" s="1">
        <f t="shared" si="270"/>
        <v>0</v>
      </c>
      <c r="P5076" t="s">
        <v>479</v>
      </c>
      <c r="U5076" s="32">
        <v>46209</v>
      </c>
      <c r="V5076" t="s">
        <v>39</v>
      </c>
    </row>
    <row r="5077" spans="1:22" hidden="1">
      <c r="A5077" t="s">
        <v>26</v>
      </c>
      <c r="B5077" t="s">
        <v>6368</v>
      </c>
      <c r="C5077">
        <v>72565</v>
      </c>
      <c r="D5077" t="s">
        <v>476</v>
      </c>
      <c r="E5077" s="32">
        <v>46204</v>
      </c>
      <c r="F5077" s="26">
        <v>46204.531527777777</v>
      </c>
      <c r="G5077" s="12" t="str">
        <f t="shared" si="268"/>
        <v>JULIO</v>
      </c>
      <c r="H5077">
        <v>811001497</v>
      </c>
      <c r="I5077" t="s">
        <v>477</v>
      </c>
      <c r="J5077" s="43">
        <f t="shared" si="269"/>
        <v>600000</v>
      </c>
      <c r="K5077" s="43">
        <v>0</v>
      </c>
      <c r="L5077" s="43">
        <v>600000</v>
      </c>
      <c r="M5077" t="s">
        <v>70</v>
      </c>
      <c r="N5077" s="32">
        <v>46209</v>
      </c>
      <c r="O5077" s="1">
        <f t="shared" si="270"/>
        <v>5</v>
      </c>
      <c r="P5077" t="s">
        <v>3482</v>
      </c>
      <c r="U5077" s="32">
        <v>46210</v>
      </c>
      <c r="V5077" t="s">
        <v>39</v>
      </c>
    </row>
    <row r="5078" spans="1:22" hidden="1">
      <c r="A5078" t="s">
        <v>26</v>
      </c>
      <c r="B5078" t="s">
        <v>6369</v>
      </c>
      <c r="C5078">
        <v>23676</v>
      </c>
      <c r="D5078" t="s">
        <v>28</v>
      </c>
      <c r="E5078" s="32">
        <v>46204</v>
      </c>
      <c r="F5078" s="26">
        <v>46204.497511574074</v>
      </c>
      <c r="G5078" s="12" t="str">
        <f t="shared" si="268"/>
        <v>JULIO</v>
      </c>
      <c r="H5078">
        <v>900083323</v>
      </c>
      <c r="I5078" t="s">
        <v>1103</v>
      </c>
      <c r="J5078" s="43">
        <f t="shared" si="269"/>
        <v>8961500</v>
      </c>
      <c r="K5078" s="43">
        <v>1702685</v>
      </c>
      <c r="L5078" s="43">
        <v>10664185</v>
      </c>
      <c r="M5078" t="s">
        <v>195</v>
      </c>
      <c r="N5078" s="32">
        <v>46204</v>
      </c>
      <c r="O5078" s="1">
        <f t="shared" si="270"/>
        <v>0</v>
      </c>
      <c r="P5078" t="s">
        <v>479</v>
      </c>
      <c r="U5078" s="32">
        <v>46209</v>
      </c>
      <c r="V5078" t="s">
        <v>39</v>
      </c>
    </row>
    <row r="5079" spans="1:22" hidden="1">
      <c r="A5079" t="s">
        <v>26</v>
      </c>
      <c r="B5079" t="s">
        <v>6370</v>
      </c>
      <c r="C5079">
        <v>572339</v>
      </c>
      <c r="D5079" t="s">
        <v>159</v>
      </c>
      <c r="E5079" s="32">
        <v>46204</v>
      </c>
      <c r="F5079" s="26">
        <v>46204.433680555558</v>
      </c>
      <c r="G5079" s="12" t="str">
        <f t="shared" si="268"/>
        <v>JULIO</v>
      </c>
      <c r="H5079">
        <v>890800788</v>
      </c>
      <c r="I5079" t="s">
        <v>160</v>
      </c>
      <c r="J5079" s="43">
        <f t="shared" si="269"/>
        <v>276000</v>
      </c>
      <c r="K5079" s="43">
        <v>52440</v>
      </c>
      <c r="L5079" s="43">
        <v>328440</v>
      </c>
      <c r="M5079" t="s">
        <v>70</v>
      </c>
      <c r="N5079" s="32">
        <v>46206</v>
      </c>
      <c r="O5079" s="1">
        <f t="shared" si="270"/>
        <v>2</v>
      </c>
      <c r="P5079" t="s">
        <v>3482</v>
      </c>
      <c r="U5079" s="32">
        <v>46209</v>
      </c>
      <c r="V5079" t="s">
        <v>39</v>
      </c>
    </row>
    <row r="5080" spans="1:22" hidden="1">
      <c r="A5080" t="s">
        <v>26</v>
      </c>
      <c r="B5080" t="s">
        <v>6371</v>
      </c>
      <c r="C5080">
        <v>23719</v>
      </c>
      <c r="D5080" t="s">
        <v>28</v>
      </c>
      <c r="E5080" s="32">
        <v>46204</v>
      </c>
      <c r="F5080" s="26">
        <v>46204.412511574075</v>
      </c>
      <c r="G5080" s="12" t="str">
        <f t="shared" si="268"/>
        <v>JULIO</v>
      </c>
      <c r="H5080">
        <v>900083323</v>
      </c>
      <c r="I5080" t="s">
        <v>1103</v>
      </c>
      <c r="J5080" s="43">
        <f t="shared" si="269"/>
        <v>8950640</v>
      </c>
      <c r="K5080" s="43">
        <v>1540482</v>
      </c>
      <c r="L5080" s="43">
        <v>10491122</v>
      </c>
      <c r="M5080" t="s">
        <v>195</v>
      </c>
      <c r="N5080" s="32">
        <v>46204</v>
      </c>
      <c r="O5080" s="1">
        <f t="shared" si="270"/>
        <v>0</v>
      </c>
      <c r="P5080" t="s">
        <v>479</v>
      </c>
      <c r="U5080" s="32">
        <v>46209</v>
      </c>
      <c r="V5080" t="s">
        <v>39</v>
      </c>
    </row>
    <row r="5081" spans="1:22" hidden="1">
      <c r="A5081" t="s">
        <v>26</v>
      </c>
      <c r="B5081" t="s">
        <v>6372</v>
      </c>
      <c r="C5081">
        <v>23718</v>
      </c>
      <c r="D5081" t="s">
        <v>28</v>
      </c>
      <c r="E5081" s="32">
        <v>46204</v>
      </c>
      <c r="F5081" s="26">
        <v>46204.41233796296</v>
      </c>
      <c r="G5081" s="12" t="str">
        <f t="shared" si="268"/>
        <v>JULIO</v>
      </c>
      <c r="H5081">
        <v>900083323</v>
      </c>
      <c r="I5081" t="s">
        <v>1103</v>
      </c>
      <c r="J5081" s="43">
        <f t="shared" si="269"/>
        <v>8950640</v>
      </c>
      <c r="K5081" s="43">
        <v>1540482</v>
      </c>
      <c r="L5081" s="43">
        <v>10491122</v>
      </c>
      <c r="M5081" t="s">
        <v>195</v>
      </c>
      <c r="N5081" s="32">
        <v>46204</v>
      </c>
      <c r="O5081" s="1">
        <f t="shared" si="270"/>
        <v>0</v>
      </c>
      <c r="P5081" t="s">
        <v>479</v>
      </c>
      <c r="U5081" s="32">
        <v>46209</v>
      </c>
      <c r="V5081" t="s">
        <v>39</v>
      </c>
    </row>
    <row r="5082" spans="1:22" hidden="1">
      <c r="A5082" t="s">
        <v>26</v>
      </c>
      <c r="B5082" t="s">
        <v>6373</v>
      </c>
      <c r="C5082">
        <v>1907</v>
      </c>
      <c r="D5082" t="s">
        <v>28</v>
      </c>
      <c r="E5082" s="32">
        <v>46204</v>
      </c>
      <c r="F5082" s="26">
        <v>46204.392337962963</v>
      </c>
      <c r="G5082" s="12" t="str">
        <f t="shared" si="268"/>
        <v>JULIO</v>
      </c>
      <c r="H5082">
        <v>900490873</v>
      </c>
      <c r="I5082" t="s">
        <v>1891</v>
      </c>
      <c r="J5082" s="43">
        <f t="shared" si="269"/>
        <v>2947100</v>
      </c>
      <c r="K5082" s="43">
        <v>559949</v>
      </c>
      <c r="L5082" s="43">
        <v>3507049</v>
      </c>
      <c r="M5082" t="s">
        <v>37</v>
      </c>
      <c r="N5082" s="32">
        <v>46206</v>
      </c>
      <c r="O5082" s="1">
        <f t="shared" si="270"/>
        <v>2</v>
      </c>
      <c r="P5082" t="s">
        <v>3482</v>
      </c>
    </row>
    <row r="5083" spans="1:22" hidden="1">
      <c r="A5083" t="s">
        <v>26</v>
      </c>
      <c r="B5083" t="s">
        <v>6374</v>
      </c>
      <c r="C5083">
        <v>1909</v>
      </c>
      <c r="D5083" t="s">
        <v>28</v>
      </c>
      <c r="E5083" s="32">
        <v>46204</v>
      </c>
      <c r="F5083" s="26">
        <v>46204.39912037037</v>
      </c>
      <c r="G5083" s="12" t="str">
        <f t="shared" si="268"/>
        <v>JULIO</v>
      </c>
      <c r="H5083">
        <v>900490873</v>
      </c>
      <c r="I5083" t="s">
        <v>1891</v>
      </c>
      <c r="J5083" s="43">
        <f t="shared" si="269"/>
        <v>2565000</v>
      </c>
      <c r="K5083" s="43">
        <v>487350</v>
      </c>
      <c r="L5083" s="43">
        <v>3052350</v>
      </c>
      <c r="M5083" t="s">
        <v>37</v>
      </c>
      <c r="N5083" s="32">
        <v>46206</v>
      </c>
      <c r="O5083" s="1">
        <f t="shared" si="270"/>
        <v>2</v>
      </c>
      <c r="P5083" t="s">
        <v>3482</v>
      </c>
    </row>
    <row r="5084" spans="1:22" hidden="1">
      <c r="A5084" t="s">
        <v>26</v>
      </c>
      <c r="B5084" t="s">
        <v>6375</v>
      </c>
      <c r="C5084">
        <v>1908</v>
      </c>
      <c r="D5084" t="s">
        <v>28</v>
      </c>
      <c r="E5084" s="32">
        <v>46204</v>
      </c>
      <c r="F5084" s="26">
        <v>46204.395138888889</v>
      </c>
      <c r="G5084" s="12" t="str">
        <f t="shared" si="268"/>
        <v>JULIO</v>
      </c>
      <c r="H5084">
        <v>900490873</v>
      </c>
      <c r="I5084" t="s">
        <v>1891</v>
      </c>
      <c r="J5084" s="43">
        <f t="shared" si="269"/>
        <v>2967100</v>
      </c>
      <c r="K5084" s="43">
        <v>563749</v>
      </c>
      <c r="L5084" s="43">
        <v>3530849</v>
      </c>
      <c r="M5084" t="s">
        <v>37</v>
      </c>
      <c r="N5084" s="32">
        <v>46206</v>
      </c>
      <c r="O5084" s="1">
        <f t="shared" si="270"/>
        <v>2</v>
      </c>
      <c r="P5084" t="s">
        <v>3482</v>
      </c>
    </row>
    <row r="5085" spans="1:22" hidden="1">
      <c r="A5085" t="s">
        <v>26</v>
      </c>
      <c r="B5085" t="s">
        <v>6376</v>
      </c>
      <c r="C5085">
        <v>79711</v>
      </c>
      <c r="D5085" t="s">
        <v>355</v>
      </c>
      <c r="E5085" s="32">
        <v>46204</v>
      </c>
      <c r="F5085" s="26">
        <v>46204.376631944448</v>
      </c>
      <c r="G5085" s="12" t="str">
        <f t="shared" si="268"/>
        <v>JULIO</v>
      </c>
      <c r="H5085">
        <v>800204486</v>
      </c>
      <c r="I5085" t="s">
        <v>851</v>
      </c>
      <c r="J5085" s="43">
        <f t="shared" si="269"/>
        <v>11616984</v>
      </c>
      <c r="K5085" s="43">
        <v>2207226.96</v>
      </c>
      <c r="L5085" s="43">
        <v>13824210.960000001</v>
      </c>
      <c r="M5085" t="s">
        <v>70</v>
      </c>
      <c r="N5085" s="32">
        <v>46209</v>
      </c>
      <c r="O5085" s="1">
        <f t="shared" si="270"/>
        <v>5</v>
      </c>
      <c r="P5085" t="s">
        <v>3482</v>
      </c>
    </row>
    <row r="5086" spans="1:22" hidden="1">
      <c r="A5086" t="s">
        <v>26</v>
      </c>
      <c r="B5086" t="s">
        <v>6377</v>
      </c>
      <c r="C5086">
        <v>743852</v>
      </c>
      <c r="D5086" t="s">
        <v>817</v>
      </c>
      <c r="E5086" s="32">
        <v>46204</v>
      </c>
      <c r="F5086" s="26">
        <v>46204.383819444447</v>
      </c>
      <c r="G5086" s="12" t="str">
        <f t="shared" si="268"/>
        <v>JULIO</v>
      </c>
      <c r="H5086">
        <v>890915475</v>
      </c>
      <c r="I5086" t="s">
        <v>818</v>
      </c>
      <c r="J5086" s="43">
        <f t="shared" si="269"/>
        <v>685230</v>
      </c>
      <c r="K5086" s="43">
        <v>130193.7</v>
      </c>
      <c r="L5086" s="43">
        <v>815423.7</v>
      </c>
      <c r="M5086" t="s">
        <v>70</v>
      </c>
      <c r="N5086" s="32">
        <v>46205</v>
      </c>
      <c r="O5086" s="1">
        <f t="shared" si="270"/>
        <v>1</v>
      </c>
      <c r="P5086" t="s">
        <v>3482</v>
      </c>
      <c r="U5086" s="32">
        <v>46209</v>
      </c>
      <c r="V5086" t="s">
        <v>39</v>
      </c>
    </row>
    <row r="5087" spans="1:22" hidden="1">
      <c r="A5087" t="s">
        <v>26</v>
      </c>
      <c r="B5087" t="s">
        <v>6378</v>
      </c>
      <c r="C5087">
        <v>105</v>
      </c>
      <c r="D5087" t="s">
        <v>455</v>
      </c>
      <c r="E5087" s="32">
        <v>46204</v>
      </c>
      <c r="F5087" s="26">
        <v>46204.425370370373</v>
      </c>
      <c r="G5087" s="12" t="str">
        <f t="shared" si="268"/>
        <v>JULIO</v>
      </c>
      <c r="H5087">
        <v>42790604</v>
      </c>
      <c r="I5087" t="s">
        <v>456</v>
      </c>
      <c r="J5087" s="43">
        <f t="shared" si="269"/>
        <v>16479495</v>
      </c>
      <c r="K5087" s="43">
        <v>3131104.05</v>
      </c>
      <c r="L5087" s="43">
        <v>19610599.050000001</v>
      </c>
      <c r="M5087" t="s">
        <v>195</v>
      </c>
      <c r="N5087" s="32">
        <v>46204</v>
      </c>
      <c r="O5087" s="1">
        <f t="shared" si="270"/>
        <v>0</v>
      </c>
      <c r="P5087" t="s">
        <v>479</v>
      </c>
      <c r="U5087" s="32">
        <v>46209</v>
      </c>
      <c r="V5087" t="s">
        <v>39</v>
      </c>
    </row>
    <row r="5088" spans="1:22" hidden="1">
      <c r="A5088" t="s">
        <v>26</v>
      </c>
      <c r="B5088" t="s">
        <v>6379</v>
      </c>
      <c r="C5088">
        <v>2181</v>
      </c>
      <c r="D5088" t="s">
        <v>5173</v>
      </c>
      <c r="E5088" s="32">
        <v>46204</v>
      </c>
      <c r="F5088" s="26">
        <v>46204.369155092594</v>
      </c>
      <c r="G5088" s="12" t="str">
        <f t="shared" si="268"/>
        <v>JULIO</v>
      </c>
      <c r="H5088">
        <v>901216882</v>
      </c>
      <c r="I5088" t="s">
        <v>5174</v>
      </c>
      <c r="J5088" s="43">
        <f t="shared" si="269"/>
        <v>480000</v>
      </c>
      <c r="K5088" s="43">
        <v>0</v>
      </c>
      <c r="L5088" s="43">
        <v>480000</v>
      </c>
      <c r="M5088" t="s">
        <v>264</v>
      </c>
      <c r="O5088" s="1">
        <f t="shared" si="270"/>
        <v>0</v>
      </c>
    </row>
    <row r="5089" spans="1:22" hidden="1">
      <c r="A5089" t="s">
        <v>26</v>
      </c>
      <c r="B5089" t="s">
        <v>6380</v>
      </c>
      <c r="C5089">
        <v>2182</v>
      </c>
      <c r="D5089" t="s">
        <v>5173</v>
      </c>
      <c r="E5089" s="32">
        <v>46204</v>
      </c>
      <c r="F5089" s="26">
        <v>46204.37300925926</v>
      </c>
      <c r="G5089" s="12" t="str">
        <f t="shared" si="268"/>
        <v>JULIO</v>
      </c>
      <c r="H5089">
        <v>901216882</v>
      </c>
      <c r="I5089" t="s">
        <v>5174</v>
      </c>
      <c r="J5089" s="43">
        <f t="shared" si="269"/>
        <v>420000</v>
      </c>
      <c r="K5089" s="43">
        <v>0</v>
      </c>
      <c r="L5089" s="43">
        <v>420000</v>
      </c>
      <c r="M5089" t="s">
        <v>264</v>
      </c>
      <c r="N5089" s="32">
        <v>46205</v>
      </c>
      <c r="O5089" s="1">
        <f t="shared" si="270"/>
        <v>1</v>
      </c>
      <c r="P5089" t="s">
        <v>3482</v>
      </c>
    </row>
    <row r="5090" spans="1:22" hidden="1">
      <c r="A5090" t="s">
        <v>26</v>
      </c>
      <c r="B5090" t="s">
        <v>6381</v>
      </c>
      <c r="C5090">
        <v>761633</v>
      </c>
      <c r="D5090" t="s">
        <v>868</v>
      </c>
      <c r="E5090" s="32">
        <v>46204</v>
      </c>
      <c r="F5090" s="26">
        <v>46204.347881944443</v>
      </c>
      <c r="G5090" s="12" t="str">
        <f t="shared" si="268"/>
        <v>JULIO</v>
      </c>
      <c r="H5090">
        <v>811009788</v>
      </c>
      <c r="I5090" t="s">
        <v>869</v>
      </c>
      <c r="J5090" s="43">
        <f t="shared" si="269"/>
        <v>145741</v>
      </c>
      <c r="K5090" s="43">
        <v>0</v>
      </c>
      <c r="L5090" s="43">
        <v>145741</v>
      </c>
      <c r="M5090" t="s">
        <v>70</v>
      </c>
      <c r="N5090" s="32">
        <v>46205</v>
      </c>
      <c r="O5090" s="1">
        <f t="shared" si="270"/>
        <v>1</v>
      </c>
      <c r="P5090" t="s">
        <v>3482</v>
      </c>
      <c r="U5090" s="32">
        <v>46209</v>
      </c>
      <c r="V5090" t="s">
        <v>39</v>
      </c>
    </row>
    <row r="5091" spans="1:22" hidden="1">
      <c r="A5091" t="s">
        <v>26</v>
      </c>
      <c r="B5091" t="s">
        <v>6382</v>
      </c>
      <c r="C5091">
        <v>212967</v>
      </c>
      <c r="D5091" t="s">
        <v>28</v>
      </c>
      <c r="E5091" s="32">
        <v>46204</v>
      </c>
      <c r="F5091" s="26">
        <v>46204.387094907404</v>
      </c>
      <c r="G5091" s="12" t="str">
        <f t="shared" si="268"/>
        <v>JULIO</v>
      </c>
      <c r="H5091">
        <v>800180675</v>
      </c>
      <c r="I5091" t="s">
        <v>596</v>
      </c>
      <c r="J5091" s="43">
        <f t="shared" si="269"/>
        <v>1965813</v>
      </c>
      <c r="K5091" s="43">
        <v>0</v>
      </c>
      <c r="L5091" s="43">
        <v>1965813</v>
      </c>
      <c r="M5091" t="s">
        <v>195</v>
      </c>
      <c r="N5091" s="32">
        <v>46204</v>
      </c>
      <c r="O5091" s="1">
        <f t="shared" si="270"/>
        <v>0</v>
      </c>
      <c r="P5091" t="s">
        <v>479</v>
      </c>
      <c r="U5091" s="32">
        <v>46209</v>
      </c>
      <c r="V5091" t="s">
        <v>39</v>
      </c>
    </row>
    <row r="5092" spans="1:22" hidden="1">
      <c r="A5092" t="s">
        <v>26</v>
      </c>
      <c r="B5092" t="s">
        <v>6383</v>
      </c>
      <c r="C5092">
        <v>5374</v>
      </c>
      <c r="D5092" t="s">
        <v>52</v>
      </c>
      <c r="E5092" s="32">
        <v>46204</v>
      </c>
      <c r="F5092" s="26">
        <v>46204.363611111112</v>
      </c>
      <c r="G5092" s="12" t="str">
        <f t="shared" si="268"/>
        <v>JULIO</v>
      </c>
      <c r="H5092">
        <v>70907060</v>
      </c>
      <c r="I5092" t="s">
        <v>53</v>
      </c>
      <c r="J5092" s="43">
        <f t="shared" si="269"/>
        <v>24900</v>
      </c>
      <c r="K5092" s="43">
        <v>0</v>
      </c>
      <c r="L5092" s="43">
        <v>24900</v>
      </c>
      <c r="M5092" t="s">
        <v>54</v>
      </c>
      <c r="O5092" s="1">
        <f t="shared" si="270"/>
        <v>0</v>
      </c>
    </row>
    <row r="5093" spans="1:22" hidden="1">
      <c r="A5093" t="s">
        <v>26</v>
      </c>
      <c r="B5093" t="s">
        <v>6384</v>
      </c>
      <c r="C5093">
        <v>2197</v>
      </c>
      <c r="D5093" t="s">
        <v>2896</v>
      </c>
      <c r="E5093" s="32">
        <v>46204</v>
      </c>
      <c r="F5093" s="26">
        <v>46204.317106481481</v>
      </c>
      <c r="G5093" s="12" t="str">
        <f t="shared" si="268"/>
        <v>JULIO</v>
      </c>
      <c r="H5093">
        <v>71737920</v>
      </c>
      <c r="I5093" t="s">
        <v>733</v>
      </c>
      <c r="J5093" s="43">
        <f t="shared" si="269"/>
        <v>280000</v>
      </c>
      <c r="K5093" s="43">
        <v>0</v>
      </c>
      <c r="L5093" s="43">
        <v>280000</v>
      </c>
      <c r="M5093" t="s">
        <v>70</v>
      </c>
      <c r="N5093" s="32">
        <v>46204</v>
      </c>
      <c r="O5093" s="1">
        <f t="shared" si="270"/>
        <v>0</v>
      </c>
      <c r="P5093" t="s">
        <v>3482</v>
      </c>
      <c r="U5093" s="32">
        <v>46205</v>
      </c>
      <c r="V5093" t="s">
        <v>39</v>
      </c>
    </row>
    <row r="5094" spans="1:22" hidden="1">
      <c r="A5094" t="s">
        <v>26</v>
      </c>
      <c r="B5094" t="s">
        <v>6385</v>
      </c>
      <c r="C5094">
        <v>362453</v>
      </c>
      <c r="D5094" t="s">
        <v>336</v>
      </c>
      <c r="E5094" s="32">
        <v>46204</v>
      </c>
      <c r="F5094" s="26">
        <v>46204.316053240742</v>
      </c>
      <c r="G5094" s="12" t="str">
        <f t="shared" si="268"/>
        <v>JULIO</v>
      </c>
      <c r="H5094">
        <v>800049074</v>
      </c>
      <c r="I5094" t="s">
        <v>337</v>
      </c>
      <c r="J5094" s="43">
        <f t="shared" si="269"/>
        <v>577977</v>
      </c>
      <c r="K5094" s="43">
        <v>37689</v>
      </c>
      <c r="L5094" s="43">
        <v>615666</v>
      </c>
      <c r="M5094" t="s">
        <v>70</v>
      </c>
      <c r="N5094" s="32">
        <v>46209</v>
      </c>
      <c r="O5094" s="1">
        <f t="shared" si="270"/>
        <v>5</v>
      </c>
      <c r="P5094" t="s">
        <v>3482</v>
      </c>
      <c r="U5094" s="32">
        <v>46210</v>
      </c>
      <c r="V5094" t="s">
        <v>39</v>
      </c>
    </row>
    <row r="5095" spans="1:22" hidden="1">
      <c r="A5095" t="s">
        <v>26</v>
      </c>
      <c r="B5095" t="s">
        <v>6386</v>
      </c>
      <c r="C5095">
        <v>743774</v>
      </c>
      <c r="D5095" t="s">
        <v>817</v>
      </c>
      <c r="E5095" s="32">
        <v>46204</v>
      </c>
      <c r="F5095" s="26">
        <v>46204.255486111113</v>
      </c>
      <c r="G5095" s="12" t="str">
        <f t="shared" si="268"/>
        <v>JULIO</v>
      </c>
      <c r="H5095">
        <v>890915475</v>
      </c>
      <c r="I5095" t="s">
        <v>818</v>
      </c>
      <c r="J5095" s="43">
        <f t="shared" si="269"/>
        <v>136313</v>
      </c>
      <c r="K5095" s="43">
        <v>25899.47</v>
      </c>
      <c r="L5095" s="43">
        <v>162212.47</v>
      </c>
      <c r="M5095" t="s">
        <v>70</v>
      </c>
      <c r="N5095" s="32">
        <v>46206</v>
      </c>
      <c r="O5095" s="1">
        <f t="shared" si="270"/>
        <v>2</v>
      </c>
      <c r="P5095" t="s">
        <v>3482</v>
      </c>
      <c r="U5095" s="32">
        <v>46209</v>
      </c>
      <c r="V5095" t="s">
        <v>39</v>
      </c>
    </row>
    <row r="5096" spans="1:22" hidden="1">
      <c r="A5096" t="s">
        <v>26</v>
      </c>
      <c r="B5096" t="s">
        <v>6387</v>
      </c>
      <c r="C5096">
        <v>39775</v>
      </c>
      <c r="D5096" t="s">
        <v>698</v>
      </c>
      <c r="E5096" s="32">
        <v>46204</v>
      </c>
      <c r="F5096" s="26">
        <v>46204.265277777777</v>
      </c>
      <c r="G5096" s="12" t="str">
        <f t="shared" si="268"/>
        <v>JULIO</v>
      </c>
      <c r="H5096">
        <v>900229913</v>
      </c>
      <c r="I5096" t="s">
        <v>699</v>
      </c>
      <c r="J5096" s="43">
        <f t="shared" si="269"/>
        <v>478065.48</v>
      </c>
      <c r="K5096" s="43">
        <v>90832.52</v>
      </c>
      <c r="L5096" s="43">
        <v>568898</v>
      </c>
      <c r="M5096" t="s">
        <v>70</v>
      </c>
      <c r="N5096" s="32">
        <v>46204</v>
      </c>
      <c r="O5096" s="1">
        <f t="shared" si="270"/>
        <v>0</v>
      </c>
      <c r="P5096" t="s">
        <v>3482</v>
      </c>
      <c r="U5096" s="32">
        <v>46205</v>
      </c>
      <c r="V5096" t="s">
        <v>39</v>
      </c>
    </row>
    <row r="5097" spans="1:22" hidden="1">
      <c r="A5097" t="s">
        <v>26</v>
      </c>
      <c r="B5097" t="s">
        <v>6388</v>
      </c>
      <c r="C5097">
        <v>11420289</v>
      </c>
      <c r="D5097" t="s">
        <v>4504</v>
      </c>
      <c r="E5097" s="32">
        <v>46204</v>
      </c>
      <c r="F5097" s="26">
        <v>46204.309918981482</v>
      </c>
      <c r="G5097" s="12" t="str">
        <f t="shared" si="268"/>
        <v>JULIO</v>
      </c>
      <c r="H5097">
        <v>900219834</v>
      </c>
      <c r="I5097" t="s">
        <v>739</v>
      </c>
      <c r="J5097" s="43">
        <f t="shared" si="269"/>
        <v>18500</v>
      </c>
      <c r="K5097" s="43">
        <v>0</v>
      </c>
      <c r="L5097" s="43">
        <v>18500</v>
      </c>
      <c r="M5097" t="s">
        <v>70</v>
      </c>
      <c r="N5097" s="32">
        <v>46204</v>
      </c>
      <c r="O5097" s="1">
        <f t="shared" si="270"/>
        <v>0</v>
      </c>
      <c r="P5097" t="s">
        <v>3482</v>
      </c>
    </row>
    <row r="5098" spans="1:22" hidden="1">
      <c r="A5098" t="s">
        <v>26</v>
      </c>
      <c r="B5098" t="s">
        <v>6389</v>
      </c>
      <c r="C5098">
        <v>90958498</v>
      </c>
      <c r="D5098" t="s">
        <v>255</v>
      </c>
      <c r="E5098" s="32">
        <v>46204</v>
      </c>
      <c r="F5098" s="26">
        <v>46204.30574074074</v>
      </c>
      <c r="G5098" s="12" t="str">
        <f t="shared" si="268"/>
        <v>JULIO</v>
      </c>
      <c r="H5098">
        <v>900843898</v>
      </c>
      <c r="I5098" t="s">
        <v>256</v>
      </c>
      <c r="J5098" s="43">
        <f t="shared" si="269"/>
        <v>14339.999999999998</v>
      </c>
      <c r="K5098" s="43">
        <v>2724.6</v>
      </c>
      <c r="L5098" s="43">
        <v>17064.599999999999</v>
      </c>
      <c r="M5098" t="s">
        <v>54</v>
      </c>
      <c r="O5098" s="1">
        <f t="shared" si="270"/>
        <v>0</v>
      </c>
    </row>
    <row r="5099" spans="1:22" hidden="1">
      <c r="A5099" t="s">
        <v>26</v>
      </c>
      <c r="B5099" t="s">
        <v>6390</v>
      </c>
      <c r="C5099">
        <v>54509</v>
      </c>
      <c r="D5099" t="s">
        <v>843</v>
      </c>
      <c r="E5099" s="32">
        <v>46204</v>
      </c>
      <c r="F5099" s="26">
        <v>46204.30259259259</v>
      </c>
      <c r="G5099" s="12" t="str">
        <f t="shared" si="268"/>
        <v>JULIO</v>
      </c>
      <c r="H5099">
        <v>900610585</v>
      </c>
      <c r="I5099" t="s">
        <v>844</v>
      </c>
      <c r="J5099" s="43">
        <f t="shared" si="269"/>
        <v>4543371</v>
      </c>
      <c r="K5099" s="43">
        <v>119068</v>
      </c>
      <c r="L5099" s="43">
        <v>4662439</v>
      </c>
      <c r="M5099" t="s">
        <v>70</v>
      </c>
      <c r="N5099" s="32">
        <v>46206</v>
      </c>
      <c r="O5099" s="1">
        <f t="shared" si="270"/>
        <v>2</v>
      </c>
      <c r="P5099" t="s">
        <v>3482</v>
      </c>
      <c r="U5099" s="32">
        <v>46212</v>
      </c>
      <c r="V5099" t="s">
        <v>39</v>
      </c>
    </row>
    <row r="5100" spans="1:22" hidden="1">
      <c r="A5100" t="s">
        <v>26</v>
      </c>
      <c r="B5100" t="s">
        <v>6391</v>
      </c>
      <c r="C5100">
        <v>11416616</v>
      </c>
      <c r="D5100" t="s">
        <v>4504</v>
      </c>
      <c r="E5100" s="32">
        <v>46204</v>
      </c>
      <c r="F5100" s="26">
        <v>46204.296655092592</v>
      </c>
      <c r="G5100" s="12" t="str">
        <f t="shared" si="268"/>
        <v>JULIO</v>
      </c>
      <c r="H5100">
        <v>900219834</v>
      </c>
      <c r="I5100" t="s">
        <v>739</v>
      </c>
      <c r="J5100" s="43">
        <f t="shared" si="269"/>
        <v>26300</v>
      </c>
      <c r="K5100" s="43">
        <v>0</v>
      </c>
      <c r="L5100" s="43">
        <v>26300</v>
      </c>
      <c r="M5100" t="s">
        <v>70</v>
      </c>
      <c r="N5100" s="32">
        <v>46204</v>
      </c>
      <c r="O5100" s="1">
        <f t="shared" si="270"/>
        <v>0</v>
      </c>
      <c r="P5100" t="s">
        <v>3482</v>
      </c>
    </row>
    <row r="5101" spans="1:22" hidden="1">
      <c r="A5101" t="s">
        <v>26</v>
      </c>
      <c r="B5101" t="s">
        <v>6392</v>
      </c>
      <c r="C5101">
        <v>424280</v>
      </c>
      <c r="D5101" t="s">
        <v>671</v>
      </c>
      <c r="E5101" s="32">
        <v>46204</v>
      </c>
      <c r="F5101" s="26">
        <v>46204.23773148148</v>
      </c>
      <c r="G5101" s="12" t="str">
        <f t="shared" si="268"/>
        <v>JULIO</v>
      </c>
      <c r="H5101">
        <v>860001697</v>
      </c>
      <c r="I5101" t="s">
        <v>669</v>
      </c>
      <c r="J5101" s="43">
        <f t="shared" si="269"/>
        <v>480600</v>
      </c>
      <c r="K5101" s="43">
        <v>0</v>
      </c>
      <c r="L5101" s="43">
        <v>480600</v>
      </c>
      <c r="M5101" t="s">
        <v>70</v>
      </c>
      <c r="N5101" s="32">
        <v>46205</v>
      </c>
      <c r="O5101" s="1">
        <f t="shared" si="270"/>
        <v>1</v>
      </c>
      <c r="P5101" t="s">
        <v>3482</v>
      </c>
    </row>
    <row r="5102" spans="1:22" hidden="1">
      <c r="A5102" t="s">
        <v>26</v>
      </c>
      <c r="B5102" t="s">
        <v>6397</v>
      </c>
      <c r="C5102">
        <v>292672316</v>
      </c>
      <c r="D5102" t="s">
        <v>914</v>
      </c>
      <c r="E5102" s="32">
        <v>46204</v>
      </c>
      <c r="F5102" s="26">
        <v>46208.929918981485</v>
      </c>
      <c r="G5102" s="12" t="str">
        <f t="shared" si="268"/>
        <v>JULIO</v>
      </c>
      <c r="H5102">
        <v>800153993</v>
      </c>
      <c r="I5102" t="s">
        <v>915</v>
      </c>
      <c r="J5102" s="43">
        <f t="shared" si="269"/>
        <v>9953356.7899999991</v>
      </c>
      <c r="K5102" s="43">
        <v>1546554.21</v>
      </c>
      <c r="L5102" s="43">
        <v>11499911</v>
      </c>
      <c r="M5102" s="35" t="s">
        <v>65</v>
      </c>
      <c r="N5102" s="32">
        <v>46211</v>
      </c>
      <c r="O5102" s="1">
        <f t="shared" si="270"/>
        <v>7</v>
      </c>
      <c r="P5102" t="s">
        <v>1781</v>
      </c>
      <c r="U5102" s="32">
        <v>46211</v>
      </c>
      <c r="V5102" t="s">
        <v>39</v>
      </c>
    </row>
    <row r="5103" spans="1:22" hidden="1">
      <c r="A5103" t="s">
        <v>26</v>
      </c>
      <c r="B5103" t="s">
        <v>6398</v>
      </c>
      <c r="C5103">
        <v>8540</v>
      </c>
      <c r="D5103" t="s">
        <v>2896</v>
      </c>
      <c r="E5103" s="32">
        <v>46205</v>
      </c>
      <c r="F5103" s="26">
        <v>46205.423125000001</v>
      </c>
      <c r="G5103" s="12" t="str">
        <f t="shared" si="268"/>
        <v>JULIO</v>
      </c>
      <c r="H5103">
        <v>901360705</v>
      </c>
      <c r="I5103" t="s">
        <v>877</v>
      </c>
      <c r="J5103" s="43">
        <f t="shared" si="269"/>
        <v>432000</v>
      </c>
      <c r="K5103" s="43">
        <v>82080</v>
      </c>
      <c r="L5103" s="43">
        <v>514080</v>
      </c>
      <c r="M5103" t="s">
        <v>70</v>
      </c>
      <c r="O5103" s="1">
        <f t="shared" si="270"/>
        <v>0</v>
      </c>
    </row>
    <row r="5104" spans="1:22" hidden="1">
      <c r="A5104" t="s">
        <v>26</v>
      </c>
      <c r="B5104" t="s">
        <v>6399</v>
      </c>
      <c r="C5104">
        <v>1119</v>
      </c>
      <c r="D5104" t="s">
        <v>6400</v>
      </c>
      <c r="E5104" s="32">
        <v>46205</v>
      </c>
      <c r="F5104" s="26">
        <v>46205.747187499997</v>
      </c>
      <c r="G5104" s="12" t="str">
        <f t="shared" si="268"/>
        <v>JULIO</v>
      </c>
      <c r="H5104">
        <v>811029538</v>
      </c>
      <c r="I5104" t="s">
        <v>6507</v>
      </c>
      <c r="J5104" s="43">
        <f t="shared" si="269"/>
        <v>3300000</v>
      </c>
      <c r="K5104" s="43">
        <v>627000</v>
      </c>
      <c r="L5104" s="43">
        <v>3927000</v>
      </c>
      <c r="M5104" s="35" t="s">
        <v>1349</v>
      </c>
      <c r="O5104" s="1">
        <f t="shared" si="270"/>
        <v>0</v>
      </c>
    </row>
    <row r="5105" spans="1:22" hidden="1">
      <c r="A5105" t="s">
        <v>26</v>
      </c>
      <c r="B5105" t="s">
        <v>6401</v>
      </c>
      <c r="C5105">
        <v>58633</v>
      </c>
      <c r="D5105" t="s">
        <v>122</v>
      </c>
      <c r="E5105" s="32">
        <v>46205</v>
      </c>
      <c r="F5105" s="26">
        <v>46205.711585648147</v>
      </c>
      <c r="G5105" s="12" t="str">
        <f t="shared" si="268"/>
        <v>JULIO</v>
      </c>
      <c r="H5105">
        <v>900650486</v>
      </c>
      <c r="I5105" t="s">
        <v>857</v>
      </c>
      <c r="J5105" s="43">
        <f t="shared" si="269"/>
        <v>148750</v>
      </c>
      <c r="K5105" s="43">
        <v>28262.5</v>
      </c>
      <c r="L5105" s="43">
        <v>177012.5</v>
      </c>
      <c r="M5105" t="s">
        <v>65</v>
      </c>
      <c r="O5105" s="1">
        <f t="shared" si="270"/>
        <v>0</v>
      </c>
    </row>
    <row r="5106" spans="1:22" hidden="1">
      <c r="A5106" t="s">
        <v>26</v>
      </c>
      <c r="B5106" t="s">
        <v>6402</v>
      </c>
      <c r="C5106">
        <v>21349</v>
      </c>
      <c r="D5106" t="s">
        <v>566</v>
      </c>
      <c r="E5106" s="32">
        <v>46205</v>
      </c>
      <c r="F5106" s="26">
        <v>46205.678553240738</v>
      </c>
      <c r="G5106" s="12" t="str">
        <f t="shared" si="268"/>
        <v>JULIO</v>
      </c>
      <c r="H5106">
        <v>900237741</v>
      </c>
      <c r="I5106" t="s">
        <v>567</v>
      </c>
      <c r="J5106" s="43">
        <f t="shared" si="269"/>
        <v>625000</v>
      </c>
      <c r="K5106" s="43">
        <v>118750</v>
      </c>
      <c r="L5106" s="43">
        <v>743750</v>
      </c>
      <c r="M5106" t="s">
        <v>70</v>
      </c>
      <c r="O5106" s="1">
        <f t="shared" si="270"/>
        <v>0</v>
      </c>
    </row>
    <row r="5107" spans="1:22" hidden="1">
      <c r="A5107" t="s">
        <v>26</v>
      </c>
      <c r="B5107" t="s">
        <v>6403</v>
      </c>
      <c r="C5107">
        <v>13453</v>
      </c>
      <c r="D5107" t="s">
        <v>612</v>
      </c>
      <c r="E5107" s="32">
        <v>46205</v>
      </c>
      <c r="F5107" s="26">
        <v>46205.64435185185</v>
      </c>
      <c r="G5107" s="12" t="str">
        <f t="shared" si="268"/>
        <v>JULIO</v>
      </c>
      <c r="H5107">
        <v>890921246</v>
      </c>
      <c r="I5107" t="s">
        <v>613</v>
      </c>
      <c r="J5107" s="43">
        <f t="shared" si="269"/>
        <v>39800</v>
      </c>
      <c r="K5107" s="43">
        <v>7562</v>
      </c>
      <c r="L5107" s="43">
        <v>47362</v>
      </c>
      <c r="M5107" t="s">
        <v>264</v>
      </c>
      <c r="O5107" s="1">
        <f t="shared" si="270"/>
        <v>0</v>
      </c>
    </row>
    <row r="5108" spans="1:22" hidden="1">
      <c r="A5108" t="s">
        <v>26</v>
      </c>
      <c r="B5108" t="s">
        <v>6404</v>
      </c>
      <c r="C5108">
        <v>229032</v>
      </c>
      <c r="D5108" t="s">
        <v>2344</v>
      </c>
      <c r="E5108" s="32">
        <v>46205</v>
      </c>
      <c r="F5108" s="26">
        <v>46205.607627314814</v>
      </c>
      <c r="G5108" s="12" t="str">
        <f t="shared" si="268"/>
        <v>JULIO</v>
      </c>
      <c r="H5108">
        <v>890331634</v>
      </c>
      <c r="I5108" t="s">
        <v>2345</v>
      </c>
      <c r="J5108" s="43">
        <f t="shared" si="269"/>
        <v>336200</v>
      </c>
      <c r="K5108" s="43">
        <v>63878</v>
      </c>
      <c r="L5108" s="43">
        <v>400078</v>
      </c>
      <c r="M5108" t="s">
        <v>37</v>
      </c>
      <c r="O5108" s="1">
        <f t="shared" si="270"/>
        <v>0</v>
      </c>
    </row>
    <row r="5109" spans="1:22" hidden="1">
      <c r="A5109" t="s">
        <v>26</v>
      </c>
      <c r="B5109" t="s">
        <v>6405</v>
      </c>
      <c r="C5109">
        <v>89860</v>
      </c>
      <c r="D5109" t="s">
        <v>2613</v>
      </c>
      <c r="E5109" s="32">
        <v>46205</v>
      </c>
      <c r="F5109" s="26">
        <v>46205.546111111114</v>
      </c>
      <c r="G5109" s="12" t="str">
        <f t="shared" si="268"/>
        <v>JULIO</v>
      </c>
      <c r="H5109">
        <v>811011779</v>
      </c>
      <c r="I5109" t="s">
        <v>1339</v>
      </c>
      <c r="J5109" s="43">
        <f t="shared" si="269"/>
        <v>1664714.8599999999</v>
      </c>
      <c r="K5109" s="43">
        <v>285527.14</v>
      </c>
      <c r="L5109" s="43">
        <v>1950242</v>
      </c>
      <c r="M5109" t="s">
        <v>70</v>
      </c>
      <c r="N5109" s="32">
        <v>46206</v>
      </c>
      <c r="O5109" s="1">
        <f t="shared" si="270"/>
        <v>1</v>
      </c>
      <c r="P5109" t="s">
        <v>3482</v>
      </c>
      <c r="U5109" s="32">
        <v>46209</v>
      </c>
      <c r="V5109" t="s">
        <v>39</v>
      </c>
    </row>
    <row r="5110" spans="1:22" hidden="1">
      <c r="A5110" t="s">
        <v>26</v>
      </c>
      <c r="B5110" t="s">
        <v>6406</v>
      </c>
      <c r="C5110">
        <v>89861</v>
      </c>
      <c r="D5110" t="s">
        <v>2613</v>
      </c>
      <c r="E5110" s="32">
        <v>46205</v>
      </c>
      <c r="F5110" s="26">
        <v>46205.54619212963</v>
      </c>
      <c r="G5110" s="12" t="str">
        <f t="shared" si="268"/>
        <v>JULIO</v>
      </c>
      <c r="H5110">
        <v>811011779</v>
      </c>
      <c r="I5110" t="s">
        <v>1339</v>
      </c>
      <c r="J5110" s="43">
        <f t="shared" si="269"/>
        <v>276550.53999999998</v>
      </c>
      <c r="K5110" s="43">
        <v>44380.46</v>
      </c>
      <c r="L5110" s="43">
        <v>320931</v>
      </c>
      <c r="M5110" t="s">
        <v>70</v>
      </c>
      <c r="N5110" s="32">
        <v>46206</v>
      </c>
      <c r="O5110" s="1">
        <f t="shared" si="270"/>
        <v>1</v>
      </c>
      <c r="P5110" t="s">
        <v>3482</v>
      </c>
      <c r="U5110" s="32">
        <v>46209</v>
      </c>
      <c r="V5110" t="s">
        <v>39</v>
      </c>
    </row>
    <row r="5111" spans="1:22" hidden="1">
      <c r="A5111" t="s">
        <v>26</v>
      </c>
      <c r="B5111" t="s">
        <v>6407</v>
      </c>
      <c r="C5111">
        <v>121559</v>
      </c>
      <c r="D5111" t="s">
        <v>2265</v>
      </c>
      <c r="E5111" s="32">
        <v>46205</v>
      </c>
      <c r="F5111" s="26">
        <v>46205.545995370368</v>
      </c>
      <c r="G5111" s="12" t="str">
        <f t="shared" si="268"/>
        <v>JULIO</v>
      </c>
      <c r="H5111">
        <v>900494362</v>
      </c>
      <c r="I5111" t="s">
        <v>2266</v>
      </c>
      <c r="J5111" s="43">
        <f t="shared" si="269"/>
        <v>78000</v>
      </c>
      <c r="K5111" s="43">
        <v>14820</v>
      </c>
      <c r="L5111" s="43">
        <v>92820</v>
      </c>
      <c r="M5111" t="s">
        <v>70</v>
      </c>
      <c r="N5111" s="32">
        <v>46209</v>
      </c>
      <c r="O5111" s="1">
        <f t="shared" si="270"/>
        <v>4</v>
      </c>
      <c r="P5111" t="s">
        <v>3482</v>
      </c>
      <c r="U5111" s="32">
        <v>46210</v>
      </c>
      <c r="V5111" t="s">
        <v>39</v>
      </c>
    </row>
    <row r="5112" spans="1:22" hidden="1">
      <c r="A5112" t="s">
        <v>26</v>
      </c>
      <c r="B5112" t="s">
        <v>6408</v>
      </c>
      <c r="C5112">
        <v>11814537</v>
      </c>
      <c r="D5112" t="s">
        <v>4504</v>
      </c>
      <c r="E5112" s="32">
        <v>46205</v>
      </c>
      <c r="F5112" s="26">
        <v>46205.910763888889</v>
      </c>
      <c r="G5112" s="12" t="str">
        <f t="shared" si="268"/>
        <v>JULIO</v>
      </c>
      <c r="H5112">
        <v>900219834</v>
      </c>
      <c r="I5112" t="s">
        <v>739</v>
      </c>
      <c r="J5112" s="43">
        <f t="shared" si="269"/>
        <v>16100</v>
      </c>
      <c r="K5112" s="43">
        <v>0</v>
      </c>
      <c r="L5112" s="43">
        <v>16100</v>
      </c>
      <c r="M5112" t="s">
        <v>70</v>
      </c>
      <c r="N5112" s="32">
        <v>46206</v>
      </c>
      <c r="O5112" s="1">
        <f t="shared" si="270"/>
        <v>1</v>
      </c>
      <c r="P5112" t="s">
        <v>3482</v>
      </c>
    </row>
    <row r="5113" spans="1:22" hidden="1">
      <c r="A5113" t="s">
        <v>26</v>
      </c>
      <c r="B5113" t="s">
        <v>6409</v>
      </c>
      <c r="C5113">
        <v>8898</v>
      </c>
      <c r="D5113" t="s">
        <v>2896</v>
      </c>
      <c r="E5113" s="32">
        <v>46205</v>
      </c>
      <c r="F5113" s="26">
        <v>46205.854745370372</v>
      </c>
      <c r="G5113" s="12" t="str">
        <f t="shared" si="268"/>
        <v>JULIO</v>
      </c>
      <c r="H5113">
        <v>32150739</v>
      </c>
      <c r="I5113" t="s">
        <v>400</v>
      </c>
      <c r="J5113" s="43">
        <f t="shared" si="269"/>
        <v>621500</v>
      </c>
      <c r="K5113" s="43">
        <v>0</v>
      </c>
      <c r="L5113" s="43">
        <v>621500</v>
      </c>
      <c r="M5113" t="s">
        <v>199</v>
      </c>
      <c r="N5113" s="32">
        <v>46206</v>
      </c>
      <c r="O5113" s="1">
        <f t="shared" si="270"/>
        <v>1</v>
      </c>
      <c r="P5113" t="s">
        <v>3482</v>
      </c>
      <c r="U5113" s="32">
        <v>46209</v>
      </c>
      <c r="V5113" t="s">
        <v>39</v>
      </c>
    </row>
    <row r="5114" spans="1:22" hidden="1">
      <c r="A5114" t="s">
        <v>26</v>
      </c>
      <c r="B5114" t="s">
        <v>6410</v>
      </c>
      <c r="C5114">
        <v>5083047</v>
      </c>
      <c r="D5114" t="s">
        <v>708</v>
      </c>
      <c r="E5114" s="32">
        <v>46205</v>
      </c>
      <c r="F5114" s="26">
        <v>46205.821064814816</v>
      </c>
      <c r="G5114" s="12" t="str">
        <f t="shared" si="268"/>
        <v>JULIO</v>
      </c>
      <c r="H5114">
        <v>900219834</v>
      </c>
      <c r="I5114" t="s">
        <v>739</v>
      </c>
      <c r="J5114" s="43">
        <f t="shared" si="269"/>
        <v>3361.35</v>
      </c>
      <c r="K5114" s="43">
        <v>638.65</v>
      </c>
      <c r="L5114" s="43">
        <v>4000</v>
      </c>
      <c r="M5114" t="s">
        <v>70</v>
      </c>
      <c r="N5114" s="32">
        <v>46206</v>
      </c>
      <c r="O5114" s="1">
        <f t="shared" si="270"/>
        <v>1</v>
      </c>
      <c r="P5114" t="s">
        <v>3482</v>
      </c>
    </row>
    <row r="5115" spans="1:22" hidden="1">
      <c r="A5115" t="s">
        <v>26</v>
      </c>
      <c r="B5115" t="s">
        <v>6411</v>
      </c>
      <c r="C5115">
        <v>185332</v>
      </c>
      <c r="D5115" t="s">
        <v>1083</v>
      </c>
      <c r="E5115" s="32">
        <v>46205</v>
      </c>
      <c r="F5115" s="26">
        <v>46205.733460648145</v>
      </c>
      <c r="G5115" s="12" t="str">
        <f t="shared" si="268"/>
        <v>JULIO</v>
      </c>
      <c r="H5115">
        <v>860000018</v>
      </c>
      <c r="I5115" t="s">
        <v>1084</v>
      </c>
      <c r="J5115" s="43">
        <f t="shared" si="269"/>
        <v>855719.96</v>
      </c>
      <c r="K5115" s="43">
        <v>153181.04</v>
      </c>
      <c r="L5115" s="43">
        <v>1008901</v>
      </c>
      <c r="M5115" t="s">
        <v>70</v>
      </c>
      <c r="N5115" s="32">
        <v>46206</v>
      </c>
      <c r="O5115" s="1">
        <f t="shared" si="270"/>
        <v>1</v>
      </c>
      <c r="P5115" t="s">
        <v>3482</v>
      </c>
    </row>
    <row r="5116" spans="1:22" hidden="1">
      <c r="A5116" t="s">
        <v>26</v>
      </c>
      <c r="B5116" t="s">
        <v>6412</v>
      </c>
      <c r="C5116">
        <v>8154</v>
      </c>
      <c r="D5116" t="s">
        <v>698</v>
      </c>
      <c r="E5116" s="32">
        <v>46205</v>
      </c>
      <c r="F5116" s="26">
        <v>46205.718032407407</v>
      </c>
      <c r="G5116" s="12" t="str">
        <f t="shared" si="268"/>
        <v>JULIO</v>
      </c>
      <c r="H5116">
        <v>830084433</v>
      </c>
      <c r="I5116" t="s">
        <v>6508</v>
      </c>
      <c r="J5116" s="43">
        <f t="shared" si="269"/>
        <v>625500</v>
      </c>
      <c r="K5116" s="43">
        <v>118845</v>
      </c>
      <c r="L5116" s="43">
        <v>744345</v>
      </c>
      <c r="M5116" s="35" t="s">
        <v>1149</v>
      </c>
      <c r="N5116" s="32">
        <v>46206</v>
      </c>
      <c r="O5116" s="1">
        <f t="shared" si="270"/>
        <v>1</v>
      </c>
      <c r="P5116" s="35" t="s">
        <v>6509</v>
      </c>
    </row>
    <row r="5117" spans="1:22" hidden="1">
      <c r="A5117" t="s">
        <v>26</v>
      </c>
      <c r="B5117" t="s">
        <v>6413</v>
      </c>
      <c r="C5117">
        <v>82713</v>
      </c>
      <c r="D5117" t="s">
        <v>1113</v>
      </c>
      <c r="E5117" s="32">
        <v>46205</v>
      </c>
      <c r="F5117" s="26">
        <v>46205.712951388887</v>
      </c>
      <c r="G5117" s="12" t="str">
        <f t="shared" ref="G5117:G5180" si="271">UPPER(TEXT(E5117, "MMMM"))</f>
        <v>JULIO</v>
      </c>
      <c r="H5117">
        <v>860029995</v>
      </c>
      <c r="I5117" t="s">
        <v>1114</v>
      </c>
      <c r="J5117" s="43">
        <f t="shared" ref="J5117:J5180" si="272">L5117-K5117</f>
        <v>2588554</v>
      </c>
      <c r="K5117" s="43">
        <v>491825</v>
      </c>
      <c r="L5117" s="43">
        <v>3080379</v>
      </c>
      <c r="M5117" s="35" t="s">
        <v>58</v>
      </c>
      <c r="O5117" s="1">
        <f t="shared" si="270"/>
        <v>0</v>
      </c>
    </row>
    <row r="5118" spans="1:22" hidden="1">
      <c r="A5118" t="s">
        <v>26</v>
      </c>
      <c r="B5118" t="s">
        <v>6414</v>
      </c>
      <c r="C5118">
        <v>125053</v>
      </c>
      <c r="D5118" t="s">
        <v>28</v>
      </c>
      <c r="E5118" s="32">
        <v>46205</v>
      </c>
      <c r="F5118" s="26">
        <v>46205.669976851852</v>
      </c>
      <c r="G5118" s="12" t="str">
        <f t="shared" si="271"/>
        <v>JULIO</v>
      </c>
      <c r="H5118">
        <v>830000818</v>
      </c>
      <c r="I5118" t="s">
        <v>901</v>
      </c>
      <c r="J5118" s="43">
        <f t="shared" si="272"/>
        <v>10000000</v>
      </c>
      <c r="K5118" s="43">
        <v>1900000</v>
      </c>
      <c r="L5118" s="43">
        <v>11900000</v>
      </c>
      <c r="M5118" t="s">
        <v>195</v>
      </c>
      <c r="N5118" s="32">
        <v>46206</v>
      </c>
      <c r="O5118" s="1">
        <f t="shared" si="270"/>
        <v>1</v>
      </c>
      <c r="P5118" s="35" t="s">
        <v>479</v>
      </c>
      <c r="U5118" s="32">
        <v>46209</v>
      </c>
      <c r="V5118" t="s">
        <v>39</v>
      </c>
    </row>
    <row r="5119" spans="1:22" hidden="1">
      <c r="A5119" t="s">
        <v>26</v>
      </c>
      <c r="B5119" t="s">
        <v>6415</v>
      </c>
      <c r="C5119">
        <v>1945</v>
      </c>
      <c r="D5119" t="s">
        <v>28</v>
      </c>
      <c r="E5119" s="32">
        <v>46205</v>
      </c>
      <c r="F5119" s="26">
        <v>46205.517928240741</v>
      </c>
      <c r="G5119" s="12" t="str">
        <f t="shared" si="271"/>
        <v>JULIO</v>
      </c>
      <c r="H5119">
        <v>900031940</v>
      </c>
      <c r="I5119" t="s">
        <v>4484</v>
      </c>
      <c r="J5119" s="43">
        <f t="shared" si="272"/>
        <v>5110000</v>
      </c>
      <c r="K5119" s="43">
        <v>970900</v>
      </c>
      <c r="L5119" s="43">
        <v>6080900</v>
      </c>
      <c r="M5119" s="35" t="s">
        <v>70</v>
      </c>
      <c r="O5119" s="1">
        <f t="shared" si="270"/>
        <v>0</v>
      </c>
    </row>
    <row r="5120" spans="1:22" hidden="1">
      <c r="A5120" t="s">
        <v>26</v>
      </c>
      <c r="B5120" t="s">
        <v>6416</v>
      </c>
      <c r="C5120">
        <v>7610</v>
      </c>
      <c r="D5120" t="s">
        <v>1729</v>
      </c>
      <c r="E5120" s="32">
        <v>46205</v>
      </c>
      <c r="F5120" s="26">
        <v>46205.471886574072</v>
      </c>
      <c r="G5120" s="12" t="str">
        <f t="shared" si="271"/>
        <v>JULIO</v>
      </c>
      <c r="H5120">
        <v>811033997</v>
      </c>
      <c r="I5120" t="s">
        <v>981</v>
      </c>
      <c r="J5120" s="43">
        <f t="shared" si="272"/>
        <v>176400</v>
      </c>
      <c r="K5120" s="43">
        <v>33516</v>
      </c>
      <c r="L5120" s="43">
        <v>209916</v>
      </c>
      <c r="M5120" t="s">
        <v>37</v>
      </c>
      <c r="N5120" s="32">
        <v>46206</v>
      </c>
      <c r="O5120" s="1">
        <f t="shared" si="270"/>
        <v>1</v>
      </c>
      <c r="P5120" t="s">
        <v>3482</v>
      </c>
    </row>
    <row r="5121" spans="1:22" hidden="1">
      <c r="A5121" t="s">
        <v>26</v>
      </c>
      <c r="B5121" t="s">
        <v>6417</v>
      </c>
      <c r="C5121">
        <v>7612</v>
      </c>
      <c r="D5121" t="s">
        <v>1729</v>
      </c>
      <c r="E5121" s="32">
        <v>46205</v>
      </c>
      <c r="F5121" s="26">
        <v>46205.505069444444</v>
      </c>
      <c r="G5121" s="12" t="str">
        <f t="shared" si="271"/>
        <v>JULIO</v>
      </c>
      <c r="H5121">
        <v>811033997</v>
      </c>
      <c r="I5121" t="s">
        <v>981</v>
      </c>
      <c r="J5121" s="43">
        <f t="shared" si="272"/>
        <v>715030</v>
      </c>
      <c r="K5121" s="43">
        <v>135855.70000000001</v>
      </c>
      <c r="L5121" s="43">
        <v>850885.7</v>
      </c>
      <c r="M5121" t="s">
        <v>37</v>
      </c>
      <c r="N5121" s="32">
        <v>46206</v>
      </c>
      <c r="O5121" s="1">
        <f t="shared" si="270"/>
        <v>1</v>
      </c>
      <c r="P5121" t="s">
        <v>3482</v>
      </c>
    </row>
    <row r="5122" spans="1:22" hidden="1">
      <c r="A5122" t="s">
        <v>26</v>
      </c>
      <c r="B5122" t="s">
        <v>6418</v>
      </c>
      <c r="C5122">
        <v>21347</v>
      </c>
      <c r="D5122" t="s">
        <v>566</v>
      </c>
      <c r="E5122" s="32">
        <v>46205</v>
      </c>
      <c r="F5122" s="26">
        <v>46205.496736111112</v>
      </c>
      <c r="G5122" s="12" t="str">
        <f t="shared" si="271"/>
        <v>JULIO</v>
      </c>
      <c r="H5122">
        <v>900237741</v>
      </c>
      <c r="I5122" t="s">
        <v>567</v>
      </c>
      <c r="J5122" s="43">
        <f t="shared" si="272"/>
        <v>120000</v>
      </c>
      <c r="K5122" s="43">
        <v>22800</v>
      </c>
      <c r="L5122" s="43">
        <v>142800</v>
      </c>
      <c r="M5122" t="s">
        <v>70</v>
      </c>
      <c r="N5122" s="32">
        <v>46209</v>
      </c>
      <c r="O5122" s="1">
        <f t="shared" si="270"/>
        <v>4</v>
      </c>
      <c r="P5122" t="s">
        <v>3482</v>
      </c>
      <c r="U5122" s="32">
        <v>46210</v>
      </c>
      <c r="V5122" t="s">
        <v>39</v>
      </c>
    </row>
    <row r="5123" spans="1:22" hidden="1">
      <c r="A5123" t="s">
        <v>26</v>
      </c>
      <c r="B5123" t="s">
        <v>6419</v>
      </c>
      <c r="C5123">
        <v>21346</v>
      </c>
      <c r="D5123" t="s">
        <v>566</v>
      </c>
      <c r="E5123" s="32">
        <v>46205</v>
      </c>
      <c r="F5123" s="26">
        <v>46205.496041666665</v>
      </c>
      <c r="G5123" s="12" t="str">
        <f t="shared" si="271"/>
        <v>JULIO</v>
      </c>
      <c r="H5123">
        <v>900237741</v>
      </c>
      <c r="I5123" t="s">
        <v>567</v>
      </c>
      <c r="J5123" s="43">
        <f t="shared" si="272"/>
        <v>210000</v>
      </c>
      <c r="K5123" s="43">
        <v>39900</v>
      </c>
      <c r="L5123" s="43">
        <v>249900</v>
      </c>
      <c r="M5123" t="s">
        <v>70</v>
      </c>
      <c r="N5123" s="32">
        <v>46209</v>
      </c>
      <c r="O5123" s="1">
        <f t="shared" si="270"/>
        <v>4</v>
      </c>
      <c r="P5123" t="s">
        <v>3482</v>
      </c>
      <c r="U5123" s="32">
        <v>46210</v>
      </c>
      <c r="V5123" t="s">
        <v>39</v>
      </c>
    </row>
    <row r="5124" spans="1:22" hidden="1">
      <c r="A5124" t="s">
        <v>26</v>
      </c>
      <c r="B5124" t="s">
        <v>6420</v>
      </c>
      <c r="C5124">
        <v>21345</v>
      </c>
      <c r="D5124" t="s">
        <v>566</v>
      </c>
      <c r="E5124" s="32">
        <v>46205</v>
      </c>
      <c r="F5124" s="26">
        <v>46205.495520833334</v>
      </c>
      <c r="G5124" s="12" t="str">
        <f t="shared" si="271"/>
        <v>JULIO</v>
      </c>
      <c r="H5124">
        <v>900237741</v>
      </c>
      <c r="I5124" t="s">
        <v>567</v>
      </c>
      <c r="J5124" s="43">
        <f t="shared" si="272"/>
        <v>150000</v>
      </c>
      <c r="K5124" s="43">
        <v>28500</v>
      </c>
      <c r="L5124" s="43">
        <v>178500</v>
      </c>
      <c r="M5124" t="s">
        <v>70</v>
      </c>
      <c r="N5124" s="32">
        <v>46209</v>
      </c>
      <c r="O5124" s="1">
        <f t="shared" si="270"/>
        <v>4</v>
      </c>
      <c r="P5124" t="s">
        <v>3482</v>
      </c>
      <c r="U5124" s="32">
        <v>46210</v>
      </c>
      <c r="V5124" t="s">
        <v>39</v>
      </c>
    </row>
    <row r="5125" spans="1:22" hidden="1">
      <c r="A5125" t="s">
        <v>26</v>
      </c>
      <c r="B5125" t="s">
        <v>6421</v>
      </c>
      <c r="C5125">
        <v>110315</v>
      </c>
      <c r="D5125" t="s">
        <v>420</v>
      </c>
      <c r="E5125" s="32">
        <v>46205</v>
      </c>
      <c r="F5125" s="26">
        <v>46205.495578703703</v>
      </c>
      <c r="G5125" s="12" t="str">
        <f t="shared" si="271"/>
        <v>JULIO</v>
      </c>
      <c r="H5125">
        <v>830120839</v>
      </c>
      <c r="I5125" t="s">
        <v>421</v>
      </c>
      <c r="J5125" s="43">
        <f t="shared" si="272"/>
        <v>304416</v>
      </c>
      <c r="K5125" s="43">
        <v>57839</v>
      </c>
      <c r="L5125" s="43">
        <v>362255</v>
      </c>
      <c r="M5125" t="s">
        <v>70</v>
      </c>
      <c r="N5125" s="32">
        <v>46206</v>
      </c>
      <c r="O5125" s="1">
        <f t="shared" si="270"/>
        <v>1</v>
      </c>
      <c r="P5125" t="s">
        <v>3482</v>
      </c>
    </row>
    <row r="5126" spans="1:22" hidden="1">
      <c r="A5126" t="s">
        <v>26</v>
      </c>
      <c r="B5126" t="s">
        <v>6422</v>
      </c>
      <c r="C5126">
        <v>2995</v>
      </c>
      <c r="D5126" t="s">
        <v>122</v>
      </c>
      <c r="E5126" s="32">
        <v>46205</v>
      </c>
      <c r="F5126" s="26">
        <v>46205.470659722225</v>
      </c>
      <c r="G5126" s="12" t="str">
        <f t="shared" si="271"/>
        <v>JULIO</v>
      </c>
      <c r="H5126">
        <v>900667734</v>
      </c>
      <c r="I5126" t="s">
        <v>123</v>
      </c>
      <c r="J5126" s="43">
        <f t="shared" si="272"/>
        <v>2090000</v>
      </c>
      <c r="K5126" s="43">
        <v>397100</v>
      </c>
      <c r="L5126" s="43">
        <v>2487100</v>
      </c>
      <c r="M5126" t="s">
        <v>37</v>
      </c>
      <c r="N5126" s="32">
        <v>46206</v>
      </c>
      <c r="O5126" s="1">
        <f t="shared" si="270"/>
        <v>1</v>
      </c>
      <c r="P5126" t="s">
        <v>3482</v>
      </c>
    </row>
    <row r="5127" spans="1:22" hidden="1">
      <c r="A5127" t="s">
        <v>26</v>
      </c>
      <c r="B5127" t="s">
        <v>6423</v>
      </c>
      <c r="C5127">
        <v>11705394</v>
      </c>
      <c r="D5127" t="s">
        <v>4504</v>
      </c>
      <c r="E5127" s="32">
        <v>46205</v>
      </c>
      <c r="F5127" s="26">
        <v>46205.532430555555</v>
      </c>
      <c r="G5127" s="12" t="str">
        <f t="shared" si="271"/>
        <v>JULIO</v>
      </c>
      <c r="H5127">
        <v>900219834</v>
      </c>
      <c r="I5127" t="s">
        <v>739</v>
      </c>
      <c r="J5127" s="43">
        <f t="shared" si="272"/>
        <v>16100</v>
      </c>
      <c r="K5127" s="43">
        <v>0</v>
      </c>
      <c r="L5127" s="43">
        <v>16100</v>
      </c>
      <c r="M5127" t="s">
        <v>70</v>
      </c>
      <c r="N5127" s="32">
        <v>46206</v>
      </c>
      <c r="O5127" s="1">
        <f t="shared" si="270"/>
        <v>1</v>
      </c>
      <c r="P5127" t="s">
        <v>3482</v>
      </c>
    </row>
    <row r="5128" spans="1:22" hidden="1">
      <c r="A5128" t="s">
        <v>26</v>
      </c>
      <c r="B5128" t="s">
        <v>6424</v>
      </c>
      <c r="C5128">
        <v>5005</v>
      </c>
      <c r="D5128" t="s">
        <v>1033</v>
      </c>
      <c r="E5128" s="32">
        <v>46205</v>
      </c>
      <c r="F5128" s="26">
        <v>46205.48541666667</v>
      </c>
      <c r="G5128" s="12" t="str">
        <f t="shared" si="271"/>
        <v>JULIO</v>
      </c>
      <c r="H5128">
        <v>901417727</v>
      </c>
      <c r="I5128" t="s">
        <v>1034</v>
      </c>
      <c r="J5128" s="43">
        <f t="shared" si="272"/>
        <v>2222303</v>
      </c>
      <c r="K5128" s="43">
        <v>422237.57</v>
      </c>
      <c r="L5128" s="43">
        <v>2644540.5699999998</v>
      </c>
      <c r="M5128" s="35" t="s">
        <v>195</v>
      </c>
      <c r="N5128" s="32">
        <v>46206</v>
      </c>
      <c r="O5128" s="1">
        <f t="shared" si="270"/>
        <v>1</v>
      </c>
      <c r="P5128" s="35" t="s">
        <v>479</v>
      </c>
      <c r="U5128" s="32">
        <v>46209</v>
      </c>
      <c r="V5128" t="s">
        <v>39</v>
      </c>
    </row>
    <row r="5129" spans="1:22" hidden="1">
      <c r="A5129" t="s">
        <v>26</v>
      </c>
      <c r="B5129" t="s">
        <v>6425</v>
      </c>
      <c r="C5129">
        <v>7613</v>
      </c>
      <c r="D5129" t="s">
        <v>1729</v>
      </c>
      <c r="E5129" s="32">
        <v>46205</v>
      </c>
      <c r="F5129" s="26">
        <v>46205.506018518521</v>
      </c>
      <c r="G5129" s="12" t="str">
        <f t="shared" si="271"/>
        <v>JULIO</v>
      </c>
      <c r="H5129">
        <v>811033997</v>
      </c>
      <c r="I5129" t="s">
        <v>981</v>
      </c>
      <c r="J5129" s="43">
        <f t="shared" si="272"/>
        <v>1090000</v>
      </c>
      <c r="K5129" s="43">
        <v>207100</v>
      </c>
      <c r="L5129" s="43">
        <v>1297100</v>
      </c>
      <c r="M5129" t="s">
        <v>37</v>
      </c>
      <c r="O5129" s="1">
        <f t="shared" si="270"/>
        <v>0</v>
      </c>
    </row>
    <row r="5130" spans="1:22" hidden="1">
      <c r="A5130" t="s">
        <v>26</v>
      </c>
      <c r="B5130" t="s">
        <v>6426</v>
      </c>
      <c r="C5130">
        <v>75097</v>
      </c>
      <c r="D5130" t="s">
        <v>3922</v>
      </c>
      <c r="E5130" s="32">
        <v>46205</v>
      </c>
      <c r="F5130" s="26">
        <v>46205.47865740741</v>
      </c>
      <c r="G5130" s="12" t="str">
        <f t="shared" si="271"/>
        <v>JULIO</v>
      </c>
      <c r="H5130">
        <v>88147614</v>
      </c>
      <c r="I5130" t="s">
        <v>956</v>
      </c>
      <c r="J5130" s="43">
        <f t="shared" si="272"/>
        <v>150000</v>
      </c>
      <c r="K5130" s="43">
        <v>0</v>
      </c>
      <c r="L5130" s="43">
        <v>150000</v>
      </c>
      <c r="M5130" t="s">
        <v>54</v>
      </c>
      <c r="O5130" s="1">
        <f t="shared" si="270"/>
        <v>0</v>
      </c>
    </row>
    <row r="5131" spans="1:22" hidden="1">
      <c r="A5131" t="s">
        <v>26</v>
      </c>
      <c r="B5131" t="s">
        <v>6427</v>
      </c>
      <c r="C5131">
        <v>31408</v>
      </c>
      <c r="D5131" t="s">
        <v>698</v>
      </c>
      <c r="E5131" s="32">
        <v>46205</v>
      </c>
      <c r="F5131" s="26">
        <v>46205.441307870373</v>
      </c>
      <c r="G5131" s="12" t="str">
        <f t="shared" si="271"/>
        <v>JULIO</v>
      </c>
      <c r="H5131">
        <v>900636260</v>
      </c>
      <c r="I5131" t="s">
        <v>1038</v>
      </c>
      <c r="J5131" s="43">
        <f t="shared" si="272"/>
        <v>1743758</v>
      </c>
      <c r="K5131" s="43">
        <v>0</v>
      </c>
      <c r="L5131" s="43">
        <v>1743758</v>
      </c>
      <c r="M5131" s="35" t="s">
        <v>195</v>
      </c>
      <c r="N5131" s="32">
        <v>46206</v>
      </c>
      <c r="O5131" s="1">
        <f t="shared" si="270"/>
        <v>1</v>
      </c>
      <c r="P5131" s="35" t="s">
        <v>479</v>
      </c>
      <c r="U5131" s="32">
        <v>46209</v>
      </c>
      <c r="V5131" t="s">
        <v>39</v>
      </c>
    </row>
    <row r="5132" spans="1:22" hidden="1">
      <c r="A5132" t="s">
        <v>26</v>
      </c>
      <c r="B5132" t="s">
        <v>6428</v>
      </c>
      <c r="C5132">
        <v>572395</v>
      </c>
      <c r="D5132" t="s">
        <v>159</v>
      </c>
      <c r="E5132" s="32">
        <v>46205</v>
      </c>
      <c r="F5132" s="26">
        <v>46205.453032407408</v>
      </c>
      <c r="G5132" s="12" t="str">
        <f t="shared" si="271"/>
        <v>JULIO</v>
      </c>
      <c r="H5132">
        <v>890800788</v>
      </c>
      <c r="I5132" t="s">
        <v>160</v>
      </c>
      <c r="J5132" s="43">
        <f t="shared" si="272"/>
        <v>200250</v>
      </c>
      <c r="K5132" s="43">
        <v>38048</v>
      </c>
      <c r="L5132" s="43">
        <v>238298</v>
      </c>
      <c r="M5132" t="s">
        <v>70</v>
      </c>
      <c r="O5132" s="1">
        <f t="shared" si="270"/>
        <v>0</v>
      </c>
    </row>
    <row r="5133" spans="1:22" hidden="1">
      <c r="A5133" t="s">
        <v>26</v>
      </c>
      <c r="B5133" t="s">
        <v>6429</v>
      </c>
      <c r="C5133">
        <v>31407</v>
      </c>
      <c r="D5133" t="s">
        <v>698</v>
      </c>
      <c r="E5133" s="32">
        <v>46205</v>
      </c>
      <c r="F5133" s="26">
        <v>46205.441192129627</v>
      </c>
      <c r="G5133" s="12" t="str">
        <f t="shared" si="271"/>
        <v>JULIO</v>
      </c>
      <c r="H5133">
        <v>900636260</v>
      </c>
      <c r="I5133" t="s">
        <v>1038</v>
      </c>
      <c r="J5133" s="43">
        <f t="shared" si="272"/>
        <v>1744281</v>
      </c>
      <c r="K5133" s="43">
        <v>0</v>
      </c>
      <c r="L5133" s="43">
        <v>1744281</v>
      </c>
      <c r="M5133" s="35" t="s">
        <v>195</v>
      </c>
      <c r="N5133" s="32">
        <v>46206</v>
      </c>
      <c r="O5133" s="1">
        <f t="shared" si="270"/>
        <v>1</v>
      </c>
      <c r="P5133" s="35" t="s">
        <v>479</v>
      </c>
      <c r="U5133" s="32">
        <v>46209</v>
      </c>
      <c r="V5133" t="s">
        <v>39</v>
      </c>
    </row>
    <row r="5134" spans="1:22" hidden="1">
      <c r="A5134" t="s">
        <v>26</v>
      </c>
      <c r="B5134" t="s">
        <v>6430</v>
      </c>
      <c r="C5134">
        <v>572386</v>
      </c>
      <c r="D5134" t="s">
        <v>159</v>
      </c>
      <c r="E5134" s="32">
        <v>46205</v>
      </c>
      <c r="F5134" s="26">
        <v>46205.41474537037</v>
      </c>
      <c r="G5134" s="12" t="str">
        <f t="shared" si="271"/>
        <v>JULIO</v>
      </c>
      <c r="H5134">
        <v>890800788</v>
      </c>
      <c r="I5134" t="s">
        <v>160</v>
      </c>
      <c r="J5134" s="43">
        <f t="shared" si="272"/>
        <v>369225</v>
      </c>
      <c r="K5134" s="43">
        <v>70153</v>
      </c>
      <c r="L5134" s="43">
        <v>439378</v>
      </c>
      <c r="M5134" t="s">
        <v>70</v>
      </c>
      <c r="N5134" s="32">
        <v>46211</v>
      </c>
      <c r="O5134" s="1">
        <f t="shared" si="270"/>
        <v>6</v>
      </c>
      <c r="P5134" t="s">
        <v>3482</v>
      </c>
    </row>
    <row r="5135" spans="1:22" hidden="1">
      <c r="A5135" t="s">
        <v>26</v>
      </c>
      <c r="B5135" t="s">
        <v>6431</v>
      </c>
      <c r="C5135">
        <v>8541</v>
      </c>
      <c r="D5135" t="s">
        <v>2896</v>
      </c>
      <c r="E5135" s="32">
        <v>46205</v>
      </c>
      <c r="F5135" s="26">
        <v>46205.428368055553</v>
      </c>
      <c r="G5135" s="12" t="str">
        <f t="shared" si="271"/>
        <v>JULIO</v>
      </c>
      <c r="H5135">
        <v>901360705</v>
      </c>
      <c r="I5135" t="s">
        <v>877</v>
      </c>
      <c r="J5135" s="43">
        <f t="shared" si="272"/>
        <v>491400</v>
      </c>
      <c r="K5135" s="43">
        <v>93366</v>
      </c>
      <c r="L5135" s="43">
        <v>584766</v>
      </c>
      <c r="M5135" t="s">
        <v>70</v>
      </c>
      <c r="O5135" s="1">
        <f t="shared" si="270"/>
        <v>0</v>
      </c>
    </row>
    <row r="5136" spans="1:22" hidden="1">
      <c r="A5136" t="s">
        <v>26</v>
      </c>
      <c r="B5136" t="s">
        <v>6432</v>
      </c>
      <c r="C5136">
        <v>39860</v>
      </c>
      <c r="D5136" t="s">
        <v>698</v>
      </c>
      <c r="E5136" s="32">
        <v>46205</v>
      </c>
      <c r="F5136" s="26">
        <v>46205.406006944446</v>
      </c>
      <c r="G5136" s="12" t="str">
        <f t="shared" si="271"/>
        <v>JULIO</v>
      </c>
      <c r="H5136">
        <v>900229913</v>
      </c>
      <c r="I5136" t="s">
        <v>699</v>
      </c>
      <c r="J5136" s="43">
        <f t="shared" si="272"/>
        <v>561381.46</v>
      </c>
      <c r="K5136" s="43">
        <v>106662.54</v>
      </c>
      <c r="L5136" s="43">
        <v>668044</v>
      </c>
      <c r="M5136" t="s">
        <v>70</v>
      </c>
      <c r="N5136" s="32">
        <v>46209</v>
      </c>
      <c r="O5136" s="1">
        <f t="shared" si="270"/>
        <v>4</v>
      </c>
      <c r="P5136" t="s">
        <v>3482</v>
      </c>
    </row>
    <row r="5137" spans="1:22" hidden="1">
      <c r="A5137" t="s">
        <v>26</v>
      </c>
      <c r="B5137" t="s">
        <v>6433</v>
      </c>
      <c r="C5137">
        <v>8539</v>
      </c>
      <c r="D5137" t="s">
        <v>2896</v>
      </c>
      <c r="E5137" s="32">
        <v>46205</v>
      </c>
      <c r="F5137" s="26">
        <v>46205.416412037041</v>
      </c>
      <c r="G5137" s="12" t="str">
        <f t="shared" si="271"/>
        <v>JULIO</v>
      </c>
      <c r="H5137">
        <v>901360705</v>
      </c>
      <c r="I5137" t="s">
        <v>877</v>
      </c>
      <c r="J5137" s="43">
        <f t="shared" si="272"/>
        <v>86400</v>
      </c>
      <c r="K5137" s="43">
        <v>16416</v>
      </c>
      <c r="L5137" s="43">
        <v>102816</v>
      </c>
      <c r="M5137" t="s">
        <v>70</v>
      </c>
      <c r="N5137" s="32">
        <v>46209</v>
      </c>
      <c r="O5137" s="1">
        <f t="shared" ref="O5137:O5200" si="273">IFERROR(IF(-_xlfn.DAYS(E5137,N5137)&lt;0,0,-_xlfn.DAYS(E5137,N5137)), " - ")</f>
        <v>4</v>
      </c>
      <c r="P5137" t="s">
        <v>3482</v>
      </c>
      <c r="U5137" s="32">
        <v>46210</v>
      </c>
      <c r="V5137" t="s">
        <v>39</v>
      </c>
    </row>
    <row r="5138" spans="1:22" hidden="1">
      <c r="A5138" t="s">
        <v>26</v>
      </c>
      <c r="B5138" t="s">
        <v>6434</v>
      </c>
      <c r="C5138">
        <v>744141</v>
      </c>
      <c r="D5138" t="s">
        <v>817</v>
      </c>
      <c r="E5138" s="32">
        <v>46205</v>
      </c>
      <c r="F5138" s="26">
        <v>46205.376979166664</v>
      </c>
      <c r="G5138" s="12" t="str">
        <f t="shared" si="271"/>
        <v>JULIO</v>
      </c>
      <c r="H5138">
        <v>890915475</v>
      </c>
      <c r="I5138" t="s">
        <v>818</v>
      </c>
      <c r="J5138" s="43">
        <f t="shared" si="272"/>
        <v>171376</v>
      </c>
      <c r="K5138" s="43">
        <v>32561.439999999999</v>
      </c>
      <c r="L5138" s="43">
        <v>203937.44</v>
      </c>
      <c r="M5138" t="s">
        <v>70</v>
      </c>
      <c r="N5138" s="32">
        <v>46209</v>
      </c>
      <c r="O5138" s="1">
        <f t="shared" si="273"/>
        <v>4</v>
      </c>
      <c r="P5138" t="s">
        <v>3482</v>
      </c>
      <c r="U5138" s="32">
        <v>46210</v>
      </c>
      <c r="V5138" t="s">
        <v>39</v>
      </c>
    </row>
    <row r="5139" spans="1:22" hidden="1">
      <c r="A5139" t="s">
        <v>26</v>
      </c>
      <c r="B5139" t="s">
        <v>6435</v>
      </c>
      <c r="C5139">
        <v>572380</v>
      </c>
      <c r="D5139" t="s">
        <v>159</v>
      </c>
      <c r="E5139" s="32">
        <v>46205</v>
      </c>
      <c r="F5139" s="26">
        <v>46205.367002314815</v>
      </c>
      <c r="G5139" s="12" t="str">
        <f t="shared" si="271"/>
        <v>JULIO</v>
      </c>
      <c r="H5139">
        <v>890800788</v>
      </c>
      <c r="I5139" t="s">
        <v>160</v>
      </c>
      <c r="J5139" s="43">
        <f t="shared" si="272"/>
        <v>1106064</v>
      </c>
      <c r="K5139" s="43">
        <v>210151</v>
      </c>
      <c r="L5139" s="43">
        <v>1316215</v>
      </c>
      <c r="M5139" t="s">
        <v>70</v>
      </c>
      <c r="N5139" s="32">
        <v>46209</v>
      </c>
      <c r="O5139" s="1">
        <f t="shared" si="273"/>
        <v>4</v>
      </c>
      <c r="P5139" t="s">
        <v>3482</v>
      </c>
      <c r="U5139" s="32">
        <v>46210</v>
      </c>
      <c r="V5139" t="s">
        <v>39</v>
      </c>
    </row>
    <row r="5140" spans="1:22" hidden="1">
      <c r="A5140" t="s">
        <v>26</v>
      </c>
      <c r="B5140" t="s">
        <v>6436</v>
      </c>
      <c r="C5140">
        <v>10253</v>
      </c>
      <c r="D5140" t="s">
        <v>719</v>
      </c>
      <c r="E5140" s="32">
        <v>46205</v>
      </c>
      <c r="F5140" s="26">
        <v>46205.364953703705</v>
      </c>
      <c r="G5140" s="12" t="str">
        <f t="shared" si="271"/>
        <v>JULIO</v>
      </c>
      <c r="H5140">
        <v>891800044</v>
      </c>
      <c r="I5140" t="s">
        <v>910</v>
      </c>
      <c r="J5140" s="43">
        <f t="shared" si="272"/>
        <v>1764000</v>
      </c>
      <c r="K5140" s="43">
        <v>0</v>
      </c>
      <c r="L5140" s="43">
        <v>1764000</v>
      </c>
      <c r="M5140" s="35" t="s">
        <v>58</v>
      </c>
      <c r="N5140" s="32">
        <v>46209</v>
      </c>
      <c r="O5140" s="1">
        <f t="shared" si="273"/>
        <v>4</v>
      </c>
      <c r="P5140" t="s">
        <v>3482</v>
      </c>
      <c r="U5140" s="32">
        <v>46210</v>
      </c>
      <c r="V5140" t="s">
        <v>39</v>
      </c>
    </row>
    <row r="5141" spans="1:22" hidden="1">
      <c r="A5141" t="s">
        <v>26</v>
      </c>
      <c r="B5141" t="s">
        <v>6437</v>
      </c>
      <c r="C5141">
        <v>744130</v>
      </c>
      <c r="D5141" t="s">
        <v>817</v>
      </c>
      <c r="E5141" s="32">
        <v>46205</v>
      </c>
      <c r="F5141" s="26">
        <v>46205.348425925928</v>
      </c>
      <c r="G5141" s="12" t="str">
        <f t="shared" si="271"/>
        <v>JULIO</v>
      </c>
      <c r="H5141">
        <v>890915475</v>
      </c>
      <c r="I5141" t="s">
        <v>818</v>
      </c>
      <c r="J5141" s="43">
        <f t="shared" si="272"/>
        <v>197830</v>
      </c>
      <c r="K5141" s="43">
        <v>37587.699999999997</v>
      </c>
      <c r="L5141" s="43">
        <v>235417.7</v>
      </c>
      <c r="M5141" t="s">
        <v>70</v>
      </c>
      <c r="N5141" s="32">
        <v>46209</v>
      </c>
      <c r="O5141" s="1">
        <f t="shared" si="273"/>
        <v>4</v>
      </c>
      <c r="P5141" t="s">
        <v>3482</v>
      </c>
      <c r="U5141" s="32">
        <v>46210</v>
      </c>
      <c r="V5141" t="s">
        <v>39</v>
      </c>
    </row>
    <row r="5142" spans="1:22" hidden="1">
      <c r="A5142" t="s">
        <v>26</v>
      </c>
      <c r="B5142" t="s">
        <v>6438</v>
      </c>
      <c r="C5142">
        <v>744134</v>
      </c>
      <c r="D5142" t="s">
        <v>817</v>
      </c>
      <c r="E5142" s="32">
        <v>46205</v>
      </c>
      <c r="F5142" s="26">
        <v>46205.355104166665</v>
      </c>
      <c r="G5142" s="12" t="str">
        <f t="shared" si="271"/>
        <v>JULIO</v>
      </c>
      <c r="H5142">
        <v>890915475</v>
      </c>
      <c r="I5142" t="s">
        <v>818</v>
      </c>
      <c r="J5142" s="43">
        <f t="shared" si="272"/>
        <v>352560</v>
      </c>
      <c r="K5142" s="43">
        <v>66986.399999999994</v>
      </c>
      <c r="L5142" s="43">
        <v>419546.4</v>
      </c>
      <c r="M5142" t="s">
        <v>70</v>
      </c>
      <c r="N5142" s="32">
        <v>46209</v>
      </c>
      <c r="O5142" s="1">
        <f t="shared" si="273"/>
        <v>4</v>
      </c>
      <c r="P5142" t="s">
        <v>3482</v>
      </c>
      <c r="U5142" s="32">
        <v>46210</v>
      </c>
      <c r="V5142" t="s">
        <v>39</v>
      </c>
    </row>
    <row r="5143" spans="1:22" hidden="1">
      <c r="A5143" t="s">
        <v>26</v>
      </c>
      <c r="B5143" t="s">
        <v>6439</v>
      </c>
      <c r="C5143">
        <v>744133</v>
      </c>
      <c r="D5143" t="s">
        <v>817</v>
      </c>
      <c r="E5143" s="32">
        <v>46205</v>
      </c>
      <c r="F5143" s="26">
        <v>46205.354814814818</v>
      </c>
      <c r="G5143" s="12" t="str">
        <f t="shared" si="271"/>
        <v>JULIO</v>
      </c>
      <c r="H5143">
        <v>890915475</v>
      </c>
      <c r="I5143" t="s">
        <v>818</v>
      </c>
      <c r="J5143" s="43">
        <f t="shared" si="272"/>
        <v>167456</v>
      </c>
      <c r="K5143" s="43">
        <v>31816.639999999999</v>
      </c>
      <c r="L5143" s="43">
        <v>199272.64</v>
      </c>
      <c r="M5143" t="s">
        <v>70</v>
      </c>
      <c r="N5143" s="32">
        <v>46209</v>
      </c>
      <c r="O5143" s="1">
        <f t="shared" si="273"/>
        <v>4</v>
      </c>
      <c r="P5143" t="s">
        <v>3482</v>
      </c>
      <c r="U5143" s="32">
        <v>46210</v>
      </c>
      <c r="V5143" t="s">
        <v>39</v>
      </c>
    </row>
    <row r="5144" spans="1:22" hidden="1">
      <c r="A5144" t="s">
        <v>82</v>
      </c>
      <c r="B5144" t="s">
        <v>6440</v>
      </c>
      <c r="C5144">
        <v>283</v>
      </c>
      <c r="D5144" t="s">
        <v>1864</v>
      </c>
      <c r="E5144" s="32">
        <v>46205</v>
      </c>
      <c r="F5144" s="26">
        <v>46205.424629629626</v>
      </c>
      <c r="G5144" s="12" t="str">
        <f t="shared" si="271"/>
        <v>JULIO</v>
      </c>
      <c r="H5144">
        <v>901360705</v>
      </c>
      <c r="I5144" t="s">
        <v>877</v>
      </c>
      <c r="J5144" s="43">
        <f t="shared" si="272"/>
        <v>432000</v>
      </c>
      <c r="K5144" s="43">
        <v>82080</v>
      </c>
      <c r="L5144" s="43">
        <v>514080</v>
      </c>
      <c r="M5144" t="s">
        <v>70</v>
      </c>
      <c r="O5144" s="1">
        <f t="shared" si="273"/>
        <v>0</v>
      </c>
    </row>
    <row r="5145" spans="1:22" hidden="1">
      <c r="A5145" t="s">
        <v>82</v>
      </c>
      <c r="B5145" t="s">
        <v>6441</v>
      </c>
      <c r="C5145">
        <v>20013</v>
      </c>
      <c r="D5145" t="s">
        <v>2437</v>
      </c>
      <c r="E5145" s="32">
        <v>46205</v>
      </c>
      <c r="F5145" s="26">
        <v>46205.366886574076</v>
      </c>
      <c r="G5145" s="12" t="str">
        <f t="shared" si="271"/>
        <v>JULIO</v>
      </c>
      <c r="H5145">
        <v>890800788</v>
      </c>
      <c r="I5145" t="s">
        <v>160</v>
      </c>
      <c r="J5145" s="43">
        <f t="shared" si="272"/>
        <v>1106064</v>
      </c>
      <c r="K5145" s="43">
        <v>210151</v>
      </c>
      <c r="L5145" s="43">
        <v>1316215</v>
      </c>
      <c r="M5145" t="s">
        <v>70</v>
      </c>
      <c r="O5145" s="1">
        <f t="shared" si="273"/>
        <v>0</v>
      </c>
    </row>
    <row r="5146" spans="1:22" hidden="1">
      <c r="A5146" t="s">
        <v>26</v>
      </c>
      <c r="B5146" t="s">
        <v>6442</v>
      </c>
      <c r="C5146" s="34">
        <v>19230</v>
      </c>
      <c r="D5146" t="s">
        <v>147</v>
      </c>
      <c r="E5146" s="32">
        <v>46205</v>
      </c>
      <c r="F5146" s="26">
        <v>46205.350439814814</v>
      </c>
      <c r="G5146" s="12" t="str">
        <f t="shared" si="271"/>
        <v>JULIO</v>
      </c>
      <c r="H5146">
        <v>71951636</v>
      </c>
      <c r="I5146" t="s">
        <v>148</v>
      </c>
      <c r="J5146" s="43">
        <f t="shared" si="272"/>
        <v>28800</v>
      </c>
      <c r="K5146" s="43">
        <v>0</v>
      </c>
      <c r="L5146" s="43">
        <v>28800</v>
      </c>
      <c r="M5146" t="s">
        <v>54</v>
      </c>
      <c r="O5146" s="1">
        <f t="shared" si="273"/>
        <v>0</v>
      </c>
    </row>
    <row r="5147" spans="1:22" hidden="1">
      <c r="A5147" t="s">
        <v>26</v>
      </c>
      <c r="B5147" t="s">
        <v>6443</v>
      </c>
      <c r="C5147">
        <v>10984</v>
      </c>
      <c r="D5147" t="s">
        <v>1991</v>
      </c>
      <c r="E5147" s="32">
        <v>46205</v>
      </c>
      <c r="F5147" s="26">
        <v>46205.29650462963</v>
      </c>
      <c r="G5147" s="12" t="str">
        <f t="shared" si="271"/>
        <v>JULIO</v>
      </c>
      <c r="H5147">
        <v>900402854</v>
      </c>
      <c r="I5147" t="s">
        <v>1992</v>
      </c>
      <c r="J5147" s="43">
        <f t="shared" si="272"/>
        <v>182100</v>
      </c>
      <c r="K5147" s="43">
        <v>34599</v>
      </c>
      <c r="L5147" s="43">
        <v>216699</v>
      </c>
      <c r="M5147" t="s">
        <v>37</v>
      </c>
      <c r="N5147" s="32">
        <v>46209</v>
      </c>
      <c r="O5147" s="1">
        <f t="shared" si="273"/>
        <v>4</v>
      </c>
      <c r="P5147" t="s">
        <v>3482</v>
      </c>
      <c r="U5147" s="32">
        <v>46210</v>
      </c>
      <c r="V5147" t="s">
        <v>39</v>
      </c>
    </row>
    <row r="5148" spans="1:22" hidden="1">
      <c r="A5148" t="s">
        <v>26</v>
      </c>
      <c r="B5148" t="s">
        <v>6444</v>
      </c>
      <c r="C5148">
        <v>362614</v>
      </c>
      <c r="D5148" t="s">
        <v>336</v>
      </c>
      <c r="E5148" s="32">
        <v>46205</v>
      </c>
      <c r="F5148" s="26">
        <v>46205.331087962964</v>
      </c>
      <c r="G5148" s="12" t="str">
        <f t="shared" si="271"/>
        <v>JULIO</v>
      </c>
      <c r="H5148">
        <v>800049074</v>
      </c>
      <c r="I5148" t="s">
        <v>337</v>
      </c>
      <c r="J5148" s="43">
        <f t="shared" si="272"/>
        <v>843093</v>
      </c>
      <c r="K5148" s="43">
        <v>160188</v>
      </c>
      <c r="L5148" s="43">
        <v>1003281</v>
      </c>
      <c r="M5148" t="s">
        <v>70</v>
      </c>
      <c r="N5148" s="32">
        <v>46209</v>
      </c>
      <c r="O5148" s="1">
        <f t="shared" si="273"/>
        <v>4</v>
      </c>
      <c r="P5148" t="s">
        <v>3482</v>
      </c>
      <c r="U5148" s="32">
        <v>46210</v>
      </c>
      <c r="V5148" t="s">
        <v>39</v>
      </c>
    </row>
    <row r="5149" spans="1:22" hidden="1">
      <c r="A5149" t="s">
        <v>26</v>
      </c>
      <c r="B5149" t="s">
        <v>6445</v>
      </c>
      <c r="C5149">
        <v>32470</v>
      </c>
      <c r="D5149" t="s">
        <v>618</v>
      </c>
      <c r="E5149" s="32">
        <v>46205</v>
      </c>
      <c r="F5149" s="26">
        <v>46205.283067129632</v>
      </c>
      <c r="G5149" s="12" t="str">
        <f t="shared" si="271"/>
        <v>JULIO</v>
      </c>
      <c r="H5149">
        <v>900322890</v>
      </c>
      <c r="I5149" t="s">
        <v>619</v>
      </c>
      <c r="J5149" s="43">
        <f t="shared" si="272"/>
        <v>4628400</v>
      </c>
      <c r="K5149" s="43">
        <v>879396</v>
      </c>
      <c r="L5149" s="43">
        <v>5507796</v>
      </c>
      <c r="M5149" t="s">
        <v>70</v>
      </c>
      <c r="N5149" s="32">
        <v>46205</v>
      </c>
      <c r="O5149" s="1">
        <f t="shared" si="273"/>
        <v>0</v>
      </c>
      <c r="P5149" t="s">
        <v>3482</v>
      </c>
    </row>
    <row r="5150" spans="1:22" hidden="1">
      <c r="A5150" t="s">
        <v>26</v>
      </c>
      <c r="B5150" t="s">
        <v>6446</v>
      </c>
      <c r="C5150">
        <v>240</v>
      </c>
      <c r="D5150" t="s">
        <v>1049</v>
      </c>
      <c r="E5150" s="32">
        <v>46205</v>
      </c>
      <c r="F5150" s="26">
        <v>46205.237916666665</v>
      </c>
      <c r="G5150" s="12" t="str">
        <f t="shared" si="271"/>
        <v>JULIO</v>
      </c>
      <c r="H5150">
        <v>900654063</v>
      </c>
      <c r="I5150" t="s">
        <v>1050</v>
      </c>
      <c r="J5150" s="43">
        <f t="shared" si="272"/>
        <v>2627500</v>
      </c>
      <c r="K5150" s="43">
        <v>499225</v>
      </c>
      <c r="L5150" s="43">
        <v>3126725</v>
      </c>
      <c r="M5150" s="35" t="s">
        <v>195</v>
      </c>
      <c r="N5150" s="32">
        <v>46206</v>
      </c>
      <c r="O5150" s="1">
        <f t="shared" si="273"/>
        <v>1</v>
      </c>
      <c r="P5150" s="35" t="s">
        <v>479</v>
      </c>
      <c r="U5150" s="32">
        <v>46209</v>
      </c>
      <c r="V5150" t="s">
        <v>39</v>
      </c>
    </row>
    <row r="5151" spans="1:22" hidden="1">
      <c r="A5151" t="s">
        <v>26</v>
      </c>
      <c r="B5151" t="s">
        <v>6447</v>
      </c>
      <c r="C5151">
        <v>239</v>
      </c>
      <c r="D5151" t="s">
        <v>1049</v>
      </c>
      <c r="E5151" s="32">
        <v>46205</v>
      </c>
      <c r="F5151" s="26">
        <v>46205.236354166664</v>
      </c>
      <c r="G5151" s="12" t="str">
        <f t="shared" si="271"/>
        <v>JULIO</v>
      </c>
      <c r="H5151">
        <v>900654063</v>
      </c>
      <c r="I5151" t="s">
        <v>1050</v>
      </c>
      <c r="J5151" s="43">
        <f t="shared" si="272"/>
        <v>2627500</v>
      </c>
      <c r="K5151" s="43">
        <v>499225</v>
      </c>
      <c r="L5151" s="43">
        <v>3126725</v>
      </c>
      <c r="M5151" s="35" t="s">
        <v>195</v>
      </c>
      <c r="N5151" s="32">
        <v>46206</v>
      </c>
      <c r="O5151" s="1">
        <f t="shared" si="273"/>
        <v>1</v>
      </c>
      <c r="P5151" s="35" t="s">
        <v>479</v>
      </c>
      <c r="U5151" s="32">
        <v>46209</v>
      </c>
      <c r="V5151" t="s">
        <v>39</v>
      </c>
    </row>
    <row r="5152" spans="1:22" hidden="1">
      <c r="A5152" t="s">
        <v>26</v>
      </c>
      <c r="B5152" t="s">
        <v>6448</v>
      </c>
      <c r="C5152">
        <v>238</v>
      </c>
      <c r="D5152" t="s">
        <v>1049</v>
      </c>
      <c r="E5152" s="32">
        <v>46205</v>
      </c>
      <c r="F5152" s="26">
        <v>46205.234224537038</v>
      </c>
      <c r="G5152" s="12" t="str">
        <f t="shared" si="271"/>
        <v>JULIO</v>
      </c>
      <c r="H5152">
        <v>900654063</v>
      </c>
      <c r="I5152" t="s">
        <v>1050</v>
      </c>
      <c r="J5152" s="43">
        <f t="shared" si="272"/>
        <v>2627500</v>
      </c>
      <c r="K5152" s="43">
        <v>499225</v>
      </c>
      <c r="L5152" s="43">
        <v>3126725</v>
      </c>
      <c r="M5152" s="35" t="s">
        <v>195</v>
      </c>
      <c r="N5152" s="32">
        <v>46206</v>
      </c>
      <c r="O5152" s="1">
        <f t="shared" si="273"/>
        <v>1</v>
      </c>
      <c r="P5152" s="35" t="s">
        <v>479</v>
      </c>
      <c r="U5152" s="32">
        <v>46209</v>
      </c>
      <c r="V5152" t="s">
        <v>39</v>
      </c>
    </row>
    <row r="5153" spans="1:22" hidden="1">
      <c r="A5153" t="s">
        <v>26</v>
      </c>
      <c r="B5153" t="s">
        <v>6449</v>
      </c>
      <c r="C5153">
        <v>344</v>
      </c>
      <c r="D5153" t="s">
        <v>708</v>
      </c>
      <c r="E5153" s="32">
        <v>46205</v>
      </c>
      <c r="F5153" s="26">
        <v>46205.324016203704</v>
      </c>
      <c r="G5153" s="12" t="str">
        <f t="shared" si="271"/>
        <v>JULIO</v>
      </c>
      <c r="H5153">
        <v>900484386</v>
      </c>
      <c r="I5153" t="s">
        <v>709</v>
      </c>
      <c r="J5153" s="43">
        <f t="shared" si="272"/>
        <v>29216568</v>
      </c>
      <c r="K5153" s="43">
        <v>5551147.9199999999</v>
      </c>
      <c r="L5153" s="43">
        <v>34767715.920000002</v>
      </c>
      <c r="M5153" s="35" t="s">
        <v>195</v>
      </c>
      <c r="N5153" s="32">
        <v>46206</v>
      </c>
      <c r="O5153" s="1">
        <f t="shared" si="273"/>
        <v>1</v>
      </c>
      <c r="P5153" s="35" t="s">
        <v>479</v>
      </c>
      <c r="U5153" s="32">
        <v>46209</v>
      </c>
      <c r="V5153" t="s">
        <v>39</v>
      </c>
    </row>
    <row r="5154" spans="1:22" hidden="1">
      <c r="A5154" t="s">
        <v>26</v>
      </c>
      <c r="B5154" t="s">
        <v>6450</v>
      </c>
      <c r="C5154">
        <v>185217</v>
      </c>
      <c r="D5154" t="s">
        <v>1083</v>
      </c>
      <c r="E5154" s="32">
        <v>46205</v>
      </c>
      <c r="F5154" s="26">
        <v>46205.323298611111</v>
      </c>
      <c r="G5154" s="12" t="str">
        <f t="shared" si="271"/>
        <v>JULIO</v>
      </c>
      <c r="H5154">
        <v>860000018</v>
      </c>
      <c r="I5154" t="s">
        <v>1084</v>
      </c>
      <c r="J5154" s="43">
        <f t="shared" si="272"/>
        <v>548015.96</v>
      </c>
      <c r="K5154" s="43">
        <v>93445.04</v>
      </c>
      <c r="L5154" s="43">
        <v>641461</v>
      </c>
      <c r="M5154" t="s">
        <v>70</v>
      </c>
      <c r="N5154" s="32">
        <v>46205</v>
      </c>
      <c r="O5154" s="1">
        <f t="shared" si="273"/>
        <v>0</v>
      </c>
      <c r="P5154" t="s">
        <v>3482</v>
      </c>
    </row>
    <row r="5155" spans="1:22" hidden="1">
      <c r="A5155" t="s">
        <v>700</v>
      </c>
      <c r="B5155" t="s">
        <v>6451</v>
      </c>
      <c r="C5155">
        <v>291493</v>
      </c>
      <c r="D5155" t="s">
        <v>702</v>
      </c>
      <c r="E5155" s="32">
        <v>46205</v>
      </c>
      <c r="F5155" s="26">
        <v>46205.310682870368</v>
      </c>
      <c r="G5155" s="12" t="str">
        <f t="shared" si="271"/>
        <v>JULIO</v>
      </c>
      <c r="H5155">
        <v>890925124</v>
      </c>
      <c r="I5155" t="s">
        <v>703</v>
      </c>
      <c r="J5155" s="43">
        <f t="shared" si="272"/>
        <v>15000</v>
      </c>
      <c r="K5155" s="43">
        <v>0</v>
      </c>
      <c r="L5155" s="43">
        <v>15000</v>
      </c>
      <c r="M5155" s="35" t="s">
        <v>54</v>
      </c>
      <c r="O5155" s="1">
        <f t="shared" si="273"/>
        <v>0</v>
      </c>
    </row>
    <row r="5156" spans="1:22" hidden="1">
      <c r="A5156" t="s">
        <v>26</v>
      </c>
      <c r="B5156" t="s">
        <v>6452</v>
      </c>
      <c r="C5156">
        <v>21869</v>
      </c>
      <c r="D5156" t="s">
        <v>2896</v>
      </c>
      <c r="E5156" s="32">
        <v>46206</v>
      </c>
      <c r="F5156" s="26">
        <v>46206.714166666665</v>
      </c>
      <c r="G5156" s="12" t="str">
        <f t="shared" si="271"/>
        <v>JULIO</v>
      </c>
      <c r="H5156">
        <v>900377874</v>
      </c>
      <c r="I5156" t="s">
        <v>1081</v>
      </c>
      <c r="J5156" s="43">
        <f t="shared" si="272"/>
        <v>2204000</v>
      </c>
      <c r="K5156" s="43">
        <v>418760</v>
      </c>
      <c r="L5156" s="43">
        <v>2622760</v>
      </c>
      <c r="M5156" s="35" t="s">
        <v>58</v>
      </c>
      <c r="O5156" s="1">
        <f t="shared" si="273"/>
        <v>0</v>
      </c>
    </row>
    <row r="5157" spans="1:22" hidden="1">
      <c r="A5157" t="s">
        <v>26</v>
      </c>
      <c r="B5157" t="s">
        <v>6453</v>
      </c>
      <c r="C5157">
        <v>230219</v>
      </c>
      <c r="D5157" t="s">
        <v>28</v>
      </c>
      <c r="E5157" s="32">
        <v>46206</v>
      </c>
      <c r="F5157" s="26">
        <v>46206.78570601852</v>
      </c>
      <c r="G5157" s="12" t="str">
        <f t="shared" si="271"/>
        <v>JULIO</v>
      </c>
      <c r="H5157">
        <v>890937070</v>
      </c>
      <c r="I5157" t="s">
        <v>127</v>
      </c>
      <c r="J5157" s="43">
        <f t="shared" si="272"/>
        <v>56405200</v>
      </c>
      <c r="K5157" s="43">
        <v>1071699</v>
      </c>
      <c r="L5157" s="43">
        <v>57476899</v>
      </c>
      <c r="M5157" t="s">
        <v>128</v>
      </c>
      <c r="N5157" s="32">
        <v>46211</v>
      </c>
      <c r="O5157" s="1">
        <f t="shared" si="273"/>
        <v>5</v>
      </c>
      <c r="P5157" t="s">
        <v>2466</v>
      </c>
    </row>
    <row r="5158" spans="1:22" hidden="1">
      <c r="A5158" t="s">
        <v>26</v>
      </c>
      <c r="B5158" t="s">
        <v>6454</v>
      </c>
      <c r="C5158">
        <v>7405</v>
      </c>
      <c r="D5158" t="s">
        <v>371</v>
      </c>
      <c r="E5158" s="32">
        <v>46206</v>
      </c>
      <c r="F5158" s="26">
        <v>46206.712708333333</v>
      </c>
      <c r="G5158" s="12" t="str">
        <f t="shared" si="271"/>
        <v>JULIO</v>
      </c>
      <c r="H5158">
        <v>800106404</v>
      </c>
      <c r="I5158" t="s">
        <v>369</v>
      </c>
      <c r="J5158" s="43">
        <f t="shared" si="272"/>
        <v>231641889</v>
      </c>
      <c r="K5158" s="43">
        <v>4401196</v>
      </c>
      <c r="L5158" s="43">
        <v>236043085</v>
      </c>
      <c r="M5158" t="s">
        <v>128</v>
      </c>
      <c r="N5158" s="32">
        <v>46211</v>
      </c>
      <c r="O5158" s="1">
        <f t="shared" si="273"/>
        <v>5</v>
      </c>
      <c r="P5158" t="s">
        <v>2466</v>
      </c>
    </row>
    <row r="5159" spans="1:22" hidden="1">
      <c r="A5159" t="s">
        <v>26</v>
      </c>
      <c r="B5159" t="s">
        <v>6455</v>
      </c>
      <c r="C5159">
        <v>295404</v>
      </c>
      <c r="D5159" t="s">
        <v>1468</v>
      </c>
      <c r="E5159" s="32">
        <v>46206</v>
      </c>
      <c r="F5159" s="26">
        <v>46206.639791666668</v>
      </c>
      <c r="G5159" s="12" t="str">
        <f t="shared" si="271"/>
        <v>JULIO</v>
      </c>
      <c r="H5159">
        <v>890907841</v>
      </c>
      <c r="I5159" t="s">
        <v>1071</v>
      </c>
      <c r="J5159" s="43">
        <f t="shared" si="272"/>
        <v>1393910</v>
      </c>
      <c r="K5159" s="43">
        <v>264843</v>
      </c>
      <c r="L5159" s="43">
        <v>1658753</v>
      </c>
      <c r="M5159" t="s">
        <v>37</v>
      </c>
      <c r="O5159" s="1">
        <f t="shared" si="273"/>
        <v>0</v>
      </c>
    </row>
    <row r="5160" spans="1:22" hidden="1">
      <c r="A5160" t="s">
        <v>26</v>
      </c>
      <c r="B5160" t="s">
        <v>6456</v>
      </c>
      <c r="C5160">
        <v>6186</v>
      </c>
      <c r="D5160" t="s">
        <v>722</v>
      </c>
      <c r="E5160" s="32">
        <v>46206</v>
      </c>
      <c r="F5160" s="26">
        <v>46206.638657407406</v>
      </c>
      <c r="G5160" s="12" t="str">
        <f t="shared" si="271"/>
        <v>JULIO</v>
      </c>
      <c r="H5160">
        <v>890904603</v>
      </c>
      <c r="I5160" t="s">
        <v>723</v>
      </c>
      <c r="J5160" s="43">
        <f t="shared" si="272"/>
        <v>8074755</v>
      </c>
      <c r="K5160" s="43">
        <v>1534203</v>
      </c>
      <c r="L5160" s="43">
        <v>9608958</v>
      </c>
      <c r="M5160" s="35" t="s">
        <v>70</v>
      </c>
      <c r="N5160" s="32">
        <v>46211</v>
      </c>
      <c r="O5160" s="1">
        <f t="shared" si="273"/>
        <v>5</v>
      </c>
      <c r="P5160" t="s">
        <v>3482</v>
      </c>
    </row>
    <row r="5161" spans="1:22" hidden="1">
      <c r="A5161" t="s">
        <v>26</v>
      </c>
      <c r="B5161" t="s">
        <v>6457</v>
      </c>
      <c r="C5161">
        <v>110417</v>
      </c>
      <c r="D5161" t="s">
        <v>420</v>
      </c>
      <c r="E5161" s="32">
        <v>46206</v>
      </c>
      <c r="F5161" s="26">
        <v>46206.69390046296</v>
      </c>
      <c r="G5161" s="12" t="str">
        <f t="shared" si="271"/>
        <v>JULIO</v>
      </c>
      <c r="H5161">
        <v>830120839</v>
      </c>
      <c r="I5161" t="s">
        <v>421</v>
      </c>
      <c r="J5161" s="43">
        <f t="shared" si="272"/>
        <v>266112</v>
      </c>
      <c r="K5161" s="43">
        <v>50561</v>
      </c>
      <c r="L5161" s="43">
        <v>316673</v>
      </c>
      <c r="M5161" t="s">
        <v>70</v>
      </c>
      <c r="N5161" s="32">
        <v>46210</v>
      </c>
      <c r="O5161" s="1">
        <f t="shared" si="273"/>
        <v>4</v>
      </c>
      <c r="P5161" s="35" t="s">
        <v>3482</v>
      </c>
    </row>
    <row r="5162" spans="1:22" hidden="1">
      <c r="A5162" t="s">
        <v>26</v>
      </c>
      <c r="B5162" t="s">
        <v>6458</v>
      </c>
      <c r="C5162">
        <v>8547</v>
      </c>
      <c r="D5162" t="s">
        <v>2896</v>
      </c>
      <c r="E5162" s="32">
        <v>46206</v>
      </c>
      <c r="F5162" s="26">
        <v>46206.662083333336</v>
      </c>
      <c r="G5162" s="12" t="str">
        <f t="shared" si="271"/>
        <v>JULIO</v>
      </c>
      <c r="H5162">
        <v>901360705</v>
      </c>
      <c r="I5162" t="s">
        <v>877</v>
      </c>
      <c r="J5162" s="43">
        <f t="shared" si="272"/>
        <v>2590700</v>
      </c>
      <c r="K5162" s="43">
        <v>492233</v>
      </c>
      <c r="L5162" s="43">
        <v>3082933</v>
      </c>
      <c r="M5162" t="s">
        <v>70</v>
      </c>
      <c r="N5162" s="32">
        <v>46209</v>
      </c>
      <c r="O5162" s="1">
        <f t="shared" si="273"/>
        <v>3</v>
      </c>
      <c r="P5162" t="s">
        <v>3482</v>
      </c>
    </row>
    <row r="5163" spans="1:22" hidden="1">
      <c r="A5163" t="s">
        <v>26</v>
      </c>
      <c r="B5163" t="s">
        <v>6459</v>
      </c>
      <c r="C5163">
        <v>3965</v>
      </c>
      <c r="D5163" t="s">
        <v>6049</v>
      </c>
      <c r="E5163" s="32">
        <v>46206</v>
      </c>
      <c r="F5163" s="26">
        <v>46206.604456018518</v>
      </c>
      <c r="G5163" s="12" t="str">
        <f t="shared" si="271"/>
        <v>JULIO</v>
      </c>
      <c r="H5163">
        <v>830107115</v>
      </c>
      <c r="I5163" t="s">
        <v>6050</v>
      </c>
      <c r="J5163" s="43">
        <f t="shared" si="272"/>
        <v>2689075.63</v>
      </c>
      <c r="K5163" s="43">
        <v>510924.37</v>
      </c>
      <c r="L5163" s="43">
        <v>3200000</v>
      </c>
      <c r="M5163" t="s">
        <v>37</v>
      </c>
      <c r="O5163" s="1">
        <f t="shared" si="273"/>
        <v>0</v>
      </c>
    </row>
    <row r="5164" spans="1:22" hidden="1">
      <c r="A5164" t="s">
        <v>26</v>
      </c>
      <c r="B5164" t="s">
        <v>6460</v>
      </c>
      <c r="C5164">
        <v>362876</v>
      </c>
      <c r="D5164" t="s">
        <v>336</v>
      </c>
      <c r="E5164" s="32">
        <v>46206</v>
      </c>
      <c r="F5164" s="26">
        <v>46206.603194444448</v>
      </c>
      <c r="G5164" s="12" t="str">
        <f t="shared" si="271"/>
        <v>JULIO</v>
      </c>
      <c r="H5164">
        <v>800049074</v>
      </c>
      <c r="I5164" t="s">
        <v>337</v>
      </c>
      <c r="J5164" s="43">
        <f t="shared" si="272"/>
        <v>113466</v>
      </c>
      <c r="K5164" s="43">
        <v>5673</v>
      </c>
      <c r="L5164" s="43">
        <v>119139</v>
      </c>
      <c r="M5164" t="s">
        <v>70</v>
      </c>
      <c r="O5164" s="1">
        <f t="shared" si="273"/>
        <v>0</v>
      </c>
    </row>
    <row r="5165" spans="1:22" hidden="1">
      <c r="A5165" t="s">
        <v>26</v>
      </c>
      <c r="B5165" t="s">
        <v>6461</v>
      </c>
      <c r="C5165">
        <v>362877</v>
      </c>
      <c r="D5165" t="s">
        <v>336</v>
      </c>
      <c r="E5165" s="32">
        <v>46206</v>
      </c>
      <c r="F5165" s="26">
        <v>46206.603206018517</v>
      </c>
      <c r="G5165" s="12" t="str">
        <f t="shared" si="271"/>
        <v>JULIO</v>
      </c>
      <c r="H5165">
        <v>800049074</v>
      </c>
      <c r="I5165" t="s">
        <v>337</v>
      </c>
      <c r="J5165" s="43">
        <f t="shared" si="272"/>
        <v>48296</v>
      </c>
      <c r="K5165" s="43">
        <v>9176</v>
      </c>
      <c r="L5165" s="43">
        <v>57472</v>
      </c>
      <c r="M5165" t="s">
        <v>70</v>
      </c>
      <c r="N5165" s="32">
        <v>46211</v>
      </c>
      <c r="O5165" s="1">
        <f t="shared" si="273"/>
        <v>5</v>
      </c>
      <c r="P5165" s="35" t="s">
        <v>3482</v>
      </c>
    </row>
    <row r="5166" spans="1:22" hidden="1">
      <c r="A5166" t="s">
        <v>26</v>
      </c>
      <c r="B5166" t="s">
        <v>6462</v>
      </c>
      <c r="C5166">
        <v>81967</v>
      </c>
      <c r="D5166" t="s">
        <v>189</v>
      </c>
      <c r="E5166" s="32">
        <v>46206</v>
      </c>
      <c r="F5166" s="26">
        <v>46206.601574074077</v>
      </c>
      <c r="G5166" s="12" t="str">
        <f t="shared" si="271"/>
        <v>JULIO</v>
      </c>
      <c r="H5166">
        <v>890319193</v>
      </c>
      <c r="I5166" t="s">
        <v>190</v>
      </c>
      <c r="J5166" s="43">
        <f t="shared" si="272"/>
        <v>8203000</v>
      </c>
      <c r="K5166" s="43">
        <v>1558570</v>
      </c>
      <c r="L5166" s="43">
        <v>9761570</v>
      </c>
      <c r="M5166" t="s">
        <v>65</v>
      </c>
      <c r="N5166" s="32">
        <v>46210</v>
      </c>
      <c r="O5166" s="1">
        <f t="shared" si="273"/>
        <v>4</v>
      </c>
      <c r="P5166" t="s">
        <v>1781</v>
      </c>
      <c r="U5166" s="32">
        <v>46210</v>
      </c>
      <c r="V5166" t="s">
        <v>39</v>
      </c>
    </row>
    <row r="5167" spans="1:22" hidden="1">
      <c r="A5167" t="s">
        <v>26</v>
      </c>
      <c r="B5167" t="s">
        <v>6463</v>
      </c>
      <c r="C5167">
        <v>362875</v>
      </c>
      <c r="D5167" t="s">
        <v>336</v>
      </c>
      <c r="E5167" s="32">
        <v>46206</v>
      </c>
      <c r="F5167" s="26">
        <v>46206.603171296294</v>
      </c>
      <c r="G5167" s="12" t="str">
        <f t="shared" si="271"/>
        <v>JULIO</v>
      </c>
      <c r="H5167">
        <v>800049074</v>
      </c>
      <c r="I5167" t="s">
        <v>337</v>
      </c>
      <c r="J5167" s="43">
        <f t="shared" si="272"/>
        <v>934495</v>
      </c>
      <c r="K5167" s="43">
        <v>147508</v>
      </c>
      <c r="L5167" s="43">
        <v>1082003</v>
      </c>
      <c r="M5167" t="s">
        <v>70</v>
      </c>
      <c r="O5167" s="1">
        <f t="shared" si="273"/>
        <v>0</v>
      </c>
    </row>
    <row r="5168" spans="1:22" hidden="1">
      <c r="A5168" t="s">
        <v>26</v>
      </c>
      <c r="B5168" t="s">
        <v>6464</v>
      </c>
      <c r="C5168">
        <v>106413</v>
      </c>
      <c r="D5168" t="s">
        <v>458</v>
      </c>
      <c r="E5168" s="32">
        <v>46206</v>
      </c>
      <c r="F5168" s="26">
        <v>46206.594398148147</v>
      </c>
      <c r="G5168" s="12" t="str">
        <f t="shared" si="271"/>
        <v>JULIO</v>
      </c>
      <c r="H5168">
        <v>890929497</v>
      </c>
      <c r="I5168" t="s">
        <v>459</v>
      </c>
      <c r="J5168" s="43">
        <f t="shared" si="272"/>
        <v>1090260</v>
      </c>
      <c r="K5168" s="43">
        <v>207149</v>
      </c>
      <c r="L5168" s="43">
        <v>1297409</v>
      </c>
      <c r="M5168" t="s">
        <v>37</v>
      </c>
      <c r="N5168" s="32">
        <v>46209</v>
      </c>
      <c r="O5168" s="1">
        <f t="shared" si="273"/>
        <v>3</v>
      </c>
      <c r="P5168" t="s">
        <v>3482</v>
      </c>
    </row>
    <row r="5169" spans="1:22" hidden="1">
      <c r="A5169" t="s">
        <v>26</v>
      </c>
      <c r="B5169" t="s">
        <v>6465</v>
      </c>
      <c r="C5169">
        <v>58639</v>
      </c>
      <c r="D5169" t="s">
        <v>122</v>
      </c>
      <c r="E5169" s="32">
        <v>46206</v>
      </c>
      <c r="F5169" s="26">
        <v>46206.584085648145</v>
      </c>
      <c r="G5169" s="12" t="str">
        <f t="shared" si="271"/>
        <v>JULIO</v>
      </c>
      <c r="H5169">
        <v>900650486</v>
      </c>
      <c r="I5169" t="s">
        <v>857</v>
      </c>
      <c r="J5169" s="43">
        <f t="shared" si="272"/>
        <v>348739.5</v>
      </c>
      <c r="K5169" s="43">
        <v>66260.5</v>
      </c>
      <c r="L5169" s="43">
        <v>415000</v>
      </c>
      <c r="M5169" t="s">
        <v>65</v>
      </c>
      <c r="N5169" s="32">
        <v>46206</v>
      </c>
      <c r="O5169" s="1">
        <f t="shared" si="273"/>
        <v>0</v>
      </c>
      <c r="P5169" t="s">
        <v>3482</v>
      </c>
      <c r="U5169" s="32">
        <v>46209</v>
      </c>
      <c r="V5169" t="s">
        <v>39</v>
      </c>
    </row>
    <row r="5170" spans="1:22" hidden="1">
      <c r="A5170" t="s">
        <v>26</v>
      </c>
      <c r="B5170" t="s">
        <v>6466</v>
      </c>
      <c r="C5170">
        <v>58644</v>
      </c>
      <c r="D5170" t="s">
        <v>122</v>
      </c>
      <c r="E5170" s="32">
        <v>46206</v>
      </c>
      <c r="F5170" s="26">
        <v>46206.583773148152</v>
      </c>
      <c r="G5170" s="12" t="str">
        <f t="shared" si="271"/>
        <v>JULIO</v>
      </c>
      <c r="H5170">
        <v>900650486</v>
      </c>
      <c r="I5170" t="s">
        <v>857</v>
      </c>
      <c r="J5170" s="43">
        <f t="shared" si="272"/>
        <v>248739.5</v>
      </c>
      <c r="K5170" s="43">
        <v>47260.5</v>
      </c>
      <c r="L5170" s="43">
        <v>296000</v>
      </c>
      <c r="M5170" t="s">
        <v>65</v>
      </c>
      <c r="N5170" s="32">
        <v>46209</v>
      </c>
      <c r="O5170" s="1">
        <f t="shared" si="273"/>
        <v>3</v>
      </c>
      <c r="P5170" t="s">
        <v>3482</v>
      </c>
      <c r="U5170" s="32">
        <v>46210</v>
      </c>
      <c r="V5170" t="s">
        <v>39</v>
      </c>
    </row>
    <row r="5171" spans="1:22" hidden="1">
      <c r="A5171" t="s">
        <v>26</v>
      </c>
      <c r="B5171" t="s">
        <v>6467</v>
      </c>
      <c r="C5171">
        <v>362869</v>
      </c>
      <c r="D5171" t="s">
        <v>336</v>
      </c>
      <c r="E5171" s="32">
        <v>46206</v>
      </c>
      <c r="F5171" s="26">
        <v>46206.571134259262</v>
      </c>
      <c r="G5171" s="12" t="str">
        <f t="shared" si="271"/>
        <v>JULIO</v>
      </c>
      <c r="H5171">
        <v>800049074</v>
      </c>
      <c r="I5171" t="s">
        <v>337</v>
      </c>
      <c r="J5171" s="43">
        <f t="shared" si="272"/>
        <v>1788934</v>
      </c>
      <c r="K5171" s="43">
        <v>305501</v>
      </c>
      <c r="L5171" s="43">
        <v>2094435</v>
      </c>
      <c r="M5171" t="s">
        <v>70</v>
      </c>
      <c r="O5171" s="1">
        <f t="shared" si="273"/>
        <v>0</v>
      </c>
    </row>
    <row r="5172" spans="1:22" hidden="1">
      <c r="A5172" t="s">
        <v>26</v>
      </c>
      <c r="B5172" t="s">
        <v>6468</v>
      </c>
      <c r="C5172">
        <v>125247</v>
      </c>
      <c r="D5172" t="s">
        <v>28</v>
      </c>
      <c r="E5172" s="32">
        <v>46206</v>
      </c>
      <c r="F5172" s="26">
        <v>46206.570219907408</v>
      </c>
      <c r="G5172" s="12" t="str">
        <f t="shared" si="271"/>
        <v>JULIO</v>
      </c>
      <c r="H5172">
        <v>830000818</v>
      </c>
      <c r="I5172" t="s">
        <v>901</v>
      </c>
      <c r="J5172" s="43">
        <f t="shared" si="272"/>
        <v>900000</v>
      </c>
      <c r="K5172" s="43">
        <v>171000</v>
      </c>
      <c r="L5172" s="43">
        <v>1071000</v>
      </c>
      <c r="M5172" t="s">
        <v>195</v>
      </c>
      <c r="N5172" s="32">
        <v>46206</v>
      </c>
      <c r="O5172" s="1">
        <f t="shared" si="273"/>
        <v>0</v>
      </c>
      <c r="P5172" s="35" t="s">
        <v>479</v>
      </c>
      <c r="U5172" s="32">
        <v>46209</v>
      </c>
      <c r="V5172" t="s">
        <v>39</v>
      </c>
    </row>
    <row r="5173" spans="1:22" hidden="1">
      <c r="A5173" t="s">
        <v>26</v>
      </c>
      <c r="B5173" t="s">
        <v>6469</v>
      </c>
      <c r="C5173">
        <v>2302</v>
      </c>
      <c r="D5173" t="s">
        <v>28</v>
      </c>
      <c r="E5173" s="32">
        <v>46206</v>
      </c>
      <c r="F5173" s="26">
        <v>46206.568483796298</v>
      </c>
      <c r="G5173" s="12" t="str">
        <f t="shared" si="271"/>
        <v>JULIO</v>
      </c>
      <c r="H5173">
        <v>900814712</v>
      </c>
      <c r="I5173" t="s">
        <v>1376</v>
      </c>
      <c r="J5173" s="43">
        <f t="shared" si="272"/>
        <v>820000</v>
      </c>
      <c r="K5173" s="43">
        <v>155800</v>
      </c>
      <c r="L5173" s="43">
        <v>975800</v>
      </c>
      <c r="M5173" t="s">
        <v>37</v>
      </c>
      <c r="N5173" s="32">
        <v>46209</v>
      </c>
      <c r="O5173" s="1">
        <f t="shared" si="273"/>
        <v>3</v>
      </c>
      <c r="P5173" t="s">
        <v>3482</v>
      </c>
      <c r="U5173" s="32">
        <v>46210</v>
      </c>
      <c r="V5173" t="s">
        <v>39</v>
      </c>
    </row>
    <row r="5174" spans="1:22" hidden="1">
      <c r="A5174" t="s">
        <v>26</v>
      </c>
      <c r="B5174" t="s">
        <v>6470</v>
      </c>
      <c r="C5174">
        <v>1777</v>
      </c>
      <c r="D5174" t="s">
        <v>28</v>
      </c>
      <c r="E5174" s="32">
        <v>46206</v>
      </c>
      <c r="F5174" s="26">
        <v>46206.515335648146</v>
      </c>
      <c r="G5174" s="12" t="str">
        <f t="shared" si="271"/>
        <v>JULIO</v>
      </c>
      <c r="H5174">
        <v>901661780</v>
      </c>
      <c r="I5174" t="s">
        <v>2678</v>
      </c>
      <c r="J5174" s="43">
        <f t="shared" si="272"/>
        <v>1424640</v>
      </c>
      <c r="K5174" s="43">
        <v>270682</v>
      </c>
      <c r="L5174" s="43">
        <v>1695322</v>
      </c>
      <c r="M5174" t="s">
        <v>3773</v>
      </c>
      <c r="N5174" s="32">
        <v>46210</v>
      </c>
      <c r="O5174" s="1">
        <f t="shared" si="273"/>
        <v>4</v>
      </c>
      <c r="P5174" s="35" t="s">
        <v>3482</v>
      </c>
    </row>
    <row r="5175" spans="1:22" hidden="1">
      <c r="A5175" t="s">
        <v>26</v>
      </c>
      <c r="B5175" t="s">
        <v>6471</v>
      </c>
      <c r="C5175">
        <v>21375</v>
      </c>
      <c r="D5175" t="s">
        <v>566</v>
      </c>
      <c r="E5175" s="32">
        <v>46206</v>
      </c>
      <c r="F5175" s="26">
        <v>46206.521018518521</v>
      </c>
      <c r="G5175" s="12" t="str">
        <f t="shared" si="271"/>
        <v>JULIO</v>
      </c>
      <c r="H5175">
        <v>900237741</v>
      </c>
      <c r="I5175" t="s">
        <v>567</v>
      </c>
      <c r="J5175" s="43">
        <f t="shared" si="272"/>
        <v>18700</v>
      </c>
      <c r="K5175" s="43">
        <v>3553</v>
      </c>
      <c r="L5175" s="43">
        <v>22253</v>
      </c>
      <c r="M5175" t="s">
        <v>70</v>
      </c>
      <c r="N5175" s="32">
        <v>46209</v>
      </c>
      <c r="O5175" s="1">
        <f t="shared" si="273"/>
        <v>3</v>
      </c>
      <c r="P5175" t="s">
        <v>3482</v>
      </c>
      <c r="U5175" s="32">
        <v>46210</v>
      </c>
      <c r="V5175" t="s">
        <v>39</v>
      </c>
    </row>
    <row r="5176" spans="1:22" hidden="1">
      <c r="A5176" t="s">
        <v>26</v>
      </c>
      <c r="B5176" t="s">
        <v>6472</v>
      </c>
      <c r="C5176">
        <v>24328</v>
      </c>
      <c r="D5176" t="s">
        <v>205</v>
      </c>
      <c r="E5176" s="32">
        <v>46206</v>
      </c>
      <c r="F5176" s="26">
        <v>46206.553877314815</v>
      </c>
      <c r="G5176" s="12" t="str">
        <f t="shared" si="271"/>
        <v>JULIO</v>
      </c>
      <c r="H5176">
        <v>800079603</v>
      </c>
      <c r="I5176" t="s">
        <v>206</v>
      </c>
      <c r="J5176" s="43">
        <f t="shared" si="272"/>
        <v>173196</v>
      </c>
      <c r="K5176" s="43">
        <v>32907.24</v>
      </c>
      <c r="L5176" s="43">
        <v>206103.24</v>
      </c>
      <c r="M5176" t="s">
        <v>58</v>
      </c>
      <c r="O5176" s="1">
        <f t="shared" si="273"/>
        <v>0</v>
      </c>
    </row>
    <row r="5177" spans="1:22" hidden="1">
      <c r="A5177" t="s">
        <v>26</v>
      </c>
      <c r="B5177" t="s">
        <v>6473</v>
      </c>
      <c r="C5177">
        <v>668502</v>
      </c>
      <c r="D5177" t="s">
        <v>317</v>
      </c>
      <c r="E5177" s="32">
        <v>46206</v>
      </c>
      <c r="F5177" s="26">
        <v>46206.502916666665</v>
      </c>
      <c r="G5177" s="12" t="str">
        <f t="shared" si="271"/>
        <v>JULIO</v>
      </c>
      <c r="H5177">
        <v>890903939</v>
      </c>
      <c r="I5177" t="s">
        <v>313</v>
      </c>
      <c r="J5177" s="43">
        <f t="shared" si="272"/>
        <v>40050</v>
      </c>
      <c r="K5177" s="43">
        <v>0</v>
      </c>
      <c r="L5177" s="43">
        <v>40050</v>
      </c>
      <c r="M5177" t="s">
        <v>3773</v>
      </c>
      <c r="N5177" s="32">
        <v>46209</v>
      </c>
      <c r="O5177" s="1">
        <f t="shared" si="273"/>
        <v>3</v>
      </c>
      <c r="P5177" t="s">
        <v>3482</v>
      </c>
    </row>
    <row r="5178" spans="1:22" hidden="1">
      <c r="A5178" t="s">
        <v>26</v>
      </c>
      <c r="B5178" t="s">
        <v>6474</v>
      </c>
      <c r="C5178">
        <v>8905</v>
      </c>
      <c r="D5178" t="s">
        <v>2896</v>
      </c>
      <c r="E5178" s="32">
        <v>46206</v>
      </c>
      <c r="F5178" s="26">
        <v>46206.852094907408</v>
      </c>
      <c r="G5178" s="12" t="str">
        <f t="shared" si="271"/>
        <v>JULIO</v>
      </c>
      <c r="H5178">
        <v>32150739</v>
      </c>
      <c r="I5178" t="s">
        <v>400</v>
      </c>
      <c r="J5178" s="43">
        <f t="shared" si="272"/>
        <v>240500</v>
      </c>
      <c r="K5178" s="43">
        <v>0</v>
      </c>
      <c r="L5178" s="43">
        <v>240500</v>
      </c>
      <c r="M5178" t="s">
        <v>199</v>
      </c>
      <c r="N5178" s="32">
        <v>46210</v>
      </c>
      <c r="O5178" s="1">
        <f t="shared" si="273"/>
        <v>4</v>
      </c>
      <c r="P5178" s="35" t="s">
        <v>3482</v>
      </c>
      <c r="U5178" s="32">
        <v>46212</v>
      </c>
      <c r="V5178" t="s">
        <v>39</v>
      </c>
    </row>
    <row r="5179" spans="1:22" hidden="1">
      <c r="A5179" t="s">
        <v>26</v>
      </c>
      <c r="B5179" t="s">
        <v>6475</v>
      </c>
      <c r="C5179">
        <v>18008276</v>
      </c>
      <c r="D5179" t="s">
        <v>3328</v>
      </c>
      <c r="E5179" s="32">
        <v>46206</v>
      </c>
      <c r="F5179" s="26">
        <v>46206.81009259259</v>
      </c>
      <c r="G5179" s="12" t="str">
        <f t="shared" si="271"/>
        <v>JULIO</v>
      </c>
      <c r="H5179">
        <v>830114921</v>
      </c>
      <c r="I5179" t="s">
        <v>934</v>
      </c>
      <c r="J5179" s="43">
        <f t="shared" si="272"/>
        <v>45617.440000000002</v>
      </c>
      <c r="K5179" s="43">
        <v>8507.56</v>
      </c>
      <c r="L5179" s="43">
        <v>54125</v>
      </c>
      <c r="M5179" t="s">
        <v>65</v>
      </c>
      <c r="O5179" s="1">
        <f t="shared" si="273"/>
        <v>0</v>
      </c>
    </row>
    <row r="5180" spans="1:22" hidden="1">
      <c r="A5180" t="s">
        <v>82</v>
      </c>
      <c r="B5180" t="s">
        <v>6476</v>
      </c>
      <c r="C5180">
        <v>14144</v>
      </c>
      <c r="D5180" t="s">
        <v>131</v>
      </c>
      <c r="E5180" s="32">
        <v>46206</v>
      </c>
      <c r="F5180" s="26">
        <v>46206.789398148147</v>
      </c>
      <c r="G5180" s="12" t="str">
        <f t="shared" si="271"/>
        <v>JULIO</v>
      </c>
      <c r="H5180">
        <v>890937070</v>
      </c>
      <c r="I5180" t="s">
        <v>127</v>
      </c>
      <c r="J5180" s="43">
        <f t="shared" si="272"/>
        <v>864375</v>
      </c>
      <c r="K5180" s="43">
        <v>0</v>
      </c>
      <c r="L5180" s="43">
        <v>864375</v>
      </c>
      <c r="M5180" t="s">
        <v>128</v>
      </c>
      <c r="N5180" s="32">
        <v>46211</v>
      </c>
      <c r="O5180" s="1">
        <f t="shared" si="273"/>
        <v>5</v>
      </c>
      <c r="P5180" t="s">
        <v>2466</v>
      </c>
      <c r="U5180" s="32">
        <v>46212</v>
      </c>
      <c r="V5180" t="s">
        <v>39</v>
      </c>
    </row>
    <row r="5181" spans="1:22">
      <c r="A5181" t="s">
        <v>26</v>
      </c>
      <c r="B5181" t="s">
        <v>6477</v>
      </c>
      <c r="C5181">
        <v>1539600</v>
      </c>
      <c r="D5181" t="s">
        <v>28</v>
      </c>
      <c r="E5181" s="32">
        <v>46206</v>
      </c>
      <c r="F5181" s="26">
        <v>46206.753171296295</v>
      </c>
      <c r="G5181" s="12" t="str">
        <f t="shared" ref="G5181:G5208" si="274">UPPER(TEXT(E5181, "MMMM"))</f>
        <v>JULIO</v>
      </c>
      <c r="H5181">
        <v>901378555</v>
      </c>
      <c r="I5181" t="s">
        <v>1111</v>
      </c>
      <c r="J5181" s="43">
        <f t="shared" ref="J5181:J5208" si="275">L5181-K5181</f>
        <v>2690625</v>
      </c>
      <c r="K5181" s="43">
        <v>0</v>
      </c>
      <c r="L5181" s="43">
        <v>2690625</v>
      </c>
      <c r="M5181" t="s">
        <v>195</v>
      </c>
      <c r="N5181" s="32">
        <v>46206</v>
      </c>
      <c r="O5181" s="1">
        <f t="shared" si="273"/>
        <v>0</v>
      </c>
      <c r="P5181" s="35" t="s">
        <v>479</v>
      </c>
      <c r="U5181" s="32">
        <v>46209</v>
      </c>
      <c r="V5181" t="s">
        <v>39</v>
      </c>
    </row>
    <row r="5182" spans="1:22" hidden="1">
      <c r="A5182" t="s">
        <v>26</v>
      </c>
      <c r="B5182" t="s">
        <v>6478</v>
      </c>
      <c r="C5182">
        <v>5099925</v>
      </c>
      <c r="D5182" t="s">
        <v>708</v>
      </c>
      <c r="E5182" s="32">
        <v>46206</v>
      </c>
      <c r="F5182" s="26">
        <v>46206.71802083333</v>
      </c>
      <c r="G5182" s="12" t="str">
        <f t="shared" si="274"/>
        <v>JULIO</v>
      </c>
      <c r="H5182">
        <v>900219834</v>
      </c>
      <c r="I5182" t="s">
        <v>739</v>
      </c>
      <c r="J5182" s="43">
        <f t="shared" si="275"/>
        <v>6722.6900000000005</v>
      </c>
      <c r="K5182" s="43">
        <v>1277.31</v>
      </c>
      <c r="L5182" s="43">
        <v>8000</v>
      </c>
      <c r="M5182" t="s">
        <v>70</v>
      </c>
      <c r="N5182" s="32">
        <v>46209</v>
      </c>
      <c r="O5182" s="1">
        <f t="shared" si="273"/>
        <v>3</v>
      </c>
      <c r="P5182" t="s">
        <v>3482</v>
      </c>
    </row>
    <row r="5183" spans="1:22" hidden="1">
      <c r="A5183" t="s">
        <v>82</v>
      </c>
      <c r="B5183" t="s">
        <v>6479</v>
      </c>
      <c r="C5183">
        <v>17396</v>
      </c>
      <c r="D5183" t="s">
        <v>373</v>
      </c>
      <c r="E5183" s="32">
        <v>46206</v>
      </c>
      <c r="F5183" s="26">
        <v>46206.715543981481</v>
      </c>
      <c r="G5183" s="12" t="str">
        <f t="shared" si="274"/>
        <v>JULIO</v>
      </c>
      <c r="H5183">
        <v>800106404</v>
      </c>
      <c r="I5183" t="s">
        <v>369</v>
      </c>
      <c r="J5183" s="43">
        <f t="shared" si="275"/>
        <v>205942</v>
      </c>
      <c r="K5183" s="43">
        <v>3913</v>
      </c>
      <c r="L5183" s="43">
        <v>209855</v>
      </c>
      <c r="M5183" t="s">
        <v>128</v>
      </c>
      <c r="N5183" s="32">
        <v>46211</v>
      </c>
      <c r="O5183" s="1">
        <f t="shared" si="273"/>
        <v>5</v>
      </c>
      <c r="P5183" t="s">
        <v>2466</v>
      </c>
      <c r="U5183" s="32">
        <v>46212</v>
      </c>
      <c r="V5183" t="s">
        <v>39</v>
      </c>
    </row>
    <row r="5184" spans="1:22" hidden="1">
      <c r="A5184" t="s">
        <v>26</v>
      </c>
      <c r="B5184" t="s">
        <v>6480</v>
      </c>
      <c r="C5184">
        <v>8546</v>
      </c>
      <c r="D5184" t="s">
        <v>2896</v>
      </c>
      <c r="E5184" s="32">
        <v>46206</v>
      </c>
      <c r="F5184" s="26">
        <v>46206.495520833334</v>
      </c>
      <c r="G5184" s="12" t="str">
        <f t="shared" si="274"/>
        <v>JULIO</v>
      </c>
      <c r="H5184">
        <v>901360705</v>
      </c>
      <c r="I5184" t="s">
        <v>877</v>
      </c>
      <c r="J5184" s="43">
        <f t="shared" si="275"/>
        <v>271840</v>
      </c>
      <c r="K5184" s="43">
        <v>51649.599999999999</v>
      </c>
      <c r="L5184" s="43">
        <v>323489.59999999998</v>
      </c>
      <c r="M5184" t="s">
        <v>70</v>
      </c>
      <c r="N5184" s="32">
        <v>46210</v>
      </c>
      <c r="O5184" s="1">
        <f t="shared" si="273"/>
        <v>4</v>
      </c>
      <c r="P5184" s="35" t="s">
        <v>3482</v>
      </c>
    </row>
    <row r="5185" spans="1:22" hidden="1">
      <c r="A5185" t="s">
        <v>26</v>
      </c>
      <c r="B5185" t="s">
        <v>6481</v>
      </c>
      <c r="C5185">
        <v>52511</v>
      </c>
      <c r="D5185" t="s">
        <v>28</v>
      </c>
      <c r="E5185" s="32">
        <v>46206</v>
      </c>
      <c r="F5185" s="26">
        <v>46206.471932870372</v>
      </c>
      <c r="G5185" s="12" t="str">
        <f t="shared" si="274"/>
        <v>JULIO</v>
      </c>
      <c r="H5185">
        <v>805006214</v>
      </c>
      <c r="I5185" t="s">
        <v>1549</v>
      </c>
      <c r="J5185" s="43">
        <f t="shared" si="275"/>
        <v>189507</v>
      </c>
      <c r="K5185" s="43">
        <v>36006.33</v>
      </c>
      <c r="L5185" s="43">
        <v>225513.33</v>
      </c>
      <c r="M5185" s="35" t="s">
        <v>1595</v>
      </c>
      <c r="O5185" s="1">
        <f t="shared" si="273"/>
        <v>0</v>
      </c>
    </row>
    <row r="5186" spans="1:22" hidden="1">
      <c r="A5186" t="s">
        <v>26</v>
      </c>
      <c r="B5186" t="s">
        <v>6482</v>
      </c>
      <c r="C5186">
        <v>13533</v>
      </c>
      <c r="D5186" t="s">
        <v>28</v>
      </c>
      <c r="E5186" s="32">
        <v>46206</v>
      </c>
      <c r="F5186" s="26">
        <v>46206.489108796297</v>
      </c>
      <c r="G5186" s="12" t="str">
        <f t="shared" si="274"/>
        <v>JULIO</v>
      </c>
      <c r="H5186">
        <v>900420442</v>
      </c>
      <c r="I5186" t="s">
        <v>586</v>
      </c>
      <c r="J5186" s="43">
        <f t="shared" si="275"/>
        <v>1899800</v>
      </c>
      <c r="K5186" s="43">
        <v>360962</v>
      </c>
      <c r="L5186" s="43">
        <v>2260762</v>
      </c>
      <c r="M5186" t="s">
        <v>37</v>
      </c>
      <c r="O5186" s="1">
        <f t="shared" si="273"/>
        <v>0</v>
      </c>
    </row>
    <row r="5187" spans="1:22" hidden="1">
      <c r="A5187" t="s">
        <v>26</v>
      </c>
      <c r="B5187" t="s">
        <v>6483</v>
      </c>
      <c r="C5187">
        <v>744396</v>
      </c>
      <c r="D5187" t="s">
        <v>817</v>
      </c>
      <c r="E5187" s="32">
        <v>46206</v>
      </c>
      <c r="F5187" s="26">
        <v>46206.449282407404</v>
      </c>
      <c r="G5187" s="12" t="str">
        <f t="shared" si="274"/>
        <v>JULIO</v>
      </c>
      <c r="H5187">
        <v>890915475</v>
      </c>
      <c r="I5187" t="s">
        <v>818</v>
      </c>
      <c r="J5187" s="43">
        <f t="shared" si="275"/>
        <v>39200</v>
      </c>
      <c r="K5187" s="43">
        <v>7448</v>
      </c>
      <c r="L5187" s="43">
        <v>46648</v>
      </c>
      <c r="M5187" t="s">
        <v>70</v>
      </c>
      <c r="N5187" s="32">
        <v>46210</v>
      </c>
      <c r="O5187" s="1">
        <f t="shared" si="273"/>
        <v>4</v>
      </c>
      <c r="P5187" s="35" t="s">
        <v>3482</v>
      </c>
      <c r="U5187" s="32">
        <v>46212</v>
      </c>
      <c r="V5187" t="s">
        <v>39</v>
      </c>
    </row>
    <row r="5188" spans="1:22" hidden="1">
      <c r="A5188" t="s">
        <v>82</v>
      </c>
      <c r="B5188" t="s">
        <v>6484</v>
      </c>
      <c r="C5188">
        <v>282</v>
      </c>
      <c r="D5188" t="s">
        <v>1864</v>
      </c>
      <c r="E5188" s="32">
        <v>46206</v>
      </c>
      <c r="F5188" s="26">
        <v>46206.471331018518</v>
      </c>
      <c r="G5188" s="12" t="str">
        <f t="shared" si="274"/>
        <v>JULIO</v>
      </c>
      <c r="H5188">
        <v>901360705</v>
      </c>
      <c r="I5188" t="s">
        <v>877</v>
      </c>
      <c r="J5188" s="43">
        <f t="shared" si="275"/>
        <v>432000</v>
      </c>
      <c r="K5188" s="43">
        <v>82080</v>
      </c>
      <c r="L5188" s="43">
        <v>514080</v>
      </c>
      <c r="M5188" t="s">
        <v>70</v>
      </c>
      <c r="O5188" s="1">
        <f t="shared" si="273"/>
        <v>0</v>
      </c>
    </row>
    <row r="5189" spans="1:22" hidden="1">
      <c r="A5189" t="s">
        <v>26</v>
      </c>
      <c r="B5189" t="s">
        <v>6485</v>
      </c>
      <c r="C5189">
        <v>362795</v>
      </c>
      <c r="D5189" t="s">
        <v>336</v>
      </c>
      <c r="E5189" s="32">
        <v>46206</v>
      </c>
      <c r="F5189" s="26">
        <v>46206.433796296296</v>
      </c>
      <c r="G5189" s="12" t="str">
        <f t="shared" si="274"/>
        <v>JULIO</v>
      </c>
      <c r="H5189">
        <v>800049074</v>
      </c>
      <c r="I5189" t="s">
        <v>337</v>
      </c>
      <c r="J5189" s="43">
        <f t="shared" si="275"/>
        <v>647716</v>
      </c>
      <c r="K5189" s="43">
        <v>102794</v>
      </c>
      <c r="L5189" s="43">
        <v>750510</v>
      </c>
      <c r="M5189" t="s">
        <v>70</v>
      </c>
      <c r="N5189" s="32">
        <v>46211</v>
      </c>
      <c r="O5189" s="1">
        <f t="shared" si="273"/>
        <v>5</v>
      </c>
      <c r="P5189" t="s">
        <v>3482</v>
      </c>
    </row>
    <row r="5190" spans="1:22" hidden="1">
      <c r="A5190" t="s">
        <v>26</v>
      </c>
      <c r="B5190" t="s">
        <v>6486</v>
      </c>
      <c r="C5190">
        <v>865</v>
      </c>
      <c r="D5190" t="s">
        <v>28</v>
      </c>
      <c r="E5190" s="32">
        <v>46206</v>
      </c>
      <c r="F5190" s="26">
        <v>46206.394745370373</v>
      </c>
      <c r="G5190" s="12" t="str">
        <f t="shared" si="274"/>
        <v>JULIO</v>
      </c>
      <c r="H5190">
        <v>71660004</v>
      </c>
      <c r="I5190" t="s">
        <v>266</v>
      </c>
      <c r="J5190" s="43">
        <f t="shared" si="275"/>
        <v>160000</v>
      </c>
      <c r="K5190" s="43">
        <v>0</v>
      </c>
      <c r="L5190" s="43">
        <v>160000</v>
      </c>
      <c r="M5190" t="s">
        <v>70</v>
      </c>
      <c r="N5190" s="32">
        <v>46209</v>
      </c>
      <c r="O5190" s="1">
        <f t="shared" si="273"/>
        <v>3</v>
      </c>
      <c r="P5190" t="s">
        <v>3482</v>
      </c>
      <c r="U5190" s="32">
        <v>46210</v>
      </c>
      <c r="V5190" t="s">
        <v>39</v>
      </c>
    </row>
    <row r="5191" spans="1:22" hidden="1">
      <c r="A5191" t="s">
        <v>26</v>
      </c>
      <c r="B5191" t="s">
        <v>6487</v>
      </c>
      <c r="C5191">
        <v>864</v>
      </c>
      <c r="D5191" t="s">
        <v>28</v>
      </c>
      <c r="E5191" s="32">
        <v>46206</v>
      </c>
      <c r="F5191" s="26">
        <v>46206.390335648146</v>
      </c>
      <c r="G5191" s="12" t="str">
        <f t="shared" si="274"/>
        <v>JULIO</v>
      </c>
      <c r="H5191">
        <v>71660004</v>
      </c>
      <c r="I5191" t="s">
        <v>266</v>
      </c>
      <c r="J5191" s="43">
        <f t="shared" si="275"/>
        <v>390000</v>
      </c>
      <c r="K5191" s="43">
        <v>0</v>
      </c>
      <c r="L5191" s="43">
        <v>390000</v>
      </c>
      <c r="M5191" t="s">
        <v>70</v>
      </c>
      <c r="N5191" s="32">
        <v>46209</v>
      </c>
      <c r="O5191" s="1">
        <f t="shared" si="273"/>
        <v>3</v>
      </c>
      <c r="P5191" t="s">
        <v>3482</v>
      </c>
      <c r="U5191" s="32">
        <v>46210</v>
      </c>
      <c r="V5191" t="s">
        <v>39</v>
      </c>
    </row>
    <row r="5192" spans="1:22" hidden="1">
      <c r="A5192" t="s">
        <v>26</v>
      </c>
      <c r="B5192" t="s">
        <v>6488</v>
      </c>
      <c r="C5192">
        <v>744328</v>
      </c>
      <c r="D5192" t="s">
        <v>817</v>
      </c>
      <c r="E5192" s="32">
        <v>46206</v>
      </c>
      <c r="F5192" s="26">
        <v>46206.340995370374</v>
      </c>
      <c r="G5192" s="12" t="str">
        <f t="shared" si="274"/>
        <v>JULIO</v>
      </c>
      <c r="H5192">
        <v>890915475</v>
      </c>
      <c r="I5192" t="s">
        <v>818</v>
      </c>
      <c r="J5192" s="43">
        <f t="shared" si="275"/>
        <v>769441</v>
      </c>
      <c r="K5192" s="43">
        <v>146193.79</v>
      </c>
      <c r="L5192" s="43">
        <v>915634.79</v>
      </c>
      <c r="M5192" t="s">
        <v>70</v>
      </c>
      <c r="N5192" s="32">
        <v>46210</v>
      </c>
      <c r="O5192" s="1">
        <f t="shared" si="273"/>
        <v>4</v>
      </c>
      <c r="P5192" s="35" t="s">
        <v>3482</v>
      </c>
    </row>
    <row r="5193" spans="1:22" hidden="1">
      <c r="A5193" t="s">
        <v>26</v>
      </c>
      <c r="B5193" t="s">
        <v>6489</v>
      </c>
      <c r="C5193">
        <v>647</v>
      </c>
      <c r="D5193" t="s">
        <v>35</v>
      </c>
      <c r="E5193" s="32">
        <v>46206</v>
      </c>
      <c r="F5193" s="26">
        <v>46206.386643518519</v>
      </c>
      <c r="G5193" s="12" t="str">
        <f t="shared" si="274"/>
        <v>JULIO</v>
      </c>
      <c r="H5193">
        <v>901741749</v>
      </c>
      <c r="I5193" t="s">
        <v>36</v>
      </c>
      <c r="J5193" s="43">
        <f t="shared" si="275"/>
        <v>5460000</v>
      </c>
      <c r="K5193" s="43">
        <v>1037400</v>
      </c>
      <c r="L5193" s="43">
        <v>6497400</v>
      </c>
      <c r="M5193" t="s">
        <v>37</v>
      </c>
      <c r="N5193" s="32">
        <v>46209</v>
      </c>
      <c r="O5193" s="1">
        <f t="shared" si="273"/>
        <v>3</v>
      </c>
      <c r="P5193" t="s">
        <v>3482</v>
      </c>
    </row>
    <row r="5194" spans="1:22" hidden="1">
      <c r="A5194" t="s">
        <v>26</v>
      </c>
      <c r="B5194" t="s">
        <v>6490</v>
      </c>
      <c r="C5194">
        <v>67</v>
      </c>
      <c r="D5194" t="s">
        <v>1010</v>
      </c>
      <c r="E5194" s="32">
        <v>46206</v>
      </c>
      <c r="F5194" s="26">
        <v>46206.411412037036</v>
      </c>
      <c r="G5194" s="12" t="str">
        <f t="shared" si="274"/>
        <v>JULIO</v>
      </c>
      <c r="H5194">
        <v>901404801</v>
      </c>
      <c r="I5194" t="s">
        <v>1011</v>
      </c>
      <c r="J5194" s="43">
        <f t="shared" si="275"/>
        <v>36388544</v>
      </c>
      <c r="K5194" s="43">
        <v>6913823.3600000003</v>
      </c>
      <c r="L5194" s="43">
        <v>43302367.359999999</v>
      </c>
      <c r="M5194" s="35" t="s">
        <v>195</v>
      </c>
      <c r="N5194" s="32">
        <v>46206</v>
      </c>
      <c r="O5194" s="1">
        <f t="shared" si="273"/>
        <v>0</v>
      </c>
      <c r="P5194" s="35" t="s">
        <v>479</v>
      </c>
      <c r="U5194" s="32">
        <v>46209</v>
      </c>
      <c r="V5194" t="s">
        <v>39</v>
      </c>
    </row>
    <row r="5195" spans="1:22" hidden="1">
      <c r="A5195" t="s">
        <v>26</v>
      </c>
      <c r="B5195" t="s">
        <v>6491</v>
      </c>
      <c r="C5195" s="34">
        <v>19234</v>
      </c>
      <c r="D5195" t="s">
        <v>147</v>
      </c>
      <c r="E5195" s="32">
        <v>46206</v>
      </c>
      <c r="F5195" s="26">
        <v>46206.367789351854</v>
      </c>
      <c r="G5195" s="12" t="str">
        <f t="shared" si="274"/>
        <v>JULIO</v>
      </c>
      <c r="H5195">
        <v>71951636</v>
      </c>
      <c r="I5195" t="s">
        <v>148</v>
      </c>
      <c r="J5195" s="43">
        <f t="shared" si="275"/>
        <v>32500</v>
      </c>
      <c r="K5195" s="43">
        <v>0</v>
      </c>
      <c r="L5195" s="43">
        <v>32500</v>
      </c>
      <c r="M5195" t="s">
        <v>54</v>
      </c>
      <c r="O5195" s="1">
        <f t="shared" si="273"/>
        <v>0</v>
      </c>
    </row>
    <row r="5196" spans="1:22" hidden="1">
      <c r="A5196" t="s">
        <v>26</v>
      </c>
      <c r="B5196" t="s">
        <v>6492</v>
      </c>
      <c r="C5196">
        <v>1591</v>
      </c>
      <c r="D5196" t="s">
        <v>489</v>
      </c>
      <c r="E5196" s="32">
        <v>46206</v>
      </c>
      <c r="F5196" s="26">
        <v>46206.362349537034</v>
      </c>
      <c r="G5196" s="12" t="str">
        <f t="shared" si="274"/>
        <v>JULIO</v>
      </c>
      <c r="H5196">
        <v>29347195</v>
      </c>
      <c r="I5196" t="s">
        <v>490</v>
      </c>
      <c r="J5196" s="43">
        <f t="shared" si="275"/>
        <v>1088000</v>
      </c>
      <c r="K5196" s="43">
        <v>0</v>
      </c>
      <c r="L5196" s="43">
        <v>1088000</v>
      </c>
      <c r="M5196" s="35" t="s">
        <v>58</v>
      </c>
      <c r="O5196" s="1">
        <f t="shared" si="273"/>
        <v>0</v>
      </c>
    </row>
    <row r="5197" spans="1:22" hidden="1">
      <c r="A5197" t="s">
        <v>26</v>
      </c>
      <c r="B5197" t="s">
        <v>6493</v>
      </c>
      <c r="C5197">
        <v>32516</v>
      </c>
      <c r="D5197" t="s">
        <v>6494</v>
      </c>
      <c r="E5197" s="32">
        <v>46206</v>
      </c>
      <c r="F5197" s="26">
        <v>46206.059895833336</v>
      </c>
      <c r="G5197" s="12" t="str">
        <f t="shared" si="274"/>
        <v>JULIO</v>
      </c>
      <c r="H5197">
        <v>890903939</v>
      </c>
      <c r="I5197" t="s">
        <v>313</v>
      </c>
      <c r="J5197" s="43">
        <f t="shared" si="275"/>
        <v>200250</v>
      </c>
      <c r="K5197" s="43">
        <v>0</v>
      </c>
      <c r="L5197" s="43">
        <v>200250</v>
      </c>
      <c r="M5197" t="s">
        <v>3773</v>
      </c>
      <c r="N5197" s="32">
        <v>46209</v>
      </c>
      <c r="O5197" s="1">
        <f t="shared" si="273"/>
        <v>3</v>
      </c>
      <c r="P5197" t="s">
        <v>3482</v>
      </c>
    </row>
    <row r="5198" spans="1:22" hidden="1">
      <c r="A5198" t="s">
        <v>26</v>
      </c>
      <c r="B5198" t="s">
        <v>6495</v>
      </c>
      <c r="C5198">
        <v>362998</v>
      </c>
      <c r="D5198" t="s">
        <v>336</v>
      </c>
      <c r="E5198" s="32">
        <v>46207</v>
      </c>
      <c r="F5198" s="26">
        <v>46207.518958333334</v>
      </c>
      <c r="G5198" s="12" t="str">
        <f t="shared" si="274"/>
        <v>JULIO</v>
      </c>
      <c r="H5198">
        <v>800049074</v>
      </c>
      <c r="I5198" t="s">
        <v>337</v>
      </c>
      <c r="J5198" s="43">
        <f t="shared" si="275"/>
        <v>46026</v>
      </c>
      <c r="K5198" s="43">
        <v>8745</v>
      </c>
      <c r="L5198" s="43">
        <v>54771</v>
      </c>
      <c r="M5198" t="s">
        <v>70</v>
      </c>
      <c r="N5198" s="32">
        <v>46210</v>
      </c>
      <c r="O5198" s="1">
        <f t="shared" si="273"/>
        <v>3</v>
      </c>
      <c r="P5198" s="35" t="s">
        <v>3482</v>
      </c>
      <c r="U5198" s="32">
        <v>46212</v>
      </c>
      <c r="V5198" t="s">
        <v>39</v>
      </c>
    </row>
    <row r="5199" spans="1:22" hidden="1">
      <c r="A5199" t="s">
        <v>26</v>
      </c>
      <c r="B5199" t="s">
        <v>6496</v>
      </c>
      <c r="C5199">
        <v>363000</v>
      </c>
      <c r="D5199" t="s">
        <v>336</v>
      </c>
      <c r="E5199" s="32">
        <v>46207</v>
      </c>
      <c r="F5199" s="26">
        <v>46207.519004629627</v>
      </c>
      <c r="G5199" s="12" t="str">
        <f t="shared" si="274"/>
        <v>JULIO</v>
      </c>
      <c r="H5199">
        <v>800049074</v>
      </c>
      <c r="I5199" t="s">
        <v>337</v>
      </c>
      <c r="J5199" s="43">
        <f t="shared" si="275"/>
        <v>105288</v>
      </c>
      <c r="K5199" s="43">
        <v>20005</v>
      </c>
      <c r="L5199" s="43">
        <v>125293</v>
      </c>
      <c r="M5199" t="s">
        <v>70</v>
      </c>
      <c r="N5199" s="32">
        <v>46210</v>
      </c>
      <c r="O5199" s="1">
        <f t="shared" si="273"/>
        <v>3</v>
      </c>
      <c r="P5199" s="35" t="s">
        <v>3482</v>
      </c>
      <c r="U5199" s="32">
        <v>46212</v>
      </c>
      <c r="V5199" t="s">
        <v>39</v>
      </c>
    </row>
    <row r="5200" spans="1:22" hidden="1">
      <c r="A5200" t="s">
        <v>26</v>
      </c>
      <c r="B5200" t="s">
        <v>6497</v>
      </c>
      <c r="C5200">
        <v>362999</v>
      </c>
      <c r="D5200" t="s">
        <v>336</v>
      </c>
      <c r="E5200" s="32">
        <v>46207</v>
      </c>
      <c r="F5200" s="26">
        <v>46207.51898148148</v>
      </c>
      <c r="G5200" s="12" t="str">
        <f t="shared" si="274"/>
        <v>JULIO</v>
      </c>
      <c r="H5200">
        <v>800049074</v>
      </c>
      <c r="I5200" t="s">
        <v>337</v>
      </c>
      <c r="J5200" s="43">
        <f t="shared" si="275"/>
        <v>30217</v>
      </c>
      <c r="K5200" s="43">
        <v>5741</v>
      </c>
      <c r="L5200" s="43">
        <v>35958</v>
      </c>
      <c r="M5200" t="s">
        <v>70</v>
      </c>
      <c r="N5200" s="32">
        <v>46210</v>
      </c>
      <c r="O5200" s="1">
        <f t="shared" si="273"/>
        <v>3</v>
      </c>
      <c r="P5200" s="35" t="s">
        <v>3482</v>
      </c>
      <c r="U5200" s="32">
        <v>46212</v>
      </c>
      <c r="V5200" t="s">
        <v>39</v>
      </c>
    </row>
    <row r="5201" spans="1:22" hidden="1">
      <c r="A5201" t="s">
        <v>26</v>
      </c>
      <c r="B5201" t="s">
        <v>6498</v>
      </c>
      <c r="C5201">
        <v>362997</v>
      </c>
      <c r="D5201" t="s">
        <v>336</v>
      </c>
      <c r="E5201" s="32">
        <v>46207</v>
      </c>
      <c r="F5201" s="26">
        <v>46207.518935185188</v>
      </c>
      <c r="G5201" s="12" t="str">
        <f t="shared" si="274"/>
        <v>JULIO</v>
      </c>
      <c r="H5201">
        <v>800049074</v>
      </c>
      <c r="I5201" t="s">
        <v>337</v>
      </c>
      <c r="J5201" s="43">
        <f t="shared" si="275"/>
        <v>84402</v>
      </c>
      <c r="K5201" s="43">
        <v>16036</v>
      </c>
      <c r="L5201" s="43">
        <v>100438</v>
      </c>
      <c r="M5201" t="s">
        <v>70</v>
      </c>
      <c r="N5201" s="32">
        <v>46210</v>
      </c>
      <c r="O5201" s="1">
        <f t="shared" ref="O5201:O5208" si="276">IFERROR(IF(-_xlfn.DAYS(E5201,N5201)&lt;0,0,-_xlfn.DAYS(E5201,N5201)), " - ")</f>
        <v>3</v>
      </c>
      <c r="P5201" s="35" t="s">
        <v>3482</v>
      </c>
      <c r="U5201" s="32">
        <v>46212</v>
      </c>
      <c r="V5201" t="s">
        <v>39</v>
      </c>
    </row>
    <row r="5202" spans="1:22" hidden="1">
      <c r="A5202" t="s">
        <v>26</v>
      </c>
      <c r="B5202" t="s">
        <v>6499</v>
      </c>
      <c r="C5202">
        <v>1394</v>
      </c>
      <c r="D5202" t="s">
        <v>4589</v>
      </c>
      <c r="E5202" s="32">
        <v>46207</v>
      </c>
      <c r="F5202" s="26">
        <v>46207.436354166668</v>
      </c>
      <c r="G5202" s="12" t="str">
        <f t="shared" si="274"/>
        <v>JULIO</v>
      </c>
      <c r="H5202">
        <v>830512776</v>
      </c>
      <c r="I5202" t="s">
        <v>4590</v>
      </c>
      <c r="J5202" s="43">
        <f t="shared" si="275"/>
        <v>31200</v>
      </c>
      <c r="K5202" s="43">
        <v>5928</v>
      </c>
      <c r="L5202" s="43">
        <v>37128</v>
      </c>
      <c r="M5202" s="35" t="s">
        <v>54</v>
      </c>
      <c r="O5202" s="1">
        <f t="shared" si="276"/>
        <v>0</v>
      </c>
    </row>
    <row r="5203" spans="1:22" hidden="1">
      <c r="A5203" t="s">
        <v>26</v>
      </c>
      <c r="B5203" t="s">
        <v>6500</v>
      </c>
      <c r="C5203">
        <v>12254634</v>
      </c>
      <c r="D5203" t="s">
        <v>4504</v>
      </c>
      <c r="E5203" s="32">
        <v>46207</v>
      </c>
      <c r="F5203" s="26">
        <v>46207.918009259258</v>
      </c>
      <c r="G5203" s="12" t="str">
        <f t="shared" si="274"/>
        <v>JULIO</v>
      </c>
      <c r="H5203">
        <v>900219834</v>
      </c>
      <c r="I5203" t="s">
        <v>739</v>
      </c>
      <c r="J5203" s="43">
        <f t="shared" si="275"/>
        <v>11600</v>
      </c>
      <c r="K5203" s="43">
        <v>0</v>
      </c>
      <c r="L5203" s="43">
        <v>11600</v>
      </c>
      <c r="M5203" t="s">
        <v>70</v>
      </c>
      <c r="N5203" s="32">
        <v>46209</v>
      </c>
      <c r="O5203" s="1">
        <f t="shared" si="276"/>
        <v>2</v>
      </c>
      <c r="P5203" t="s">
        <v>3482</v>
      </c>
    </row>
    <row r="5204" spans="1:22" hidden="1">
      <c r="A5204" t="s">
        <v>26</v>
      </c>
      <c r="B5204" t="s">
        <v>6501</v>
      </c>
      <c r="C5204">
        <v>8928</v>
      </c>
      <c r="D5204" t="s">
        <v>2896</v>
      </c>
      <c r="E5204" s="32">
        <v>46207</v>
      </c>
      <c r="F5204" s="26">
        <v>46207.88354166667</v>
      </c>
      <c r="G5204" s="12" t="str">
        <f t="shared" si="274"/>
        <v>JULIO</v>
      </c>
      <c r="H5204">
        <v>32150739</v>
      </c>
      <c r="I5204" t="s">
        <v>400</v>
      </c>
      <c r="J5204" s="43">
        <f t="shared" si="275"/>
        <v>41000</v>
      </c>
      <c r="K5204" s="43">
        <v>0</v>
      </c>
      <c r="L5204" s="43">
        <v>41000</v>
      </c>
      <c r="M5204" t="s">
        <v>199</v>
      </c>
      <c r="N5204" s="32">
        <v>46210</v>
      </c>
      <c r="O5204" s="1">
        <f t="shared" si="276"/>
        <v>3</v>
      </c>
      <c r="P5204" s="35" t="s">
        <v>3482</v>
      </c>
      <c r="U5204" s="32">
        <v>46212</v>
      </c>
      <c r="V5204" t="s">
        <v>39</v>
      </c>
    </row>
    <row r="5205" spans="1:22" hidden="1">
      <c r="A5205" t="s">
        <v>26</v>
      </c>
      <c r="B5205" t="s">
        <v>6502</v>
      </c>
      <c r="C5205">
        <v>12176449</v>
      </c>
      <c r="D5205" t="s">
        <v>4504</v>
      </c>
      <c r="E5205" s="32">
        <v>46207</v>
      </c>
      <c r="F5205" s="26">
        <v>46207.608784722222</v>
      </c>
      <c r="G5205" s="12" t="str">
        <f t="shared" si="274"/>
        <v>JULIO</v>
      </c>
      <c r="H5205">
        <v>900219834</v>
      </c>
      <c r="I5205" t="s">
        <v>739</v>
      </c>
      <c r="J5205" s="43">
        <f t="shared" si="275"/>
        <v>11600</v>
      </c>
      <c r="K5205" s="43">
        <v>0</v>
      </c>
      <c r="L5205" s="43">
        <v>11600</v>
      </c>
      <c r="M5205" t="s">
        <v>70</v>
      </c>
      <c r="N5205" s="32">
        <v>46209</v>
      </c>
      <c r="O5205" s="1">
        <f t="shared" si="276"/>
        <v>2</v>
      </c>
      <c r="P5205" t="s">
        <v>3482</v>
      </c>
    </row>
    <row r="5206" spans="1:22" hidden="1">
      <c r="A5206" t="s">
        <v>26</v>
      </c>
      <c r="B5206" t="s">
        <v>6503</v>
      </c>
      <c r="C5206">
        <v>11430252</v>
      </c>
      <c r="D5206" t="s">
        <v>258</v>
      </c>
      <c r="E5206" s="32">
        <v>46207</v>
      </c>
      <c r="F5206" s="26">
        <v>46207.39130787037</v>
      </c>
      <c r="G5206" s="12" t="str">
        <f t="shared" si="274"/>
        <v>JULIO</v>
      </c>
      <c r="H5206">
        <v>900843898</v>
      </c>
      <c r="I5206" t="s">
        <v>256</v>
      </c>
      <c r="J5206" s="43">
        <f t="shared" si="275"/>
        <v>27722.69</v>
      </c>
      <c r="K5206" s="43">
        <v>5267.31</v>
      </c>
      <c r="L5206" s="43">
        <v>32990</v>
      </c>
      <c r="M5206" t="s">
        <v>54</v>
      </c>
      <c r="O5206" s="1">
        <f t="shared" si="276"/>
        <v>0</v>
      </c>
    </row>
    <row r="5207" spans="1:22" hidden="1">
      <c r="A5207" t="s">
        <v>26</v>
      </c>
      <c r="B5207" t="s">
        <v>6504</v>
      </c>
      <c r="C5207">
        <v>41850</v>
      </c>
      <c r="D5207" t="s">
        <v>6505</v>
      </c>
      <c r="E5207" s="32">
        <v>46208</v>
      </c>
      <c r="F5207" s="26">
        <v>46208.055763888886</v>
      </c>
      <c r="G5207" s="12" t="str">
        <f t="shared" si="274"/>
        <v>JULIO</v>
      </c>
      <c r="H5207">
        <v>890903939</v>
      </c>
      <c r="I5207" t="s">
        <v>313</v>
      </c>
      <c r="J5207" s="43">
        <f t="shared" si="275"/>
        <v>187500</v>
      </c>
      <c r="K5207" s="43">
        <v>0</v>
      </c>
      <c r="L5207" s="43">
        <v>187500</v>
      </c>
      <c r="M5207" t="s">
        <v>3773</v>
      </c>
      <c r="O5207" s="1">
        <f t="shared" si="276"/>
        <v>0</v>
      </c>
    </row>
    <row r="5208" spans="1:22" hidden="1">
      <c r="A5208" t="s">
        <v>26</v>
      </c>
      <c r="B5208" t="s">
        <v>6506</v>
      </c>
      <c r="C5208">
        <v>5130267</v>
      </c>
      <c r="D5208" t="s">
        <v>708</v>
      </c>
      <c r="E5208" s="32">
        <v>46208</v>
      </c>
      <c r="F5208" s="26">
        <v>46208.533993055556</v>
      </c>
      <c r="G5208" s="12" t="str">
        <f t="shared" si="274"/>
        <v>JULIO</v>
      </c>
      <c r="H5208">
        <v>900219834</v>
      </c>
      <c r="I5208" t="s">
        <v>739</v>
      </c>
      <c r="J5208" s="43">
        <f t="shared" si="275"/>
        <v>3361.35</v>
      </c>
      <c r="K5208" s="43">
        <v>638.65</v>
      </c>
      <c r="L5208" s="43">
        <v>4000</v>
      </c>
      <c r="M5208" t="s">
        <v>70</v>
      </c>
      <c r="N5208" s="32">
        <v>46211</v>
      </c>
      <c r="O5208" s="1">
        <f t="shared" si="276"/>
        <v>3</v>
      </c>
      <c r="P5208" t="s">
        <v>3482</v>
      </c>
    </row>
    <row r="5209" spans="1:22" hidden="1">
      <c r="A5209" t="s">
        <v>26</v>
      </c>
      <c r="B5209" t="s">
        <v>6510</v>
      </c>
      <c r="C5209">
        <v>204</v>
      </c>
      <c r="D5209" t="s">
        <v>2388</v>
      </c>
      <c r="E5209" s="32">
        <v>46209</v>
      </c>
      <c r="F5209" s="26">
        <v>46209.730682870373</v>
      </c>
      <c r="G5209" s="12" t="str">
        <f t="shared" ref="G5209:G5240" si="277">UPPER(TEXT(E5209, "MMMM"))</f>
        <v>JULIO</v>
      </c>
      <c r="H5209">
        <v>901847080</v>
      </c>
      <c r="I5209" t="s">
        <v>2519</v>
      </c>
      <c r="J5209" s="43">
        <f t="shared" ref="J5209:J5240" si="278">L5209-K5209</f>
        <v>1375000</v>
      </c>
      <c r="K5209" s="43">
        <v>261250</v>
      </c>
      <c r="L5209" s="43">
        <v>1636250</v>
      </c>
      <c r="M5209" t="str">
        <f>VLOOKUP(H5209,H4524:M5208,6,0)</f>
        <v>MANTENIMIENTO</v>
      </c>
      <c r="O5209" s="1">
        <f t="shared" ref="O5209:O5240" si="279">IFERROR(IF(-_xlfn.DAYS(E5209,N5209)&lt;0,0,-_xlfn.DAYS(E5209,N5209)), " - ")</f>
        <v>0</v>
      </c>
    </row>
    <row r="5210" spans="1:22" hidden="1">
      <c r="A5210" t="s">
        <v>26</v>
      </c>
      <c r="B5210" t="s">
        <v>6511</v>
      </c>
      <c r="C5210">
        <v>437232</v>
      </c>
      <c r="D5210" t="s">
        <v>662</v>
      </c>
      <c r="E5210" s="32">
        <v>46209</v>
      </c>
      <c r="F5210" s="26">
        <v>46209.711111111108</v>
      </c>
      <c r="G5210" s="12" t="str">
        <f t="shared" si="277"/>
        <v>JULIO</v>
      </c>
      <c r="H5210">
        <v>900053978</v>
      </c>
      <c r="I5210" t="s">
        <v>663</v>
      </c>
      <c r="J5210" s="43">
        <f t="shared" si="278"/>
        <v>57600</v>
      </c>
      <c r="K5210" s="43">
        <v>0</v>
      </c>
      <c r="L5210" s="43">
        <v>57600</v>
      </c>
      <c r="M5210" t="str">
        <f>VLOOKUP(H5210,H4525:M5209,6,0)</f>
        <v>COMPRAS</v>
      </c>
      <c r="N5210" s="32">
        <v>46211</v>
      </c>
      <c r="O5210" s="1">
        <f t="shared" si="279"/>
        <v>2</v>
      </c>
      <c r="P5210" t="s">
        <v>3482</v>
      </c>
    </row>
    <row r="5211" spans="1:22" hidden="1">
      <c r="A5211" t="s">
        <v>26</v>
      </c>
      <c r="B5211" t="s">
        <v>6512</v>
      </c>
      <c r="C5211">
        <v>203</v>
      </c>
      <c r="D5211" t="s">
        <v>2388</v>
      </c>
      <c r="E5211" s="32">
        <v>46209</v>
      </c>
      <c r="F5211" s="26">
        <v>46209.724062499998</v>
      </c>
      <c r="G5211" s="12" t="str">
        <f t="shared" si="277"/>
        <v>JULIO</v>
      </c>
      <c r="H5211">
        <v>901847080</v>
      </c>
      <c r="I5211" t="s">
        <v>2519</v>
      </c>
      <c r="J5211" s="43">
        <f t="shared" si="278"/>
        <v>3130180</v>
      </c>
      <c r="K5211" s="43">
        <v>594734.19999999995</v>
      </c>
      <c r="L5211" s="43">
        <v>3724914.2</v>
      </c>
      <c r="M5211" t="str">
        <f>VLOOKUP(H5211,H4526:M5210,6,0)</f>
        <v>MANTENIMIENTO</v>
      </c>
      <c r="O5211" s="1">
        <f t="shared" si="279"/>
        <v>0</v>
      </c>
    </row>
    <row r="5212" spans="1:22" hidden="1">
      <c r="A5212" t="s">
        <v>26</v>
      </c>
      <c r="B5212" t="s">
        <v>6513</v>
      </c>
      <c r="C5212">
        <v>20024264</v>
      </c>
      <c r="D5212" t="s">
        <v>968</v>
      </c>
      <c r="E5212" s="32">
        <v>46209</v>
      </c>
      <c r="F5212" s="26">
        <v>46209.717476851853</v>
      </c>
      <c r="G5212" s="12" t="str">
        <f t="shared" si="277"/>
        <v>JULIO</v>
      </c>
      <c r="H5212">
        <v>860009195</v>
      </c>
      <c r="I5212" t="s">
        <v>969</v>
      </c>
      <c r="J5212" s="43">
        <f t="shared" si="278"/>
        <v>60000</v>
      </c>
      <c r="K5212" s="43">
        <v>11400</v>
      </c>
      <c r="L5212" s="43">
        <v>71400</v>
      </c>
      <c r="M5212" t="str">
        <f>VLOOKUP(H5212,H4527:M5211,6,0)</f>
        <v>FINANCIERA</v>
      </c>
      <c r="O5212" s="1">
        <f t="shared" si="279"/>
        <v>0</v>
      </c>
    </row>
    <row r="5213" spans="1:22" hidden="1">
      <c r="A5213" t="s">
        <v>26</v>
      </c>
      <c r="B5213" t="s">
        <v>6514</v>
      </c>
      <c r="C5213">
        <v>201</v>
      </c>
      <c r="D5213" t="s">
        <v>2388</v>
      </c>
      <c r="E5213" s="32">
        <v>46209</v>
      </c>
      <c r="F5213" s="26">
        <v>46209.703842592593</v>
      </c>
      <c r="G5213" s="12" t="str">
        <f t="shared" si="277"/>
        <v>JULIO</v>
      </c>
      <c r="H5213">
        <v>901847080</v>
      </c>
      <c r="I5213" t="s">
        <v>2519</v>
      </c>
      <c r="J5213" s="43">
        <f t="shared" si="278"/>
        <v>2146950</v>
      </c>
      <c r="K5213" s="43">
        <v>407920.5</v>
      </c>
      <c r="L5213" s="43">
        <v>2554870.5</v>
      </c>
      <c r="M5213" t="str">
        <f>VLOOKUP(H5213,H4528:M5212,6,0)</f>
        <v>MANTENIMIENTO</v>
      </c>
      <c r="O5213" s="1">
        <f t="shared" si="279"/>
        <v>0</v>
      </c>
    </row>
    <row r="5214" spans="1:22" hidden="1">
      <c r="A5214" t="s">
        <v>26</v>
      </c>
      <c r="B5214" t="s">
        <v>6515</v>
      </c>
      <c r="C5214">
        <v>10802</v>
      </c>
      <c r="D5214" t="s">
        <v>1500</v>
      </c>
      <c r="E5214" s="32">
        <v>46209</v>
      </c>
      <c r="F5214" s="26">
        <v>46209.6878125</v>
      </c>
      <c r="G5214" s="12" t="str">
        <f t="shared" si="277"/>
        <v>JULIO</v>
      </c>
      <c r="H5214">
        <v>900655384</v>
      </c>
      <c r="I5214" t="s">
        <v>1501</v>
      </c>
      <c r="J5214" s="43">
        <f t="shared" si="278"/>
        <v>30715775.999999996</v>
      </c>
      <c r="K5214" s="43">
        <v>5835997.4400000004</v>
      </c>
      <c r="L5214" s="43">
        <v>36551773.439999998</v>
      </c>
      <c r="M5214" t="s">
        <v>70</v>
      </c>
      <c r="O5214" s="1">
        <f t="shared" si="279"/>
        <v>0</v>
      </c>
    </row>
    <row r="5215" spans="1:22" hidden="1">
      <c r="A5215" t="s">
        <v>26</v>
      </c>
      <c r="B5215" t="s">
        <v>6516</v>
      </c>
      <c r="C5215">
        <v>202</v>
      </c>
      <c r="D5215" t="s">
        <v>2388</v>
      </c>
      <c r="E5215" s="32">
        <v>46209</v>
      </c>
      <c r="F5215" s="26">
        <v>46209.710034722222</v>
      </c>
      <c r="G5215" s="12" t="str">
        <f t="shared" si="277"/>
        <v>JULIO</v>
      </c>
      <c r="H5215">
        <v>901847080</v>
      </c>
      <c r="I5215" t="s">
        <v>2519</v>
      </c>
      <c r="J5215" s="43">
        <f t="shared" si="278"/>
        <v>2843275</v>
      </c>
      <c r="K5215" s="43">
        <v>540222.25</v>
      </c>
      <c r="L5215" s="43">
        <v>3383497.25</v>
      </c>
      <c r="M5215" t="str">
        <f t="shared" ref="M5215:M5222" si="280">VLOOKUP(H5215,H4530:M5214,6,0)</f>
        <v>MANTENIMIENTO</v>
      </c>
      <c r="O5215" s="1">
        <f t="shared" si="279"/>
        <v>0</v>
      </c>
    </row>
    <row r="5216" spans="1:22" hidden="1">
      <c r="A5216" t="s">
        <v>26</v>
      </c>
      <c r="B5216" t="s">
        <v>6517</v>
      </c>
      <c r="C5216">
        <v>37</v>
      </c>
      <c r="D5216" t="s">
        <v>6073</v>
      </c>
      <c r="E5216" s="32">
        <v>46209</v>
      </c>
      <c r="F5216" s="26">
        <v>46209.855057870373</v>
      </c>
      <c r="G5216" s="12" t="str">
        <f t="shared" si="277"/>
        <v>JULIO</v>
      </c>
      <c r="H5216">
        <v>1075686375</v>
      </c>
      <c r="I5216" t="s">
        <v>6074</v>
      </c>
      <c r="J5216" s="43">
        <f t="shared" si="278"/>
        <v>300000</v>
      </c>
      <c r="K5216" s="43">
        <v>0</v>
      </c>
      <c r="L5216" s="43">
        <v>300000</v>
      </c>
      <c r="M5216" t="str">
        <f t="shared" si="280"/>
        <v xml:space="preserve">CAJA MENOR </v>
      </c>
      <c r="O5216" s="1">
        <f t="shared" si="279"/>
        <v>0</v>
      </c>
    </row>
    <row r="5217" spans="1:22" hidden="1">
      <c r="A5217" t="s">
        <v>26</v>
      </c>
      <c r="B5217" t="s">
        <v>6518</v>
      </c>
      <c r="C5217">
        <v>8978</v>
      </c>
      <c r="D5217" t="s">
        <v>2896</v>
      </c>
      <c r="E5217" s="32">
        <v>46209</v>
      </c>
      <c r="F5217" s="26">
        <v>46209.825983796298</v>
      </c>
      <c r="G5217" s="12" t="str">
        <f t="shared" si="277"/>
        <v>JULIO</v>
      </c>
      <c r="H5217">
        <v>32150739</v>
      </c>
      <c r="I5217" t="s">
        <v>400</v>
      </c>
      <c r="J5217" s="43">
        <f t="shared" si="278"/>
        <v>352000</v>
      </c>
      <c r="K5217" s="43">
        <v>0</v>
      </c>
      <c r="L5217" s="43">
        <v>352000</v>
      </c>
      <c r="M5217" t="str">
        <f t="shared" si="280"/>
        <v>GESTION HUMANA</v>
      </c>
      <c r="N5217" s="32">
        <v>46211</v>
      </c>
      <c r="O5217" s="1">
        <f t="shared" si="279"/>
        <v>2</v>
      </c>
      <c r="P5217" t="s">
        <v>3482</v>
      </c>
    </row>
    <row r="5218" spans="1:22" hidden="1">
      <c r="A5218" t="s">
        <v>26</v>
      </c>
      <c r="B5218" t="s">
        <v>6519</v>
      </c>
      <c r="C5218">
        <v>97386</v>
      </c>
      <c r="D5218" t="s">
        <v>5105</v>
      </c>
      <c r="E5218" s="32">
        <v>46209</v>
      </c>
      <c r="F5218" s="26">
        <v>46209.809386574074</v>
      </c>
      <c r="G5218" s="12" t="str">
        <f t="shared" si="277"/>
        <v>JULIO</v>
      </c>
      <c r="H5218">
        <v>830112317</v>
      </c>
      <c r="I5218" t="s">
        <v>305</v>
      </c>
      <c r="J5218" s="43">
        <f t="shared" si="278"/>
        <v>26974.79</v>
      </c>
      <c r="K5218" s="43">
        <v>5125.21</v>
      </c>
      <c r="L5218" s="43">
        <v>32100</v>
      </c>
      <c r="M5218" t="str">
        <f t="shared" si="280"/>
        <v xml:space="preserve">CAJA MENOR </v>
      </c>
      <c r="O5218" s="1">
        <f t="shared" si="279"/>
        <v>0</v>
      </c>
    </row>
    <row r="5219" spans="1:22" hidden="1">
      <c r="A5219" t="s">
        <v>26</v>
      </c>
      <c r="B5219" t="s">
        <v>6520</v>
      </c>
      <c r="C5219">
        <v>1025155</v>
      </c>
      <c r="D5219" t="s">
        <v>138</v>
      </c>
      <c r="E5219" s="32">
        <v>46209</v>
      </c>
      <c r="F5219" s="26">
        <v>46209.779340277775</v>
      </c>
      <c r="G5219" s="12" t="str">
        <f t="shared" si="277"/>
        <v>JULIO</v>
      </c>
      <c r="H5219">
        <v>860016640</v>
      </c>
      <c r="I5219" t="s">
        <v>139</v>
      </c>
      <c r="J5219" s="43">
        <f t="shared" si="278"/>
        <v>1822829</v>
      </c>
      <c r="K5219" s="43">
        <v>0</v>
      </c>
      <c r="L5219" s="43">
        <v>1822829</v>
      </c>
      <c r="M5219" t="str">
        <f t="shared" si="280"/>
        <v xml:space="preserve">COMPRAS </v>
      </c>
      <c r="N5219" s="32">
        <v>46211</v>
      </c>
      <c r="O5219" s="1">
        <f t="shared" si="279"/>
        <v>2</v>
      </c>
      <c r="P5219" t="s">
        <v>3482</v>
      </c>
    </row>
    <row r="5220" spans="1:22" hidden="1">
      <c r="A5220" t="s">
        <v>26</v>
      </c>
      <c r="B5220" t="s">
        <v>6521</v>
      </c>
      <c r="C5220">
        <v>1534</v>
      </c>
      <c r="D5220" t="s">
        <v>151</v>
      </c>
      <c r="E5220" s="32">
        <v>46209</v>
      </c>
      <c r="F5220" s="26">
        <v>46209.746874999997</v>
      </c>
      <c r="G5220" s="12" t="str">
        <f t="shared" si="277"/>
        <v>JULIO</v>
      </c>
      <c r="H5220">
        <v>901561580</v>
      </c>
      <c r="I5220" t="s">
        <v>152</v>
      </c>
      <c r="J5220" s="43">
        <f t="shared" si="278"/>
        <v>840000</v>
      </c>
      <c r="K5220" s="43">
        <v>159600</v>
      </c>
      <c r="L5220" s="43">
        <v>999600</v>
      </c>
      <c r="M5220" t="str">
        <f t="shared" si="280"/>
        <v>COMPRAS</v>
      </c>
      <c r="O5220" s="1">
        <f t="shared" si="279"/>
        <v>0</v>
      </c>
    </row>
    <row r="5221" spans="1:22" hidden="1">
      <c r="A5221" t="s">
        <v>26</v>
      </c>
      <c r="B5221" t="s">
        <v>6522</v>
      </c>
      <c r="C5221">
        <v>1533</v>
      </c>
      <c r="D5221" t="s">
        <v>151</v>
      </c>
      <c r="E5221" s="32">
        <v>46209</v>
      </c>
      <c r="F5221" s="26">
        <v>46209.74554398148</v>
      </c>
      <c r="G5221" s="12" t="str">
        <f t="shared" si="277"/>
        <v>JULIO</v>
      </c>
      <c r="H5221">
        <v>901561580</v>
      </c>
      <c r="I5221" t="s">
        <v>152</v>
      </c>
      <c r="J5221" s="43">
        <f t="shared" si="278"/>
        <v>32100</v>
      </c>
      <c r="K5221" s="43">
        <v>6099</v>
      </c>
      <c r="L5221" s="43">
        <v>38199</v>
      </c>
      <c r="M5221" t="str">
        <f t="shared" si="280"/>
        <v>COMPRAS</v>
      </c>
      <c r="O5221" s="1">
        <f t="shared" si="279"/>
        <v>0</v>
      </c>
    </row>
    <row r="5222" spans="1:22" hidden="1">
      <c r="A5222" t="s">
        <v>26</v>
      </c>
      <c r="B5222" t="s">
        <v>6523</v>
      </c>
      <c r="C5222">
        <v>2204</v>
      </c>
      <c r="D5222" t="s">
        <v>2896</v>
      </c>
      <c r="E5222" s="32">
        <v>46209</v>
      </c>
      <c r="F5222" s="26">
        <v>46209.736226851855</v>
      </c>
      <c r="G5222" s="12" t="str">
        <f t="shared" si="277"/>
        <v>JULIO</v>
      </c>
      <c r="H5222">
        <v>71737920</v>
      </c>
      <c r="I5222" t="s">
        <v>733</v>
      </c>
      <c r="J5222" s="43">
        <f t="shared" si="278"/>
        <v>320000</v>
      </c>
      <c r="K5222" s="43">
        <v>0</v>
      </c>
      <c r="L5222" s="43">
        <v>320000</v>
      </c>
      <c r="M5222" t="str">
        <f t="shared" si="280"/>
        <v>COMPRAS</v>
      </c>
      <c r="N5222" s="32">
        <v>46210</v>
      </c>
      <c r="O5222" s="1">
        <f t="shared" si="279"/>
        <v>1</v>
      </c>
      <c r="P5222" s="35" t="s">
        <v>3482</v>
      </c>
      <c r="U5222" s="32">
        <v>46212</v>
      </c>
      <c r="V5222" t="s">
        <v>39</v>
      </c>
    </row>
    <row r="5223" spans="1:22" hidden="1">
      <c r="A5223" t="s">
        <v>26</v>
      </c>
      <c r="B5223" t="s">
        <v>6524</v>
      </c>
      <c r="C5223">
        <v>710388</v>
      </c>
      <c r="D5223" t="s">
        <v>1046</v>
      </c>
      <c r="E5223" s="32">
        <v>46209</v>
      </c>
      <c r="F5223" s="26">
        <v>46209.707268518519</v>
      </c>
      <c r="G5223" s="12" t="str">
        <f t="shared" si="277"/>
        <v>JULIO</v>
      </c>
      <c r="H5223">
        <v>890304049</v>
      </c>
      <c r="I5223" t="s">
        <v>1047</v>
      </c>
      <c r="J5223" s="43">
        <f t="shared" si="278"/>
        <v>1701250</v>
      </c>
      <c r="K5223" s="43">
        <v>0</v>
      </c>
      <c r="L5223" s="43">
        <v>1701250</v>
      </c>
      <c r="M5223" t="s">
        <v>128</v>
      </c>
      <c r="N5223" s="32">
        <v>46212</v>
      </c>
      <c r="O5223" s="1">
        <f t="shared" si="279"/>
        <v>3</v>
      </c>
      <c r="P5223" t="s">
        <v>2466</v>
      </c>
    </row>
    <row r="5224" spans="1:22" hidden="1">
      <c r="A5224" t="s">
        <v>26</v>
      </c>
      <c r="B5224" t="s">
        <v>6525</v>
      </c>
      <c r="C5224">
        <v>21413</v>
      </c>
      <c r="D5224" t="s">
        <v>566</v>
      </c>
      <c r="E5224" s="32">
        <v>46209</v>
      </c>
      <c r="F5224" s="26">
        <v>46209.673958333333</v>
      </c>
      <c r="G5224" s="12" t="str">
        <f t="shared" si="277"/>
        <v>JULIO</v>
      </c>
      <c r="H5224">
        <v>900237741</v>
      </c>
      <c r="I5224" t="s">
        <v>567</v>
      </c>
      <c r="J5224" s="43">
        <f t="shared" si="278"/>
        <v>150000</v>
      </c>
      <c r="K5224" s="43">
        <v>28500</v>
      </c>
      <c r="L5224" s="43">
        <v>178500</v>
      </c>
      <c r="M5224" t="str">
        <f>VLOOKUP(H5224,H4539:M5223,6,0)</f>
        <v>COMPRAS</v>
      </c>
      <c r="N5224" s="32">
        <v>46211</v>
      </c>
      <c r="O5224" s="1">
        <f t="shared" si="279"/>
        <v>2</v>
      </c>
      <c r="P5224" t="s">
        <v>3482</v>
      </c>
    </row>
    <row r="5225" spans="1:22" hidden="1">
      <c r="A5225" t="s">
        <v>26</v>
      </c>
      <c r="B5225" t="s">
        <v>6526</v>
      </c>
      <c r="C5225" s="34">
        <v>5428</v>
      </c>
      <c r="D5225" t="s">
        <v>4099</v>
      </c>
      <c r="E5225" s="32">
        <v>46209</v>
      </c>
      <c r="F5225" s="26">
        <v>46209.647777777776</v>
      </c>
      <c r="G5225" s="12" t="str">
        <f t="shared" si="277"/>
        <v>JULIO</v>
      </c>
      <c r="H5225">
        <v>70059553</v>
      </c>
      <c r="I5225" t="s">
        <v>4100</v>
      </c>
      <c r="J5225" s="43">
        <f t="shared" si="278"/>
        <v>52000</v>
      </c>
      <c r="K5225" s="43">
        <v>9880</v>
      </c>
      <c r="L5225" s="43">
        <v>61880</v>
      </c>
      <c r="M5225" t="s">
        <v>1488</v>
      </c>
      <c r="N5225" s="32">
        <v>46212</v>
      </c>
      <c r="O5225" s="1">
        <f t="shared" si="279"/>
        <v>3</v>
      </c>
      <c r="P5225" t="s">
        <v>3482</v>
      </c>
    </row>
    <row r="5226" spans="1:22" hidden="1">
      <c r="A5226" t="s">
        <v>26</v>
      </c>
      <c r="B5226" t="s">
        <v>6527</v>
      </c>
      <c r="C5226">
        <v>363171</v>
      </c>
      <c r="D5226" t="s">
        <v>336</v>
      </c>
      <c r="E5226" s="32">
        <v>46209</v>
      </c>
      <c r="F5226" s="26">
        <v>46209.655844907407</v>
      </c>
      <c r="G5226" s="12" t="str">
        <f t="shared" si="277"/>
        <v>JULIO</v>
      </c>
      <c r="H5226">
        <v>800049074</v>
      </c>
      <c r="I5226" t="s">
        <v>337</v>
      </c>
      <c r="J5226" s="43">
        <f t="shared" si="278"/>
        <v>141451</v>
      </c>
      <c r="K5226" s="43">
        <v>26876</v>
      </c>
      <c r="L5226" s="43">
        <v>168327</v>
      </c>
      <c r="M5226" t="str">
        <f>VLOOKUP(H5226,H4541:M5225,6,0)</f>
        <v>COMPRAS</v>
      </c>
      <c r="N5226" s="32">
        <v>46211</v>
      </c>
      <c r="O5226" s="1">
        <f t="shared" si="279"/>
        <v>2</v>
      </c>
      <c r="P5226" t="s">
        <v>3482</v>
      </c>
    </row>
    <row r="5227" spans="1:22" hidden="1">
      <c r="A5227" t="s">
        <v>26</v>
      </c>
      <c r="B5227" t="s">
        <v>6528</v>
      </c>
      <c r="C5227">
        <v>363179</v>
      </c>
      <c r="D5227" t="s">
        <v>336</v>
      </c>
      <c r="E5227" s="32">
        <v>46209</v>
      </c>
      <c r="F5227" s="26">
        <v>46209.656030092592</v>
      </c>
      <c r="G5227" s="12" t="str">
        <f t="shared" si="277"/>
        <v>JULIO</v>
      </c>
      <c r="H5227">
        <v>800049074</v>
      </c>
      <c r="I5227" t="s">
        <v>337</v>
      </c>
      <c r="J5227" s="43">
        <f t="shared" si="278"/>
        <v>30575</v>
      </c>
      <c r="K5227" s="43">
        <v>5809</v>
      </c>
      <c r="L5227" s="43">
        <v>36384</v>
      </c>
      <c r="M5227" t="str">
        <f>VLOOKUP(H5227,H4542:M5226,6,0)</f>
        <v>COMPRAS</v>
      </c>
      <c r="N5227" s="32">
        <v>46211</v>
      </c>
      <c r="O5227" s="1">
        <f t="shared" si="279"/>
        <v>2</v>
      </c>
      <c r="P5227" t="s">
        <v>3482</v>
      </c>
    </row>
    <row r="5228" spans="1:22" hidden="1">
      <c r="A5228" t="s">
        <v>26</v>
      </c>
      <c r="B5228" t="s">
        <v>6529</v>
      </c>
      <c r="C5228">
        <v>363177</v>
      </c>
      <c r="D5228" t="s">
        <v>336</v>
      </c>
      <c r="E5228" s="32">
        <v>46209</v>
      </c>
      <c r="F5228" s="26">
        <v>46209.6559837963</v>
      </c>
      <c r="G5228" s="12" t="str">
        <f t="shared" si="277"/>
        <v>JULIO</v>
      </c>
      <c r="H5228">
        <v>800049074</v>
      </c>
      <c r="I5228" t="s">
        <v>337</v>
      </c>
      <c r="J5228" s="43">
        <f t="shared" si="278"/>
        <v>302119</v>
      </c>
      <c r="K5228" s="43">
        <v>57403</v>
      </c>
      <c r="L5228" s="43">
        <v>359522</v>
      </c>
      <c r="M5228" t="str">
        <f>VLOOKUP(H5228,H4543:M5227,6,0)</f>
        <v>COMPRAS</v>
      </c>
      <c r="O5228" s="1">
        <f t="shared" si="279"/>
        <v>0</v>
      </c>
    </row>
    <row r="5229" spans="1:22" hidden="1">
      <c r="A5229" t="s">
        <v>26</v>
      </c>
      <c r="B5229" t="s">
        <v>6530</v>
      </c>
      <c r="C5229">
        <v>363178</v>
      </c>
      <c r="D5229" t="s">
        <v>336</v>
      </c>
      <c r="E5229" s="32">
        <v>46209</v>
      </c>
      <c r="F5229" s="26">
        <v>46209.656006944446</v>
      </c>
      <c r="G5229" s="12" t="str">
        <f t="shared" si="277"/>
        <v>JULIO</v>
      </c>
      <c r="H5229">
        <v>800049074</v>
      </c>
      <c r="I5229" t="s">
        <v>337</v>
      </c>
      <c r="J5229" s="43">
        <f t="shared" si="278"/>
        <v>36540</v>
      </c>
      <c r="K5229" s="43">
        <v>6943</v>
      </c>
      <c r="L5229" s="43">
        <v>43483</v>
      </c>
      <c r="M5229" t="str">
        <f>VLOOKUP(H5229,H4544:M5228,6,0)</f>
        <v>COMPRAS</v>
      </c>
      <c r="N5229" s="32">
        <v>46211</v>
      </c>
      <c r="O5229" s="1">
        <f t="shared" si="279"/>
        <v>2</v>
      </c>
      <c r="P5229" t="s">
        <v>3482</v>
      </c>
    </row>
    <row r="5230" spans="1:22" hidden="1">
      <c r="A5230" t="s">
        <v>26</v>
      </c>
      <c r="B5230" t="s">
        <v>6531</v>
      </c>
      <c r="C5230">
        <v>72634</v>
      </c>
      <c r="D5230" t="s">
        <v>476</v>
      </c>
      <c r="E5230" s="32">
        <v>46209</v>
      </c>
      <c r="F5230" s="26">
        <v>46209.687581018516</v>
      </c>
      <c r="G5230" s="12" t="str">
        <f t="shared" si="277"/>
        <v>JULIO</v>
      </c>
      <c r="H5230">
        <v>811001497</v>
      </c>
      <c r="I5230" t="s">
        <v>477</v>
      </c>
      <c r="J5230" s="43">
        <f t="shared" si="278"/>
        <v>500000</v>
      </c>
      <c r="K5230" s="43">
        <v>0</v>
      </c>
      <c r="L5230" s="43">
        <v>500000</v>
      </c>
      <c r="M5230" t="str">
        <f>VLOOKUP(H5230,H4545:M5229,6,0)</f>
        <v>COMPRAS</v>
      </c>
      <c r="O5230" s="1">
        <f t="shared" si="279"/>
        <v>0</v>
      </c>
    </row>
    <row r="5231" spans="1:22" hidden="1">
      <c r="A5231" t="s">
        <v>26</v>
      </c>
      <c r="B5231" t="s">
        <v>6532</v>
      </c>
      <c r="C5231">
        <v>29556</v>
      </c>
      <c r="D5231" t="s">
        <v>28</v>
      </c>
      <c r="E5231" s="32">
        <v>46209</v>
      </c>
      <c r="F5231" s="26">
        <v>46209.641365740739</v>
      </c>
      <c r="G5231" s="12" t="str">
        <f t="shared" si="277"/>
        <v>JULIO</v>
      </c>
      <c r="H5231">
        <v>900508116</v>
      </c>
      <c r="I5231" t="s">
        <v>3036</v>
      </c>
      <c r="J5231" s="43">
        <f t="shared" si="278"/>
        <v>63000</v>
      </c>
      <c r="K5231" s="43">
        <v>11970</v>
      </c>
      <c r="L5231" s="43">
        <v>74970</v>
      </c>
      <c r="M5231" t="s">
        <v>70</v>
      </c>
      <c r="O5231" s="1">
        <f t="shared" si="279"/>
        <v>0</v>
      </c>
    </row>
    <row r="5232" spans="1:22" hidden="1">
      <c r="A5232" t="s">
        <v>26</v>
      </c>
      <c r="B5232" t="s">
        <v>6533</v>
      </c>
      <c r="C5232">
        <v>2090</v>
      </c>
      <c r="D5232" t="s">
        <v>168</v>
      </c>
      <c r="E5232" s="32">
        <v>46209</v>
      </c>
      <c r="F5232" s="26">
        <v>46209.631631944445</v>
      </c>
      <c r="G5232" s="12" t="str">
        <f t="shared" si="277"/>
        <v>JULIO</v>
      </c>
      <c r="H5232">
        <v>901068561</v>
      </c>
      <c r="I5232" t="s">
        <v>169</v>
      </c>
      <c r="J5232" s="43">
        <f t="shared" si="278"/>
        <v>199000</v>
      </c>
      <c r="K5232" s="43">
        <v>0</v>
      </c>
      <c r="L5232" s="43">
        <v>199000</v>
      </c>
      <c r="M5232" t="s">
        <v>65</v>
      </c>
      <c r="N5232" s="32">
        <v>46210</v>
      </c>
      <c r="O5232" s="1">
        <f t="shared" si="279"/>
        <v>1</v>
      </c>
      <c r="P5232" t="s">
        <v>1781</v>
      </c>
      <c r="U5232" s="32">
        <v>46210</v>
      </c>
      <c r="V5232" t="s">
        <v>39</v>
      </c>
    </row>
    <row r="5233" spans="1:22" hidden="1">
      <c r="A5233" t="s">
        <v>26</v>
      </c>
      <c r="B5233" t="s">
        <v>6534</v>
      </c>
      <c r="C5233">
        <v>77075</v>
      </c>
      <c r="D5233" t="s">
        <v>1210</v>
      </c>
      <c r="E5233" s="32">
        <v>46209</v>
      </c>
      <c r="F5233" s="26">
        <v>46209.682222222225</v>
      </c>
      <c r="G5233" s="12" t="str">
        <f t="shared" si="277"/>
        <v>JULIO</v>
      </c>
      <c r="H5233">
        <v>860533413</v>
      </c>
      <c r="I5233" t="s">
        <v>545</v>
      </c>
      <c r="J5233" s="43">
        <f t="shared" si="278"/>
        <v>138700</v>
      </c>
      <c r="K5233" s="43">
        <v>0</v>
      </c>
      <c r="L5233" s="43">
        <v>138700</v>
      </c>
      <c r="M5233" t="str">
        <f t="shared" ref="M5233:M5238" si="281">VLOOKUP(H5233,H4548:M5232,6,0)</f>
        <v xml:space="preserve">CAJA MENOR </v>
      </c>
      <c r="O5233" s="1">
        <f t="shared" si="279"/>
        <v>0</v>
      </c>
    </row>
    <row r="5234" spans="1:22" hidden="1">
      <c r="A5234" t="s">
        <v>82</v>
      </c>
      <c r="B5234" t="s">
        <v>6535</v>
      </c>
      <c r="C5234">
        <v>1170</v>
      </c>
      <c r="D5234" t="s">
        <v>6536</v>
      </c>
      <c r="E5234" s="32">
        <v>46209</v>
      </c>
      <c r="F5234" s="26">
        <v>46209.678101851852</v>
      </c>
      <c r="G5234" s="12" t="str">
        <f t="shared" si="277"/>
        <v>JULIO</v>
      </c>
      <c r="H5234">
        <v>900488151</v>
      </c>
      <c r="I5234" t="s">
        <v>3898</v>
      </c>
      <c r="J5234" s="43">
        <f t="shared" si="278"/>
        <v>6517123</v>
      </c>
      <c r="K5234" s="43">
        <v>1238253.3700000001</v>
      </c>
      <c r="L5234" s="43">
        <v>7755376.3700000001</v>
      </c>
      <c r="M5234" t="str">
        <f t="shared" si="281"/>
        <v>FINANCIERA</v>
      </c>
      <c r="O5234" s="1">
        <f t="shared" si="279"/>
        <v>0</v>
      </c>
    </row>
    <row r="5235" spans="1:22" hidden="1">
      <c r="A5235" t="s">
        <v>26</v>
      </c>
      <c r="B5235" t="s">
        <v>6537</v>
      </c>
      <c r="C5235">
        <v>766864</v>
      </c>
      <c r="D5235" t="s">
        <v>868</v>
      </c>
      <c r="E5235" s="32">
        <v>46209</v>
      </c>
      <c r="F5235" s="26">
        <v>46209.601597222223</v>
      </c>
      <c r="G5235" s="12" t="str">
        <f t="shared" si="277"/>
        <v>JULIO</v>
      </c>
      <c r="H5235">
        <v>811009788</v>
      </c>
      <c r="I5235" t="s">
        <v>869</v>
      </c>
      <c r="J5235" s="43">
        <f t="shared" si="278"/>
        <v>160829</v>
      </c>
      <c r="K5235" s="43">
        <v>0</v>
      </c>
      <c r="L5235" s="43">
        <v>160829</v>
      </c>
      <c r="M5235" t="str">
        <f t="shared" si="281"/>
        <v>COMPRAS</v>
      </c>
      <c r="N5235" s="32">
        <v>46211</v>
      </c>
      <c r="O5235" s="1">
        <f t="shared" si="279"/>
        <v>2</v>
      </c>
      <c r="P5235" t="s">
        <v>3482</v>
      </c>
    </row>
    <row r="5236" spans="1:22" hidden="1">
      <c r="A5236" t="s">
        <v>26</v>
      </c>
      <c r="B5236" t="s">
        <v>6538</v>
      </c>
      <c r="C5236">
        <v>106494</v>
      </c>
      <c r="D5236" t="s">
        <v>458</v>
      </c>
      <c r="E5236" s="32">
        <v>46209</v>
      </c>
      <c r="F5236" s="26">
        <v>46209.587430555555</v>
      </c>
      <c r="G5236" s="12" t="str">
        <f t="shared" si="277"/>
        <v>JULIO</v>
      </c>
      <c r="H5236">
        <v>890929497</v>
      </c>
      <c r="I5236" t="s">
        <v>459</v>
      </c>
      <c r="J5236" s="43">
        <f t="shared" si="278"/>
        <v>359462</v>
      </c>
      <c r="K5236" s="43">
        <v>68298</v>
      </c>
      <c r="L5236" s="43">
        <v>427760</v>
      </c>
      <c r="M5236" t="str">
        <f t="shared" si="281"/>
        <v>COMPRAS</v>
      </c>
      <c r="N5236" s="32">
        <v>46210</v>
      </c>
      <c r="O5236" s="1">
        <f t="shared" si="279"/>
        <v>1</v>
      </c>
      <c r="P5236" s="35" t="s">
        <v>3482</v>
      </c>
    </row>
    <row r="5237" spans="1:22" hidden="1">
      <c r="A5237" t="s">
        <v>26</v>
      </c>
      <c r="B5237" t="s">
        <v>6539</v>
      </c>
      <c r="C5237">
        <v>198</v>
      </c>
      <c r="D5237" t="s">
        <v>2388</v>
      </c>
      <c r="E5237" s="32">
        <v>46209</v>
      </c>
      <c r="F5237" s="26">
        <v>46209.525868055556</v>
      </c>
      <c r="G5237" s="12" t="str">
        <f t="shared" si="277"/>
        <v>JULIO</v>
      </c>
      <c r="H5237">
        <v>901847080</v>
      </c>
      <c r="I5237" t="s">
        <v>2519</v>
      </c>
      <c r="J5237" s="43">
        <f t="shared" si="278"/>
        <v>1375000</v>
      </c>
      <c r="K5237" s="43">
        <v>261250</v>
      </c>
      <c r="L5237" s="43">
        <v>1636250</v>
      </c>
      <c r="M5237" t="str">
        <f t="shared" si="281"/>
        <v>MANTENIMIENTO</v>
      </c>
      <c r="O5237" s="1">
        <f t="shared" si="279"/>
        <v>0</v>
      </c>
    </row>
    <row r="5238" spans="1:22" hidden="1">
      <c r="A5238" t="s">
        <v>26</v>
      </c>
      <c r="B5238" t="s">
        <v>6540</v>
      </c>
      <c r="C5238">
        <v>870</v>
      </c>
      <c r="D5238" t="s">
        <v>28</v>
      </c>
      <c r="E5238" s="32">
        <v>46209</v>
      </c>
      <c r="F5238" s="26">
        <v>46209.523888888885</v>
      </c>
      <c r="G5238" s="12" t="str">
        <f t="shared" si="277"/>
        <v>JULIO</v>
      </c>
      <c r="H5238">
        <v>71660004</v>
      </c>
      <c r="I5238" t="s">
        <v>266</v>
      </c>
      <c r="J5238" s="43">
        <f t="shared" si="278"/>
        <v>156000</v>
      </c>
      <c r="K5238" s="43">
        <v>0</v>
      </c>
      <c r="L5238" s="43">
        <v>156000</v>
      </c>
      <c r="M5238" t="str">
        <f t="shared" si="281"/>
        <v>COMPRAS</v>
      </c>
      <c r="N5238" s="32">
        <v>46210</v>
      </c>
      <c r="O5238" s="1">
        <f t="shared" si="279"/>
        <v>1</v>
      </c>
      <c r="P5238" s="35" t="s">
        <v>3482</v>
      </c>
    </row>
    <row r="5239" spans="1:22" hidden="1">
      <c r="A5239" t="s">
        <v>26</v>
      </c>
      <c r="B5239" t="s">
        <v>6541</v>
      </c>
      <c r="C5239">
        <v>45</v>
      </c>
      <c r="D5239" t="s">
        <v>6542</v>
      </c>
      <c r="E5239" s="32">
        <v>46209</v>
      </c>
      <c r="F5239" s="26">
        <v>46209.644166666665</v>
      </c>
      <c r="G5239" s="12" t="str">
        <f t="shared" si="277"/>
        <v>JULIO</v>
      </c>
      <c r="H5239">
        <v>808001297</v>
      </c>
      <c r="I5239" t="s">
        <v>6574</v>
      </c>
      <c r="J5239" s="43">
        <f t="shared" si="278"/>
        <v>96638.65</v>
      </c>
      <c r="K5239" s="43">
        <v>18361.349999999999</v>
      </c>
      <c r="L5239" s="43">
        <v>115000</v>
      </c>
      <c r="M5239" t="s">
        <v>54</v>
      </c>
      <c r="O5239" s="1">
        <f t="shared" si="279"/>
        <v>0</v>
      </c>
    </row>
    <row r="5240" spans="1:22" hidden="1">
      <c r="A5240" t="s">
        <v>26</v>
      </c>
      <c r="B5240" t="s">
        <v>6543</v>
      </c>
      <c r="C5240">
        <v>66430</v>
      </c>
      <c r="D5240" t="s">
        <v>713</v>
      </c>
      <c r="E5240" s="32">
        <v>46209</v>
      </c>
      <c r="F5240" s="26">
        <v>46209.643113425926</v>
      </c>
      <c r="G5240" s="12" t="str">
        <f t="shared" si="277"/>
        <v>JULIO</v>
      </c>
      <c r="H5240">
        <v>860030828</v>
      </c>
      <c r="I5240" t="s">
        <v>714</v>
      </c>
      <c r="J5240" s="43">
        <f t="shared" si="278"/>
        <v>2064285</v>
      </c>
      <c r="K5240" s="43">
        <v>392214</v>
      </c>
      <c r="L5240" s="43">
        <v>2456499</v>
      </c>
      <c r="M5240" t="s">
        <v>37</v>
      </c>
      <c r="O5240" s="1">
        <f t="shared" si="279"/>
        <v>0</v>
      </c>
    </row>
    <row r="5241" spans="1:22" hidden="1">
      <c r="A5241" t="s">
        <v>26</v>
      </c>
      <c r="B5241" t="s">
        <v>6544</v>
      </c>
      <c r="C5241">
        <v>363073</v>
      </c>
      <c r="D5241" t="s">
        <v>336</v>
      </c>
      <c r="E5241" s="32">
        <v>46209</v>
      </c>
      <c r="F5241" s="26">
        <v>46209.49560185185</v>
      </c>
      <c r="G5241" s="12" t="str">
        <f t="shared" ref="G5241:G5269" si="282">UPPER(TEXT(E5241, "MMMM"))</f>
        <v>JULIO</v>
      </c>
      <c r="H5241">
        <v>800049074</v>
      </c>
      <c r="I5241" t="s">
        <v>337</v>
      </c>
      <c r="J5241" s="43">
        <f t="shared" ref="J5241:J5269" si="283">L5241-K5241</f>
        <v>435945</v>
      </c>
      <c r="K5241" s="43">
        <v>82830</v>
      </c>
      <c r="L5241" s="43">
        <v>518775</v>
      </c>
      <c r="M5241" t="s">
        <v>315</v>
      </c>
      <c r="N5241" s="32" t="s">
        <v>81</v>
      </c>
      <c r="O5241" s="1" t="str">
        <f t="shared" ref="O5241:O5269" si="284">IFERROR(IF(-_xlfn.DAYS(E5241,N5241)&lt;0,0,-_xlfn.DAYS(E5241,N5241)), " - ")</f>
        <v xml:space="preserve"> - </v>
      </c>
      <c r="P5241" t="s">
        <v>3482</v>
      </c>
    </row>
    <row r="5242" spans="1:22" hidden="1">
      <c r="A5242" t="s">
        <v>26</v>
      </c>
      <c r="B5242" t="s">
        <v>6545</v>
      </c>
      <c r="C5242">
        <v>17863</v>
      </c>
      <c r="D5242" t="s">
        <v>102</v>
      </c>
      <c r="E5242" s="32">
        <v>46209</v>
      </c>
      <c r="F5242" s="26">
        <v>46209.524513888886</v>
      </c>
      <c r="G5242" s="12" t="str">
        <f t="shared" si="282"/>
        <v>JULIO</v>
      </c>
      <c r="H5242">
        <v>900075456</v>
      </c>
      <c r="I5242" t="s">
        <v>1041</v>
      </c>
      <c r="J5242" s="43">
        <f t="shared" si="283"/>
        <v>207302116</v>
      </c>
      <c r="K5242" s="43">
        <v>3654299.45</v>
      </c>
      <c r="L5242" s="43">
        <v>210956415.44999999</v>
      </c>
      <c r="M5242" t="str">
        <f t="shared" ref="M5242:M5249" si="285">VLOOKUP(H5242,H4557:M5241,6,0)</f>
        <v>NOMINA</v>
      </c>
      <c r="N5242" s="32">
        <v>46210</v>
      </c>
      <c r="O5242" s="1">
        <f t="shared" si="284"/>
        <v>1</v>
      </c>
      <c r="P5242" t="s">
        <v>6575</v>
      </c>
    </row>
    <row r="5243" spans="1:22" hidden="1">
      <c r="A5243" t="s">
        <v>26</v>
      </c>
      <c r="B5243" t="s">
        <v>6546</v>
      </c>
      <c r="C5243">
        <v>10603430</v>
      </c>
      <c r="D5243" t="s">
        <v>742</v>
      </c>
      <c r="E5243" s="32">
        <v>46209</v>
      </c>
      <c r="F5243" s="26">
        <v>46209.595729166664</v>
      </c>
      <c r="G5243" s="12" t="str">
        <f t="shared" si="282"/>
        <v>JULIO</v>
      </c>
      <c r="H5243">
        <v>900219834</v>
      </c>
      <c r="I5243" t="s">
        <v>739</v>
      </c>
      <c r="J5243" s="43">
        <f t="shared" si="283"/>
        <v>7058.88</v>
      </c>
      <c r="K5243" s="43">
        <v>1341.12</v>
      </c>
      <c r="L5243" s="43">
        <v>8400</v>
      </c>
      <c r="M5243" t="str">
        <f t="shared" si="285"/>
        <v>COMPRAS</v>
      </c>
      <c r="N5243" s="32">
        <v>46210</v>
      </c>
      <c r="O5243" s="1">
        <f t="shared" si="284"/>
        <v>1</v>
      </c>
      <c r="P5243" s="35" t="s">
        <v>3482</v>
      </c>
    </row>
    <row r="5244" spans="1:22" hidden="1">
      <c r="A5244" t="s">
        <v>26</v>
      </c>
      <c r="B5244" t="s">
        <v>6547</v>
      </c>
      <c r="C5244">
        <v>17865</v>
      </c>
      <c r="D5244" t="s">
        <v>102</v>
      </c>
      <c r="E5244" s="32">
        <v>46209</v>
      </c>
      <c r="F5244" s="26">
        <v>46209.524571759262</v>
      </c>
      <c r="G5244" s="12" t="str">
        <f t="shared" si="282"/>
        <v>JULIO</v>
      </c>
      <c r="H5244">
        <v>900075456</v>
      </c>
      <c r="I5244" t="s">
        <v>1041</v>
      </c>
      <c r="J5244" s="43">
        <f t="shared" si="283"/>
        <v>388747</v>
      </c>
      <c r="K5244" s="43">
        <v>0</v>
      </c>
      <c r="L5244" s="43">
        <v>388747</v>
      </c>
      <c r="M5244" t="str">
        <f t="shared" si="285"/>
        <v>NOMINA</v>
      </c>
      <c r="N5244" s="32">
        <v>46210</v>
      </c>
      <c r="O5244" s="1">
        <f t="shared" si="284"/>
        <v>1</v>
      </c>
      <c r="P5244" t="s">
        <v>6575</v>
      </c>
      <c r="U5244" s="32">
        <v>46212</v>
      </c>
      <c r="V5244" t="s">
        <v>39</v>
      </c>
    </row>
    <row r="5245" spans="1:22" hidden="1">
      <c r="A5245" t="s">
        <v>26</v>
      </c>
      <c r="B5245" t="s">
        <v>6548</v>
      </c>
      <c r="C5245">
        <v>17864</v>
      </c>
      <c r="D5245" t="s">
        <v>102</v>
      </c>
      <c r="E5245" s="32">
        <v>46209</v>
      </c>
      <c r="F5245" s="26">
        <v>46209.524548611109</v>
      </c>
      <c r="G5245" s="12" t="str">
        <f t="shared" si="282"/>
        <v>JULIO</v>
      </c>
      <c r="H5245">
        <v>900075456</v>
      </c>
      <c r="I5245" t="s">
        <v>1041</v>
      </c>
      <c r="J5245" s="43">
        <f t="shared" si="283"/>
        <v>180408</v>
      </c>
      <c r="K5245" s="43">
        <v>0</v>
      </c>
      <c r="L5245" s="43">
        <v>180408</v>
      </c>
      <c r="M5245" t="str">
        <f t="shared" si="285"/>
        <v>NOMINA</v>
      </c>
      <c r="N5245" s="32">
        <v>46210</v>
      </c>
      <c r="O5245" s="1">
        <f t="shared" si="284"/>
        <v>1</v>
      </c>
      <c r="P5245" t="s">
        <v>6575</v>
      </c>
      <c r="U5245" s="32">
        <v>46212</v>
      </c>
      <c r="V5245" t="s">
        <v>39</v>
      </c>
    </row>
    <row r="5246" spans="1:22" hidden="1">
      <c r="A5246" t="s">
        <v>26</v>
      </c>
      <c r="B5246" t="s">
        <v>6549</v>
      </c>
      <c r="C5246">
        <v>744627</v>
      </c>
      <c r="D5246" t="s">
        <v>817</v>
      </c>
      <c r="E5246" s="32">
        <v>46209</v>
      </c>
      <c r="F5246" s="26">
        <v>46209.524317129632</v>
      </c>
      <c r="G5246" s="12" t="str">
        <f t="shared" si="282"/>
        <v>JULIO</v>
      </c>
      <c r="H5246">
        <v>890915475</v>
      </c>
      <c r="I5246" t="s">
        <v>818</v>
      </c>
      <c r="J5246" s="43">
        <f t="shared" si="283"/>
        <v>147000</v>
      </c>
      <c r="K5246" s="43">
        <v>27930</v>
      </c>
      <c r="L5246" s="43">
        <v>174930</v>
      </c>
      <c r="M5246" t="str">
        <f t="shared" si="285"/>
        <v>COMPRAS</v>
      </c>
      <c r="N5246" s="32">
        <v>46211</v>
      </c>
      <c r="O5246" s="1">
        <f t="shared" si="284"/>
        <v>2</v>
      </c>
      <c r="P5246" t="s">
        <v>3482</v>
      </c>
    </row>
    <row r="5247" spans="1:22" hidden="1">
      <c r="A5247" t="s">
        <v>26</v>
      </c>
      <c r="B5247" t="s">
        <v>6550</v>
      </c>
      <c r="C5247">
        <v>197</v>
      </c>
      <c r="D5247" t="s">
        <v>2388</v>
      </c>
      <c r="E5247" s="32">
        <v>46209</v>
      </c>
      <c r="F5247" s="26">
        <v>46209.516967592594</v>
      </c>
      <c r="G5247" s="12" t="str">
        <f t="shared" si="282"/>
        <v>JULIO</v>
      </c>
      <c r="H5247">
        <v>901847080</v>
      </c>
      <c r="I5247" t="s">
        <v>2519</v>
      </c>
      <c r="J5247" s="43">
        <f t="shared" si="283"/>
        <v>19577394</v>
      </c>
      <c r="K5247" s="43">
        <v>3719704.86</v>
      </c>
      <c r="L5247" s="43">
        <v>23297098.859999999</v>
      </c>
      <c r="M5247" t="str">
        <f t="shared" si="285"/>
        <v>MANTENIMIENTO</v>
      </c>
      <c r="O5247" s="1">
        <f t="shared" si="284"/>
        <v>0</v>
      </c>
    </row>
    <row r="5248" spans="1:22" hidden="1">
      <c r="A5248" t="s">
        <v>26</v>
      </c>
      <c r="B5248" t="s">
        <v>6551</v>
      </c>
      <c r="C5248">
        <v>3644</v>
      </c>
      <c r="D5248" t="s">
        <v>698</v>
      </c>
      <c r="E5248" s="32">
        <v>46209</v>
      </c>
      <c r="F5248" s="26">
        <v>46209.594305555554</v>
      </c>
      <c r="G5248" s="12" t="str">
        <f t="shared" si="282"/>
        <v>JULIO</v>
      </c>
      <c r="H5248">
        <v>901972620</v>
      </c>
      <c r="I5248" t="s">
        <v>2440</v>
      </c>
      <c r="J5248" s="43">
        <f t="shared" si="283"/>
        <v>65700</v>
      </c>
      <c r="K5248" s="43">
        <v>12483</v>
      </c>
      <c r="L5248" s="43">
        <v>78183</v>
      </c>
      <c r="M5248" t="str">
        <f t="shared" si="285"/>
        <v xml:space="preserve">CAJA MENOR </v>
      </c>
      <c r="O5248" s="1">
        <f t="shared" si="284"/>
        <v>0</v>
      </c>
    </row>
    <row r="5249" spans="1:22" hidden="1">
      <c r="A5249" t="s">
        <v>26</v>
      </c>
      <c r="B5249" t="s">
        <v>6552</v>
      </c>
      <c r="C5249">
        <v>10531</v>
      </c>
      <c r="D5249" t="s">
        <v>28</v>
      </c>
      <c r="E5249" s="32">
        <v>46209</v>
      </c>
      <c r="F5249" s="26">
        <v>46209.500324074077</v>
      </c>
      <c r="G5249" s="12" t="str">
        <f t="shared" si="282"/>
        <v>JULIO</v>
      </c>
      <c r="H5249">
        <v>900583758</v>
      </c>
      <c r="I5249" t="s">
        <v>603</v>
      </c>
      <c r="J5249" s="43">
        <f t="shared" si="283"/>
        <v>330000</v>
      </c>
      <c r="K5249" s="43">
        <v>62700</v>
      </c>
      <c r="L5249" s="43">
        <v>392700</v>
      </c>
      <c r="M5249" t="str">
        <f t="shared" si="285"/>
        <v>MANTENIMIENTO</v>
      </c>
      <c r="O5249" s="1">
        <f t="shared" si="284"/>
        <v>0</v>
      </c>
    </row>
    <row r="5250" spans="1:22" hidden="1">
      <c r="A5250" t="s">
        <v>26</v>
      </c>
      <c r="B5250" t="s">
        <v>6553</v>
      </c>
      <c r="C5250">
        <v>3892</v>
      </c>
      <c r="D5250" t="s">
        <v>28</v>
      </c>
      <c r="E5250" s="32">
        <v>46209</v>
      </c>
      <c r="F5250" s="26">
        <v>46209.511331018519</v>
      </c>
      <c r="G5250" s="12" t="str">
        <f t="shared" si="282"/>
        <v>JULIO</v>
      </c>
      <c r="H5250">
        <v>900667384</v>
      </c>
      <c r="I5250" t="s">
        <v>198</v>
      </c>
      <c r="J5250" s="43">
        <f t="shared" si="283"/>
        <v>1750905</v>
      </c>
      <c r="K5250" s="43">
        <v>332671.95</v>
      </c>
      <c r="L5250" s="43">
        <v>2083576.95</v>
      </c>
      <c r="M5250" t="s">
        <v>195</v>
      </c>
      <c r="N5250" s="32">
        <v>46209</v>
      </c>
      <c r="O5250" s="1">
        <f t="shared" si="284"/>
        <v>0</v>
      </c>
      <c r="P5250" t="s">
        <v>479</v>
      </c>
      <c r="U5250" s="32">
        <v>46210</v>
      </c>
      <c r="V5250" t="s">
        <v>39</v>
      </c>
    </row>
    <row r="5251" spans="1:22" hidden="1">
      <c r="A5251" t="s">
        <v>26</v>
      </c>
      <c r="B5251" t="s">
        <v>6554</v>
      </c>
      <c r="C5251">
        <v>363072</v>
      </c>
      <c r="D5251" t="s">
        <v>336</v>
      </c>
      <c r="E5251" s="32">
        <v>46209</v>
      </c>
      <c r="F5251" s="26">
        <v>46209.495578703703</v>
      </c>
      <c r="G5251" s="12" t="str">
        <f t="shared" si="282"/>
        <v>JULIO</v>
      </c>
      <c r="H5251">
        <v>800049074</v>
      </c>
      <c r="I5251" t="s">
        <v>337</v>
      </c>
      <c r="J5251" s="43">
        <f t="shared" si="283"/>
        <v>1458241</v>
      </c>
      <c r="K5251" s="43">
        <v>266082</v>
      </c>
      <c r="L5251" s="43">
        <v>1724323</v>
      </c>
      <c r="M5251" t="str">
        <f>VLOOKUP(H5251,H4566:M5250,6,0)</f>
        <v>COMPRAS</v>
      </c>
      <c r="N5251" s="32">
        <v>46210</v>
      </c>
      <c r="O5251" s="1">
        <f t="shared" si="284"/>
        <v>1</v>
      </c>
      <c r="P5251" s="35" t="s">
        <v>3482</v>
      </c>
      <c r="U5251" s="32">
        <v>46212</v>
      </c>
      <c r="V5251" t="s">
        <v>39</v>
      </c>
    </row>
    <row r="5252" spans="1:22" hidden="1">
      <c r="A5252" t="s">
        <v>82</v>
      </c>
      <c r="B5252" t="s">
        <v>6555</v>
      </c>
      <c r="C5252">
        <v>8927</v>
      </c>
      <c r="D5252" t="s">
        <v>2896</v>
      </c>
      <c r="E5252" s="32">
        <v>46209</v>
      </c>
      <c r="F5252" s="26">
        <v>46209.516504629632</v>
      </c>
      <c r="G5252" s="12" t="str">
        <f t="shared" si="282"/>
        <v>JULIO</v>
      </c>
      <c r="H5252">
        <v>800049074</v>
      </c>
      <c r="I5252" t="s">
        <v>337</v>
      </c>
      <c r="J5252" s="43">
        <f t="shared" si="283"/>
        <v>435690</v>
      </c>
      <c r="K5252" s="43">
        <v>82781</v>
      </c>
      <c r="L5252" s="43">
        <v>518471</v>
      </c>
      <c r="M5252" t="s">
        <v>110</v>
      </c>
      <c r="N5252" s="32" t="s">
        <v>81</v>
      </c>
      <c r="O5252" s="1" t="str">
        <f t="shared" si="284"/>
        <v xml:space="preserve"> - </v>
      </c>
      <c r="P5252" t="s">
        <v>3482</v>
      </c>
    </row>
    <row r="5253" spans="1:22" hidden="1">
      <c r="A5253" t="s">
        <v>82</v>
      </c>
      <c r="B5253" t="s">
        <v>6556</v>
      </c>
      <c r="C5253">
        <v>8926</v>
      </c>
      <c r="D5253" t="s">
        <v>2896</v>
      </c>
      <c r="E5253" s="32">
        <v>46209</v>
      </c>
      <c r="F5253" s="26">
        <v>46209.516481481478</v>
      </c>
      <c r="G5253" s="12" t="str">
        <f t="shared" si="282"/>
        <v>JULIO</v>
      </c>
      <c r="H5253">
        <v>800049074</v>
      </c>
      <c r="I5253" t="s">
        <v>337</v>
      </c>
      <c r="J5253" s="43">
        <f t="shared" si="283"/>
        <v>1408601</v>
      </c>
      <c r="K5253" s="43">
        <v>256651</v>
      </c>
      <c r="L5253" s="43">
        <v>1665252</v>
      </c>
      <c r="M5253" t="s">
        <v>110</v>
      </c>
      <c r="N5253" s="32" t="s">
        <v>81</v>
      </c>
      <c r="O5253" s="1" t="str">
        <f t="shared" si="284"/>
        <v xml:space="preserve"> - </v>
      </c>
      <c r="P5253" t="s">
        <v>3482</v>
      </c>
    </row>
    <row r="5254" spans="1:22" hidden="1">
      <c r="A5254" t="s">
        <v>82</v>
      </c>
      <c r="B5254" t="s">
        <v>6557</v>
      </c>
      <c r="C5254">
        <v>8925</v>
      </c>
      <c r="D5254" t="s">
        <v>2896</v>
      </c>
      <c r="E5254" s="32">
        <v>46209</v>
      </c>
      <c r="F5254" s="26">
        <v>46209.516458333332</v>
      </c>
      <c r="G5254" s="12" t="str">
        <f t="shared" si="282"/>
        <v>JULIO</v>
      </c>
      <c r="H5254">
        <v>800049074</v>
      </c>
      <c r="I5254" t="s">
        <v>337</v>
      </c>
      <c r="J5254" s="43">
        <f t="shared" si="283"/>
        <v>224399</v>
      </c>
      <c r="K5254" s="43">
        <v>42636</v>
      </c>
      <c r="L5254" s="43">
        <v>267035</v>
      </c>
      <c r="M5254" t="s">
        <v>110</v>
      </c>
      <c r="N5254" s="32" t="s">
        <v>81</v>
      </c>
      <c r="O5254" s="1" t="str">
        <f t="shared" si="284"/>
        <v xml:space="preserve"> - </v>
      </c>
      <c r="P5254" t="s">
        <v>3482</v>
      </c>
    </row>
    <row r="5255" spans="1:22" hidden="1">
      <c r="A5255" t="s">
        <v>82</v>
      </c>
      <c r="B5255" t="s">
        <v>6558</v>
      </c>
      <c r="C5255">
        <v>383250804</v>
      </c>
      <c r="D5255" t="s">
        <v>2896</v>
      </c>
      <c r="E5255" s="32">
        <v>46209</v>
      </c>
      <c r="F5255" s="26">
        <v>46209.506180555552</v>
      </c>
      <c r="G5255" s="12" t="str">
        <f t="shared" si="282"/>
        <v>JULIO</v>
      </c>
      <c r="H5255">
        <v>860000018</v>
      </c>
      <c r="I5255" t="s">
        <v>1101</v>
      </c>
      <c r="J5255" s="43">
        <f t="shared" si="283"/>
        <v>24800</v>
      </c>
      <c r="K5255" s="43">
        <v>43870</v>
      </c>
      <c r="L5255" s="43">
        <v>68670</v>
      </c>
      <c r="M5255" t="str">
        <f>VLOOKUP(H5255,H4570:M5254,6,0)</f>
        <v>COMPRAS</v>
      </c>
      <c r="O5255" s="1">
        <f t="shared" si="284"/>
        <v>0</v>
      </c>
    </row>
    <row r="5256" spans="1:22" hidden="1">
      <c r="A5256" t="s">
        <v>26</v>
      </c>
      <c r="B5256" t="s">
        <v>6559</v>
      </c>
      <c r="C5256">
        <v>20013534</v>
      </c>
      <c r="D5256" t="s">
        <v>6560</v>
      </c>
      <c r="E5256" s="32">
        <v>46209</v>
      </c>
      <c r="F5256" s="26">
        <v>46209.494189814817</v>
      </c>
      <c r="G5256" s="12" t="str">
        <f t="shared" si="282"/>
        <v>JULIO</v>
      </c>
      <c r="H5256">
        <v>900178348</v>
      </c>
      <c r="I5256" t="s">
        <v>696</v>
      </c>
      <c r="J5256" s="43">
        <f t="shared" si="283"/>
        <v>62016.81</v>
      </c>
      <c r="K5256" s="43">
        <v>11783.19</v>
      </c>
      <c r="L5256" s="43">
        <v>73800</v>
      </c>
      <c r="M5256" t="s">
        <v>54</v>
      </c>
      <c r="O5256" s="1">
        <f t="shared" si="284"/>
        <v>0</v>
      </c>
    </row>
    <row r="5257" spans="1:22" hidden="1">
      <c r="A5257" t="s">
        <v>26</v>
      </c>
      <c r="B5257" t="s">
        <v>6561</v>
      </c>
      <c r="C5257">
        <v>30005</v>
      </c>
      <c r="D5257" t="s">
        <v>1057</v>
      </c>
      <c r="E5257" s="32">
        <v>46209</v>
      </c>
      <c r="F5257" s="26">
        <v>46209.489814814813</v>
      </c>
      <c r="G5257" s="12" t="str">
        <f t="shared" si="282"/>
        <v>JULIO</v>
      </c>
      <c r="H5257">
        <v>900923100</v>
      </c>
      <c r="I5257" t="s">
        <v>1058</v>
      </c>
      <c r="J5257" s="43">
        <f t="shared" si="283"/>
        <v>830000</v>
      </c>
      <c r="K5257" s="43">
        <v>157700</v>
      </c>
      <c r="L5257" s="43">
        <v>987700</v>
      </c>
      <c r="M5257" t="str">
        <f>VLOOKUP(H5257,H4572:M5256,6,0)</f>
        <v>MANTENIMIENTO</v>
      </c>
      <c r="O5257" s="1">
        <f t="shared" si="284"/>
        <v>0</v>
      </c>
    </row>
    <row r="5258" spans="1:22" hidden="1">
      <c r="A5258" t="s">
        <v>26</v>
      </c>
      <c r="B5258" t="s">
        <v>6562</v>
      </c>
      <c r="C5258">
        <v>868</v>
      </c>
      <c r="D5258" t="s">
        <v>28</v>
      </c>
      <c r="E5258" s="32">
        <v>46209</v>
      </c>
      <c r="F5258" s="26">
        <v>46209.46665509259</v>
      </c>
      <c r="G5258" s="12" t="str">
        <f t="shared" si="282"/>
        <v>JULIO</v>
      </c>
      <c r="H5258">
        <v>71660004</v>
      </c>
      <c r="I5258" t="s">
        <v>266</v>
      </c>
      <c r="J5258" s="43">
        <f t="shared" si="283"/>
        <v>204000</v>
      </c>
      <c r="K5258" s="43">
        <v>0</v>
      </c>
      <c r="L5258" s="43">
        <v>204000</v>
      </c>
      <c r="M5258" t="str">
        <f>VLOOKUP(H5258,H4573:M5257,6,0)</f>
        <v>COMPRAS</v>
      </c>
      <c r="N5258" s="32">
        <v>46210</v>
      </c>
      <c r="O5258" s="1">
        <f t="shared" si="284"/>
        <v>1</v>
      </c>
      <c r="P5258" s="35" t="s">
        <v>3482</v>
      </c>
      <c r="U5258" s="32">
        <v>46212</v>
      </c>
      <c r="V5258" s="1" t="s">
        <v>39</v>
      </c>
    </row>
    <row r="5259" spans="1:22" hidden="1">
      <c r="A5259" t="s">
        <v>26</v>
      </c>
      <c r="B5259" t="s">
        <v>6563</v>
      </c>
      <c r="C5259">
        <v>744605</v>
      </c>
      <c r="D5259" t="s">
        <v>817</v>
      </c>
      <c r="E5259" s="32">
        <v>46209</v>
      </c>
      <c r="F5259" s="26">
        <v>46209.464375000003</v>
      </c>
      <c r="G5259" s="12" t="str">
        <f t="shared" si="282"/>
        <v>JULIO</v>
      </c>
      <c r="H5259">
        <v>890915475</v>
      </c>
      <c r="I5259" t="s">
        <v>818</v>
      </c>
      <c r="J5259" s="43">
        <f t="shared" si="283"/>
        <v>421200</v>
      </c>
      <c r="K5259" s="43">
        <v>80028</v>
      </c>
      <c r="L5259" s="43">
        <v>501228</v>
      </c>
      <c r="M5259" t="str">
        <f>VLOOKUP(H5259,H4574:M5258,6,0)</f>
        <v>COMPRAS</v>
      </c>
      <c r="N5259" s="32">
        <v>46211</v>
      </c>
      <c r="O5259" s="1">
        <f t="shared" si="284"/>
        <v>2</v>
      </c>
      <c r="P5259" t="s">
        <v>3482</v>
      </c>
    </row>
    <row r="5260" spans="1:22" hidden="1">
      <c r="A5260" t="s">
        <v>26</v>
      </c>
      <c r="B5260" t="s">
        <v>6564</v>
      </c>
      <c r="C5260">
        <v>1337</v>
      </c>
      <c r="D5260" t="s">
        <v>28</v>
      </c>
      <c r="E5260" s="32">
        <v>46209</v>
      </c>
      <c r="F5260" s="26">
        <v>46209.434224537035</v>
      </c>
      <c r="G5260" s="12" t="str">
        <f t="shared" si="282"/>
        <v>JULIO</v>
      </c>
      <c r="H5260">
        <v>860404607</v>
      </c>
      <c r="I5260" t="s">
        <v>1429</v>
      </c>
      <c r="J5260" s="43">
        <f t="shared" si="283"/>
        <v>709000</v>
      </c>
      <c r="K5260" s="43">
        <v>0</v>
      </c>
      <c r="L5260" s="43">
        <v>709000</v>
      </c>
      <c r="M5260" t="s">
        <v>58</v>
      </c>
      <c r="N5260" s="32">
        <v>46209</v>
      </c>
      <c r="O5260" s="1">
        <f t="shared" si="284"/>
        <v>0</v>
      </c>
      <c r="P5260" t="s">
        <v>3482</v>
      </c>
      <c r="U5260" s="32">
        <v>46210</v>
      </c>
      <c r="V5260" t="s">
        <v>39</v>
      </c>
    </row>
    <row r="5261" spans="1:22" hidden="1">
      <c r="A5261" t="s">
        <v>26</v>
      </c>
      <c r="B5261" t="s">
        <v>6565</v>
      </c>
      <c r="C5261">
        <v>15528</v>
      </c>
      <c r="D5261" t="s">
        <v>28</v>
      </c>
      <c r="E5261" s="32">
        <v>46209</v>
      </c>
      <c r="F5261" s="26">
        <v>46209.417905092596</v>
      </c>
      <c r="G5261" s="12" t="str">
        <f t="shared" si="282"/>
        <v>JULIO</v>
      </c>
      <c r="H5261">
        <v>8160370</v>
      </c>
      <c r="I5261" t="s">
        <v>529</v>
      </c>
      <c r="J5261" s="43">
        <f t="shared" si="283"/>
        <v>491764</v>
      </c>
      <c r="K5261" s="43">
        <v>93435</v>
      </c>
      <c r="L5261" s="43">
        <v>585199</v>
      </c>
      <c r="M5261" t="str">
        <f>VLOOKUP(H5261,H4576:M5260,6,0)</f>
        <v>TI</v>
      </c>
      <c r="O5261" s="1">
        <f t="shared" si="284"/>
        <v>0</v>
      </c>
    </row>
    <row r="5262" spans="1:22" hidden="1">
      <c r="A5262" t="s">
        <v>26</v>
      </c>
      <c r="B5262" t="s">
        <v>6566</v>
      </c>
      <c r="C5262">
        <v>277975</v>
      </c>
      <c r="D5262" t="s">
        <v>1070</v>
      </c>
      <c r="E5262" s="32">
        <v>46209</v>
      </c>
      <c r="F5262" s="26">
        <v>46209.377199074072</v>
      </c>
      <c r="G5262" s="12" t="str">
        <f t="shared" si="282"/>
        <v>JULIO</v>
      </c>
      <c r="H5262">
        <v>890907841</v>
      </c>
      <c r="I5262" t="s">
        <v>1071</v>
      </c>
      <c r="J5262" s="43">
        <f t="shared" si="283"/>
        <v>216944</v>
      </c>
      <c r="K5262" s="43">
        <v>41219</v>
      </c>
      <c r="L5262" s="43">
        <v>258163</v>
      </c>
      <c r="M5262" t="str">
        <f>VLOOKUP(H5262,H4577:M5261,6,0)</f>
        <v>MANTENIMIENTO</v>
      </c>
      <c r="O5262" s="1">
        <f t="shared" si="284"/>
        <v>0</v>
      </c>
    </row>
    <row r="5263" spans="1:22" hidden="1">
      <c r="A5263" t="s">
        <v>26</v>
      </c>
      <c r="B5263" t="s">
        <v>6567</v>
      </c>
      <c r="C5263">
        <v>277972</v>
      </c>
      <c r="D5263" t="s">
        <v>1070</v>
      </c>
      <c r="E5263" s="32">
        <v>46209</v>
      </c>
      <c r="F5263" s="26">
        <v>46209.36141203704</v>
      </c>
      <c r="G5263" s="12" t="str">
        <f t="shared" si="282"/>
        <v>JULIO</v>
      </c>
      <c r="H5263">
        <v>890907841</v>
      </c>
      <c r="I5263" t="s">
        <v>1071</v>
      </c>
      <c r="J5263" s="43">
        <f t="shared" si="283"/>
        <v>342168</v>
      </c>
      <c r="K5263" s="43">
        <v>65012</v>
      </c>
      <c r="L5263" s="43">
        <v>407180</v>
      </c>
      <c r="M5263" t="str">
        <f>VLOOKUP(H5263,H4578:M5262,6,0)</f>
        <v>MANTENIMIENTO</v>
      </c>
      <c r="O5263" s="1">
        <f t="shared" si="284"/>
        <v>0</v>
      </c>
    </row>
    <row r="5264" spans="1:22" hidden="1">
      <c r="A5264" t="s">
        <v>26</v>
      </c>
      <c r="B5264" t="s">
        <v>6568</v>
      </c>
      <c r="C5264">
        <v>8134</v>
      </c>
      <c r="D5264" t="s">
        <v>151</v>
      </c>
      <c r="E5264" s="32">
        <v>46209</v>
      </c>
      <c r="F5264" s="26">
        <v>46209.367939814816</v>
      </c>
      <c r="G5264" s="12" t="str">
        <f t="shared" si="282"/>
        <v>JULIO</v>
      </c>
      <c r="H5264">
        <v>800205419</v>
      </c>
      <c r="I5264" t="s">
        <v>1153</v>
      </c>
      <c r="J5264" s="43">
        <f t="shared" si="283"/>
        <v>750260</v>
      </c>
      <c r="K5264" s="43">
        <v>142549.4</v>
      </c>
      <c r="L5264" s="43">
        <v>892809.4</v>
      </c>
      <c r="M5264" t="s">
        <v>70</v>
      </c>
      <c r="N5264" s="32">
        <v>46210</v>
      </c>
      <c r="O5264" s="1">
        <f t="shared" si="284"/>
        <v>1</v>
      </c>
      <c r="P5264" s="35" t="s">
        <v>3482</v>
      </c>
      <c r="U5264" s="32">
        <v>46212</v>
      </c>
      <c r="V5264" t="s">
        <v>39</v>
      </c>
    </row>
    <row r="5265" spans="1:22" hidden="1">
      <c r="A5265" t="s">
        <v>26</v>
      </c>
      <c r="B5265" t="s">
        <v>6569</v>
      </c>
      <c r="C5265">
        <v>363028</v>
      </c>
      <c r="D5265" t="s">
        <v>336</v>
      </c>
      <c r="E5265" s="32">
        <v>46209</v>
      </c>
      <c r="F5265" s="26">
        <v>46209.357164351852</v>
      </c>
      <c r="G5265" s="12" t="str">
        <f t="shared" si="282"/>
        <v>JULIO</v>
      </c>
      <c r="H5265">
        <v>800049074</v>
      </c>
      <c r="I5265" t="s">
        <v>337</v>
      </c>
      <c r="J5265" s="43">
        <f t="shared" si="283"/>
        <v>1586170</v>
      </c>
      <c r="K5265" s="43">
        <v>291236</v>
      </c>
      <c r="L5265" s="43">
        <v>1877406</v>
      </c>
      <c r="M5265" t="str">
        <f>VLOOKUP(H5265,H4580:M5264,6,0)</f>
        <v>COMPRAS</v>
      </c>
      <c r="O5265" s="1">
        <f t="shared" si="284"/>
        <v>0</v>
      </c>
    </row>
    <row r="5266" spans="1:22" hidden="1">
      <c r="A5266" t="s">
        <v>26</v>
      </c>
      <c r="B5266" t="s">
        <v>6570</v>
      </c>
      <c r="C5266">
        <v>363020</v>
      </c>
      <c r="D5266" t="s">
        <v>336</v>
      </c>
      <c r="E5266" s="32">
        <v>46209</v>
      </c>
      <c r="F5266" s="26">
        <v>46209.356944444444</v>
      </c>
      <c r="G5266" s="12" t="str">
        <f t="shared" si="282"/>
        <v>JULIO</v>
      </c>
      <c r="H5266">
        <v>800049074</v>
      </c>
      <c r="I5266" t="s">
        <v>337</v>
      </c>
      <c r="J5266" s="43">
        <f t="shared" si="283"/>
        <v>224399</v>
      </c>
      <c r="K5266" s="43">
        <v>42636</v>
      </c>
      <c r="L5266" s="43">
        <v>267035</v>
      </c>
      <c r="M5266" t="str">
        <f>VLOOKUP(H5266,H4581:M5265,6,0)</f>
        <v>COMPRAS</v>
      </c>
      <c r="N5266" s="32">
        <v>46210</v>
      </c>
      <c r="O5266" s="1">
        <f t="shared" si="284"/>
        <v>1</v>
      </c>
      <c r="P5266" s="35" t="s">
        <v>3482</v>
      </c>
    </row>
    <row r="5267" spans="1:22" hidden="1">
      <c r="A5267" t="s">
        <v>26</v>
      </c>
      <c r="B5267" t="s">
        <v>6571</v>
      </c>
      <c r="C5267">
        <v>3528</v>
      </c>
      <c r="D5267" t="s">
        <v>5454</v>
      </c>
      <c r="E5267" s="32">
        <v>46209</v>
      </c>
      <c r="F5267" s="26">
        <v>46209.322581018518</v>
      </c>
      <c r="G5267" s="12" t="str">
        <f t="shared" si="282"/>
        <v>JULIO</v>
      </c>
      <c r="H5267">
        <v>900964347</v>
      </c>
      <c r="I5267" t="s">
        <v>5455</v>
      </c>
      <c r="J5267" s="43">
        <f t="shared" si="283"/>
        <v>1480000</v>
      </c>
      <c r="K5267" s="43">
        <v>281200</v>
      </c>
      <c r="L5267" s="43">
        <v>1761200</v>
      </c>
      <c r="M5267" t="s">
        <v>37</v>
      </c>
      <c r="N5267" s="32">
        <v>46209</v>
      </c>
      <c r="O5267" s="1">
        <f t="shared" si="284"/>
        <v>0</v>
      </c>
      <c r="P5267" t="s">
        <v>3482</v>
      </c>
      <c r="U5267" s="32">
        <v>46210</v>
      </c>
      <c r="V5267" t="s">
        <v>39</v>
      </c>
    </row>
    <row r="5268" spans="1:22" hidden="1">
      <c r="A5268" t="s">
        <v>26</v>
      </c>
      <c r="B5268" t="s">
        <v>6572</v>
      </c>
      <c r="C5268">
        <v>3635046</v>
      </c>
      <c r="D5268" t="s">
        <v>220</v>
      </c>
      <c r="E5268" s="32">
        <v>46209</v>
      </c>
      <c r="F5268" s="26">
        <v>46209.29614583333</v>
      </c>
      <c r="G5268" s="12" t="str">
        <f t="shared" si="282"/>
        <v>JULIO</v>
      </c>
      <c r="H5268">
        <v>890903790</v>
      </c>
      <c r="I5268" t="s">
        <v>218</v>
      </c>
      <c r="J5268" s="43">
        <f t="shared" si="283"/>
        <v>7880397</v>
      </c>
      <c r="K5268" s="43">
        <v>0</v>
      </c>
      <c r="L5268" s="43">
        <v>7880397</v>
      </c>
      <c r="M5268" t="str">
        <f>VLOOKUP(H5268,H4583:M5267,6,0)</f>
        <v>NOMINA</v>
      </c>
      <c r="N5268" s="32">
        <v>46210</v>
      </c>
      <c r="O5268" s="1">
        <f t="shared" si="284"/>
        <v>1</v>
      </c>
      <c r="P5268" t="s">
        <v>6575</v>
      </c>
      <c r="U5268" s="32">
        <v>46212</v>
      </c>
      <c r="V5268" t="s">
        <v>39</v>
      </c>
    </row>
    <row r="5269" spans="1:22" hidden="1">
      <c r="A5269" t="s">
        <v>26</v>
      </c>
      <c r="B5269" t="s">
        <v>6573</v>
      </c>
      <c r="C5269">
        <v>164950</v>
      </c>
      <c r="D5269" t="s">
        <v>5948</v>
      </c>
      <c r="E5269" s="32">
        <v>46209</v>
      </c>
      <c r="F5269" s="26">
        <v>46209.3359375</v>
      </c>
      <c r="G5269" s="12" t="str">
        <f t="shared" si="282"/>
        <v>JULIO</v>
      </c>
      <c r="H5269">
        <v>901230769</v>
      </c>
      <c r="I5269" t="s">
        <v>2581</v>
      </c>
      <c r="J5269" s="43">
        <f t="shared" si="283"/>
        <v>55742.86</v>
      </c>
      <c r="K5269" s="43">
        <v>7057.14</v>
      </c>
      <c r="L5269" s="43">
        <v>62800</v>
      </c>
      <c r="M5269" t="s">
        <v>54</v>
      </c>
      <c r="O5269" s="1">
        <f t="shared" si="284"/>
        <v>0</v>
      </c>
    </row>
    <row r="5270" spans="1:22" hidden="1">
      <c r="A5270" t="s">
        <v>26</v>
      </c>
      <c r="B5270" t="s">
        <v>6576</v>
      </c>
      <c r="C5270" t="s">
        <v>6577</v>
      </c>
      <c r="D5270" t="s">
        <v>393</v>
      </c>
      <c r="E5270" s="32">
        <v>46210</v>
      </c>
      <c r="F5270" s="26">
        <v>46210.562638888892</v>
      </c>
      <c r="G5270" s="12" t="str">
        <f t="shared" ref="G5270:G5301" si="286">UPPER(TEXT(E5270, "MMMM"))</f>
        <v>JULIO</v>
      </c>
      <c r="H5270">
        <v>890929877</v>
      </c>
      <c r="I5270" t="s">
        <v>394</v>
      </c>
      <c r="J5270" s="43">
        <f t="shared" ref="J5270:J5301" si="287">L5270-K5270</f>
        <v>1652013</v>
      </c>
      <c r="K5270" s="43">
        <v>313882.46999999997</v>
      </c>
      <c r="L5270" s="43">
        <v>1965895.47</v>
      </c>
      <c r="M5270" t="s">
        <v>58</v>
      </c>
      <c r="O5270" s="1">
        <f t="shared" ref="O5270:O5301" si="288">IFERROR(IF(-_xlfn.DAYS(E5270,N5270)&lt;0,0,-_xlfn.DAYS(E5270,N5270)), " - ")</f>
        <v>0</v>
      </c>
    </row>
    <row r="5271" spans="1:22" hidden="1">
      <c r="A5271" t="s">
        <v>26</v>
      </c>
      <c r="B5271" t="s">
        <v>6578</v>
      </c>
      <c r="C5271" t="s">
        <v>6579</v>
      </c>
      <c r="D5271" t="s">
        <v>420</v>
      </c>
      <c r="E5271" s="32">
        <v>46210</v>
      </c>
      <c r="F5271" s="26">
        <v>46210.665381944447</v>
      </c>
      <c r="G5271" s="12" t="str">
        <f t="shared" si="286"/>
        <v>JULIO</v>
      </c>
      <c r="H5271">
        <v>830120839</v>
      </c>
      <c r="I5271" t="s">
        <v>421</v>
      </c>
      <c r="J5271" s="43">
        <f t="shared" si="287"/>
        <v>957728</v>
      </c>
      <c r="K5271" s="43">
        <v>181968</v>
      </c>
      <c r="L5271" s="43">
        <v>1139696</v>
      </c>
      <c r="M5271" t="s">
        <v>70</v>
      </c>
      <c r="O5271" s="1">
        <f t="shared" si="288"/>
        <v>0</v>
      </c>
    </row>
    <row r="5272" spans="1:22" hidden="1">
      <c r="A5272" t="s">
        <v>26</v>
      </c>
      <c r="B5272" t="s">
        <v>6580</v>
      </c>
      <c r="C5272" t="s">
        <v>6581</v>
      </c>
      <c r="D5272" t="s">
        <v>122</v>
      </c>
      <c r="E5272" s="32">
        <v>46210</v>
      </c>
      <c r="F5272" s="26">
        <v>46210.542500000003</v>
      </c>
      <c r="G5272" s="12" t="str">
        <f t="shared" si="286"/>
        <v>JULIO</v>
      </c>
      <c r="H5272">
        <v>900650486</v>
      </c>
      <c r="I5272" t="s">
        <v>857</v>
      </c>
      <c r="J5272" s="43">
        <f t="shared" si="287"/>
        <v>115966.39</v>
      </c>
      <c r="K5272" s="43">
        <v>22033.61</v>
      </c>
      <c r="L5272" s="43">
        <v>138000</v>
      </c>
      <c r="M5272" t="s">
        <v>65</v>
      </c>
      <c r="N5272" s="32">
        <v>46211</v>
      </c>
      <c r="O5272" s="1">
        <f t="shared" si="288"/>
        <v>1</v>
      </c>
      <c r="P5272" t="s">
        <v>3482</v>
      </c>
    </row>
    <row r="5273" spans="1:22" hidden="1">
      <c r="A5273" t="s">
        <v>26</v>
      </c>
      <c r="B5273" t="s">
        <v>6582</v>
      </c>
      <c r="C5273" t="s">
        <v>6583</v>
      </c>
      <c r="D5273" t="s">
        <v>698</v>
      </c>
      <c r="E5273" s="32">
        <v>46210</v>
      </c>
      <c r="F5273" s="26">
        <v>46210.542893518519</v>
      </c>
      <c r="G5273" s="12" t="str">
        <f t="shared" si="286"/>
        <v>JULIO</v>
      </c>
      <c r="H5273">
        <v>900229913</v>
      </c>
      <c r="I5273" t="s">
        <v>699</v>
      </c>
      <c r="J5273" s="43">
        <f t="shared" si="287"/>
        <v>63836.160000000003</v>
      </c>
      <c r="K5273" s="43">
        <v>12128.84</v>
      </c>
      <c r="L5273" s="43">
        <v>75965</v>
      </c>
      <c r="M5273" t="s">
        <v>70</v>
      </c>
      <c r="N5273" s="32">
        <v>46211</v>
      </c>
      <c r="O5273" s="1">
        <f t="shared" si="288"/>
        <v>1</v>
      </c>
      <c r="P5273" t="s">
        <v>3482</v>
      </c>
    </row>
    <row r="5274" spans="1:22" hidden="1">
      <c r="A5274" t="s">
        <v>26</v>
      </c>
      <c r="B5274" t="s">
        <v>6584</v>
      </c>
      <c r="C5274" t="s">
        <v>6585</v>
      </c>
      <c r="D5274" t="s">
        <v>5105</v>
      </c>
      <c r="E5274" s="32">
        <v>46210</v>
      </c>
      <c r="F5274" s="26">
        <v>46210.807662037034</v>
      </c>
      <c r="G5274" s="12" t="str">
        <f t="shared" si="286"/>
        <v>JULIO</v>
      </c>
      <c r="H5274">
        <v>830112317</v>
      </c>
      <c r="I5274" t="s">
        <v>305</v>
      </c>
      <c r="J5274" s="43">
        <f t="shared" si="287"/>
        <v>35462.19</v>
      </c>
      <c r="K5274" s="43">
        <v>6737.81</v>
      </c>
      <c r="L5274" s="43">
        <v>42200</v>
      </c>
      <c r="M5274" t="s">
        <v>54</v>
      </c>
      <c r="O5274" s="1">
        <f t="shared" si="288"/>
        <v>0</v>
      </c>
    </row>
    <row r="5275" spans="1:22" hidden="1">
      <c r="A5275" t="s">
        <v>26</v>
      </c>
      <c r="B5275" t="s">
        <v>6586</v>
      </c>
      <c r="C5275" t="s">
        <v>6587</v>
      </c>
      <c r="D5275" t="s">
        <v>817</v>
      </c>
      <c r="E5275" s="32">
        <v>46210</v>
      </c>
      <c r="F5275" s="26">
        <v>46210.503055555557</v>
      </c>
      <c r="G5275" s="12" t="str">
        <f t="shared" si="286"/>
        <v>JULIO</v>
      </c>
      <c r="H5275">
        <v>890915475</v>
      </c>
      <c r="I5275" t="s">
        <v>818</v>
      </c>
      <c r="J5275" s="43">
        <f t="shared" si="287"/>
        <v>910000</v>
      </c>
      <c r="K5275" s="43">
        <v>172900</v>
      </c>
      <c r="L5275" s="43">
        <v>1082900</v>
      </c>
      <c r="M5275" t="s">
        <v>70</v>
      </c>
      <c r="O5275" s="1">
        <f t="shared" si="288"/>
        <v>0</v>
      </c>
    </row>
    <row r="5276" spans="1:22" hidden="1">
      <c r="A5276" t="s">
        <v>26</v>
      </c>
      <c r="B5276" t="s">
        <v>6588</v>
      </c>
      <c r="C5276" t="s">
        <v>6589</v>
      </c>
      <c r="D5276" t="s">
        <v>2896</v>
      </c>
      <c r="E5276" s="32">
        <v>46210</v>
      </c>
      <c r="F5276" s="26">
        <v>46210.491643518515</v>
      </c>
      <c r="G5276" s="12" t="str">
        <f t="shared" si="286"/>
        <v>JULIO</v>
      </c>
      <c r="H5276">
        <v>900263240</v>
      </c>
      <c r="I5276" t="s">
        <v>888</v>
      </c>
      <c r="J5276" s="43">
        <f t="shared" si="287"/>
        <v>5902000</v>
      </c>
      <c r="K5276" s="43">
        <v>1121380</v>
      </c>
      <c r="L5276" s="43">
        <v>7023380</v>
      </c>
      <c r="M5276" t="s">
        <v>70</v>
      </c>
      <c r="O5276" s="1">
        <f t="shared" si="288"/>
        <v>0</v>
      </c>
    </row>
    <row r="5277" spans="1:22" hidden="1">
      <c r="A5277" t="s">
        <v>26</v>
      </c>
      <c r="B5277" t="s">
        <v>6590</v>
      </c>
      <c r="C5277" t="s">
        <v>6591</v>
      </c>
      <c r="D5277" t="s">
        <v>5105</v>
      </c>
      <c r="E5277" s="32">
        <v>46210</v>
      </c>
      <c r="F5277" s="26">
        <v>46210.810034722221</v>
      </c>
      <c r="G5277" s="12" t="str">
        <f t="shared" si="286"/>
        <v>JULIO</v>
      </c>
      <c r="H5277">
        <v>830112317</v>
      </c>
      <c r="I5277" t="s">
        <v>305</v>
      </c>
      <c r="J5277" s="43">
        <f t="shared" si="287"/>
        <v>28319.33</v>
      </c>
      <c r="K5277" s="43">
        <v>5380.67</v>
      </c>
      <c r="L5277" s="43">
        <v>33700</v>
      </c>
      <c r="M5277" t="s">
        <v>54</v>
      </c>
      <c r="O5277" s="1">
        <f t="shared" si="288"/>
        <v>0</v>
      </c>
    </row>
    <row r="5278" spans="1:22" hidden="1">
      <c r="A5278" t="s">
        <v>82</v>
      </c>
      <c r="B5278" t="s">
        <v>6592</v>
      </c>
      <c r="C5278" t="s">
        <v>6593</v>
      </c>
      <c r="D5278" t="s">
        <v>6594</v>
      </c>
      <c r="E5278" s="32">
        <v>46210</v>
      </c>
      <c r="F5278" s="26">
        <v>46210.809259259258</v>
      </c>
      <c r="G5278" s="12" t="str">
        <f t="shared" si="286"/>
        <v>JULIO</v>
      </c>
      <c r="H5278">
        <v>830112317</v>
      </c>
      <c r="I5278" t="s">
        <v>305</v>
      </c>
      <c r="J5278" s="43">
        <f t="shared" si="287"/>
        <v>35462.19</v>
      </c>
      <c r="K5278" s="43">
        <v>6737.81</v>
      </c>
      <c r="L5278" s="43">
        <v>42200</v>
      </c>
      <c r="M5278" t="s">
        <v>54</v>
      </c>
      <c r="O5278" s="1">
        <f t="shared" si="288"/>
        <v>0</v>
      </c>
    </row>
    <row r="5279" spans="1:22" hidden="1">
      <c r="A5279" t="s">
        <v>26</v>
      </c>
      <c r="B5279" t="s">
        <v>6595</v>
      </c>
      <c r="C5279" t="s">
        <v>6596</v>
      </c>
      <c r="D5279" t="s">
        <v>6597</v>
      </c>
      <c r="E5279" s="32">
        <v>46210</v>
      </c>
      <c r="F5279" s="26">
        <v>46210.660752314812</v>
      </c>
      <c r="G5279" s="12" t="str">
        <f t="shared" si="286"/>
        <v>JULIO</v>
      </c>
      <c r="H5279">
        <v>900480569</v>
      </c>
      <c r="I5279" t="s">
        <v>2281</v>
      </c>
      <c r="J5279" s="43">
        <f t="shared" si="287"/>
        <v>8736.02</v>
      </c>
      <c r="K5279" s="43">
        <v>1303.98</v>
      </c>
      <c r="L5279" s="43">
        <v>10040</v>
      </c>
      <c r="M5279" t="s">
        <v>54</v>
      </c>
      <c r="O5279" s="1">
        <f t="shared" si="288"/>
        <v>0</v>
      </c>
    </row>
    <row r="5280" spans="1:22" hidden="1">
      <c r="A5280" t="s">
        <v>700</v>
      </c>
      <c r="B5280" t="s">
        <v>6598</v>
      </c>
      <c r="C5280" t="s">
        <v>6599</v>
      </c>
      <c r="D5280" t="s">
        <v>6600</v>
      </c>
      <c r="E5280" s="32">
        <v>46210</v>
      </c>
      <c r="F5280" s="26">
        <v>46210.555069444446</v>
      </c>
      <c r="G5280" s="12" t="str">
        <f t="shared" si="286"/>
        <v>JULIO</v>
      </c>
      <c r="H5280">
        <v>901131317</v>
      </c>
      <c r="I5280" t="s">
        <v>6743</v>
      </c>
      <c r="J5280" s="43">
        <f t="shared" si="287"/>
        <v>27800</v>
      </c>
      <c r="K5280" s="43">
        <v>0</v>
      </c>
      <c r="L5280" s="43">
        <v>27800</v>
      </c>
      <c r="M5280" t="s">
        <v>54</v>
      </c>
      <c r="O5280" s="1">
        <f t="shared" si="288"/>
        <v>0</v>
      </c>
    </row>
    <row r="5281" spans="1:22" hidden="1">
      <c r="A5281" t="s">
        <v>26</v>
      </c>
      <c r="B5281" t="s">
        <v>6601</v>
      </c>
      <c r="C5281" t="s">
        <v>6602</v>
      </c>
      <c r="D5281" t="s">
        <v>2896</v>
      </c>
      <c r="E5281" s="32">
        <v>46210</v>
      </c>
      <c r="F5281" s="26">
        <v>46210.750972222224</v>
      </c>
      <c r="G5281" s="12" t="str">
        <f t="shared" si="286"/>
        <v>JULIO</v>
      </c>
      <c r="H5281">
        <v>32150739</v>
      </c>
      <c r="I5281" t="s">
        <v>400</v>
      </c>
      <c r="J5281" s="43">
        <f t="shared" si="287"/>
        <v>22500</v>
      </c>
      <c r="K5281" s="43">
        <v>0</v>
      </c>
      <c r="L5281" s="43">
        <v>22500</v>
      </c>
      <c r="M5281" t="s">
        <v>199</v>
      </c>
      <c r="N5281" s="32">
        <v>46211</v>
      </c>
      <c r="O5281" s="1">
        <f t="shared" si="288"/>
        <v>1</v>
      </c>
      <c r="P5281" t="s">
        <v>3482</v>
      </c>
    </row>
    <row r="5282" spans="1:22" hidden="1">
      <c r="A5282" t="s">
        <v>82</v>
      </c>
      <c r="B5282" t="s">
        <v>6603</v>
      </c>
      <c r="C5282" t="s">
        <v>6604</v>
      </c>
      <c r="D5282" t="s">
        <v>5048</v>
      </c>
      <c r="E5282" s="32">
        <v>46210</v>
      </c>
      <c r="F5282" s="26">
        <v>46210.553553240738</v>
      </c>
      <c r="G5282" s="12" t="str">
        <f t="shared" si="286"/>
        <v>JULIO</v>
      </c>
      <c r="H5282">
        <v>901370300</v>
      </c>
      <c r="I5282" t="s">
        <v>4632</v>
      </c>
      <c r="J5282" s="43">
        <f t="shared" si="287"/>
        <v>1722000</v>
      </c>
      <c r="K5282" s="43">
        <v>327180</v>
      </c>
      <c r="L5282" s="43">
        <v>2049180</v>
      </c>
      <c r="M5282" t="s">
        <v>70</v>
      </c>
      <c r="O5282" s="1">
        <f t="shared" si="288"/>
        <v>0</v>
      </c>
    </row>
    <row r="5283" spans="1:22" hidden="1">
      <c r="A5283" t="s">
        <v>26</v>
      </c>
      <c r="B5283" t="s">
        <v>6605</v>
      </c>
      <c r="C5283" t="s">
        <v>6606</v>
      </c>
      <c r="D5283" t="s">
        <v>6607</v>
      </c>
      <c r="E5283" s="32">
        <v>46210</v>
      </c>
      <c r="F5283" s="26">
        <v>46210.629317129627</v>
      </c>
      <c r="G5283" s="12" t="str">
        <f t="shared" si="286"/>
        <v>JULIO</v>
      </c>
      <c r="H5283">
        <v>66870816</v>
      </c>
      <c r="I5283" t="s">
        <v>6744</v>
      </c>
      <c r="J5283" s="43">
        <f t="shared" si="287"/>
        <v>123900</v>
      </c>
      <c r="K5283" s="43">
        <v>0</v>
      </c>
      <c r="L5283" s="43">
        <v>123900</v>
      </c>
      <c r="M5283" t="s">
        <v>54</v>
      </c>
      <c r="O5283" s="1">
        <f t="shared" si="288"/>
        <v>0</v>
      </c>
    </row>
    <row r="5284" spans="1:22" hidden="1">
      <c r="A5284" t="s">
        <v>26</v>
      </c>
      <c r="B5284" t="s">
        <v>6608</v>
      </c>
      <c r="C5284" t="s">
        <v>6609</v>
      </c>
      <c r="D5284" t="s">
        <v>2896</v>
      </c>
      <c r="E5284" s="32">
        <v>46210</v>
      </c>
      <c r="F5284" s="26">
        <v>46210.492523148147</v>
      </c>
      <c r="G5284" s="12" t="str">
        <f t="shared" si="286"/>
        <v>JULIO</v>
      </c>
      <c r="H5284">
        <v>900263240</v>
      </c>
      <c r="I5284" t="s">
        <v>888</v>
      </c>
      <c r="J5284" s="43">
        <f t="shared" si="287"/>
        <v>2935000</v>
      </c>
      <c r="K5284" s="43">
        <v>557650</v>
      </c>
      <c r="L5284" s="43">
        <v>3492650</v>
      </c>
      <c r="M5284" t="s">
        <v>70</v>
      </c>
      <c r="O5284" s="1">
        <f t="shared" si="288"/>
        <v>0</v>
      </c>
    </row>
    <row r="5285" spans="1:22" hidden="1">
      <c r="A5285" t="s">
        <v>26</v>
      </c>
      <c r="B5285" t="s">
        <v>6610</v>
      </c>
      <c r="C5285" t="s">
        <v>6611</v>
      </c>
      <c r="D5285" t="s">
        <v>159</v>
      </c>
      <c r="E5285" s="32">
        <v>46210</v>
      </c>
      <c r="F5285" s="26">
        <v>46210.449965277781</v>
      </c>
      <c r="G5285" s="12" t="str">
        <f t="shared" si="286"/>
        <v>JULIO</v>
      </c>
      <c r="H5285">
        <v>890800788</v>
      </c>
      <c r="I5285" t="s">
        <v>160</v>
      </c>
      <c r="J5285" s="43">
        <f t="shared" si="287"/>
        <v>267600</v>
      </c>
      <c r="K5285" s="43">
        <v>50844</v>
      </c>
      <c r="L5285" s="43">
        <v>318444</v>
      </c>
      <c r="M5285" t="s">
        <v>70</v>
      </c>
      <c r="O5285" s="1">
        <f t="shared" si="288"/>
        <v>0</v>
      </c>
    </row>
    <row r="5286" spans="1:22" hidden="1">
      <c r="A5286" t="s">
        <v>26</v>
      </c>
      <c r="B5286" t="s">
        <v>6612</v>
      </c>
      <c r="C5286" t="s">
        <v>6613</v>
      </c>
      <c r="D5286" t="s">
        <v>2448</v>
      </c>
      <c r="E5286" s="32">
        <v>46210</v>
      </c>
      <c r="F5286" s="26">
        <v>46210.6175</v>
      </c>
      <c r="G5286" s="12" t="str">
        <f t="shared" si="286"/>
        <v>JULIO</v>
      </c>
      <c r="H5286">
        <v>901295398</v>
      </c>
      <c r="I5286" t="s">
        <v>2449</v>
      </c>
      <c r="J5286" s="43">
        <f t="shared" si="287"/>
        <v>4705.88</v>
      </c>
      <c r="K5286" s="43">
        <v>894.12</v>
      </c>
      <c r="L5286" s="43">
        <v>5600</v>
      </c>
      <c r="M5286" t="s">
        <v>54</v>
      </c>
      <c r="O5286" s="1">
        <f t="shared" si="288"/>
        <v>0</v>
      </c>
    </row>
    <row r="5287" spans="1:22" hidden="1">
      <c r="A5287" t="s">
        <v>26</v>
      </c>
      <c r="B5287" t="s">
        <v>6614</v>
      </c>
      <c r="C5287" t="s">
        <v>6615</v>
      </c>
      <c r="D5287" t="s">
        <v>2382</v>
      </c>
      <c r="E5287" s="32">
        <v>46210</v>
      </c>
      <c r="F5287" s="26">
        <v>46210.374537037038</v>
      </c>
      <c r="G5287" s="12" t="str">
        <f t="shared" si="286"/>
        <v>JULIO</v>
      </c>
      <c r="H5287">
        <v>900069861</v>
      </c>
      <c r="I5287" t="s">
        <v>2383</v>
      </c>
      <c r="J5287" s="43">
        <f t="shared" si="287"/>
        <v>9360000</v>
      </c>
      <c r="K5287" s="43">
        <v>1778400</v>
      </c>
      <c r="L5287" s="43">
        <v>11138400</v>
      </c>
      <c r="M5287" t="s">
        <v>30</v>
      </c>
      <c r="N5287" s="32">
        <v>46211</v>
      </c>
      <c r="O5287" s="1">
        <f t="shared" si="288"/>
        <v>1</v>
      </c>
      <c r="P5287" t="s">
        <v>479</v>
      </c>
      <c r="U5287" s="32">
        <v>46212</v>
      </c>
      <c r="V5287" s="35" t="s">
        <v>39</v>
      </c>
    </row>
    <row r="5288" spans="1:22" hidden="1">
      <c r="A5288" t="s">
        <v>26</v>
      </c>
      <c r="B5288" t="s">
        <v>6616</v>
      </c>
      <c r="C5288" t="s">
        <v>6617</v>
      </c>
      <c r="D5288" t="s">
        <v>2339</v>
      </c>
      <c r="E5288" s="32">
        <v>46210</v>
      </c>
      <c r="F5288" s="26">
        <v>46210.614317129628</v>
      </c>
      <c r="G5288" s="12" t="str">
        <f t="shared" si="286"/>
        <v>JULIO</v>
      </c>
      <c r="H5288">
        <v>860076919</v>
      </c>
      <c r="I5288" t="s">
        <v>2340</v>
      </c>
      <c r="J5288" s="43">
        <f t="shared" si="287"/>
        <v>47700</v>
      </c>
      <c r="K5288" s="43">
        <v>0</v>
      </c>
      <c r="L5288" s="43">
        <v>47700</v>
      </c>
      <c r="M5288" t="s">
        <v>54</v>
      </c>
      <c r="O5288" s="1">
        <f t="shared" si="288"/>
        <v>0</v>
      </c>
    </row>
    <row r="5289" spans="1:22" hidden="1">
      <c r="A5289" t="s">
        <v>26</v>
      </c>
      <c r="B5289" t="s">
        <v>6618</v>
      </c>
      <c r="C5289" t="s">
        <v>6619</v>
      </c>
      <c r="D5289" t="s">
        <v>336</v>
      </c>
      <c r="E5289" s="32">
        <v>46210</v>
      </c>
      <c r="F5289" s="26">
        <v>46210.380555555559</v>
      </c>
      <c r="G5289" s="12" t="str">
        <f t="shared" si="286"/>
        <v>JULIO</v>
      </c>
      <c r="H5289">
        <v>800049074</v>
      </c>
      <c r="I5289" t="s">
        <v>337</v>
      </c>
      <c r="J5289" s="43">
        <f t="shared" si="287"/>
        <v>390715</v>
      </c>
      <c r="K5289" s="43">
        <v>52212</v>
      </c>
      <c r="L5289" s="43">
        <v>442927</v>
      </c>
      <c r="M5289" t="s">
        <v>70</v>
      </c>
      <c r="N5289" s="32">
        <v>46211</v>
      </c>
      <c r="O5289" s="1">
        <f t="shared" si="288"/>
        <v>1</v>
      </c>
      <c r="P5289" t="s">
        <v>3482</v>
      </c>
    </row>
    <row r="5290" spans="1:22" hidden="1">
      <c r="A5290" t="s">
        <v>26</v>
      </c>
      <c r="B5290" t="s">
        <v>6620</v>
      </c>
      <c r="C5290" t="s">
        <v>6621</v>
      </c>
      <c r="D5290" t="s">
        <v>817</v>
      </c>
      <c r="E5290" s="32">
        <v>46210</v>
      </c>
      <c r="F5290" s="26">
        <v>46210.335856481484</v>
      </c>
      <c r="G5290" s="12" t="str">
        <f t="shared" si="286"/>
        <v>JULIO</v>
      </c>
      <c r="H5290">
        <v>890915475</v>
      </c>
      <c r="I5290" t="s">
        <v>818</v>
      </c>
      <c r="J5290" s="43">
        <f t="shared" si="287"/>
        <v>1068592</v>
      </c>
      <c r="K5290" s="43">
        <v>203032.48</v>
      </c>
      <c r="L5290" s="43">
        <v>1271624.48</v>
      </c>
      <c r="M5290" t="s">
        <v>70</v>
      </c>
      <c r="N5290" s="32">
        <v>46211</v>
      </c>
      <c r="O5290" s="1">
        <f t="shared" si="288"/>
        <v>1</v>
      </c>
      <c r="P5290" t="s">
        <v>3482</v>
      </c>
    </row>
    <row r="5291" spans="1:22" hidden="1">
      <c r="A5291" t="s">
        <v>26</v>
      </c>
      <c r="B5291" t="s">
        <v>6622</v>
      </c>
      <c r="C5291" t="s">
        <v>6623</v>
      </c>
      <c r="D5291" t="s">
        <v>1513</v>
      </c>
      <c r="E5291" s="32">
        <v>46210</v>
      </c>
      <c r="F5291" s="26">
        <v>46210.287222222221</v>
      </c>
      <c r="G5291" s="12" t="str">
        <f t="shared" si="286"/>
        <v>JULIO</v>
      </c>
      <c r="H5291">
        <v>811011779</v>
      </c>
      <c r="I5291" t="s">
        <v>1339</v>
      </c>
      <c r="J5291" s="43">
        <f t="shared" si="287"/>
        <v>290351.71999999997</v>
      </c>
      <c r="K5291" s="43">
        <v>52611.28</v>
      </c>
      <c r="L5291" s="43">
        <v>342963</v>
      </c>
      <c r="M5291" t="s">
        <v>70</v>
      </c>
      <c r="N5291" s="32">
        <v>46210</v>
      </c>
      <c r="O5291" s="1">
        <f t="shared" si="288"/>
        <v>0</v>
      </c>
      <c r="P5291" t="s">
        <v>3482</v>
      </c>
      <c r="U5291" s="32">
        <v>46212</v>
      </c>
      <c r="V5291" s="35" t="s">
        <v>39</v>
      </c>
    </row>
    <row r="5292" spans="1:22" hidden="1">
      <c r="A5292" t="s">
        <v>26</v>
      </c>
      <c r="B5292" t="s">
        <v>6624</v>
      </c>
      <c r="C5292" t="s">
        <v>6625</v>
      </c>
      <c r="D5292" t="s">
        <v>6626</v>
      </c>
      <c r="E5292" s="32">
        <v>46210</v>
      </c>
      <c r="F5292" s="26">
        <v>46210.321574074071</v>
      </c>
      <c r="G5292" s="12" t="str">
        <f t="shared" si="286"/>
        <v>JULIO</v>
      </c>
      <c r="H5292">
        <v>900729995</v>
      </c>
      <c r="I5292" t="s">
        <v>6745</v>
      </c>
      <c r="J5292" s="43">
        <f t="shared" si="287"/>
        <v>24785.93</v>
      </c>
      <c r="K5292" s="43">
        <v>0</v>
      </c>
      <c r="L5292" s="43">
        <v>24785.93</v>
      </c>
      <c r="M5292" t="s">
        <v>54</v>
      </c>
      <c r="O5292" s="1">
        <f t="shared" si="288"/>
        <v>0</v>
      </c>
    </row>
    <row r="5293" spans="1:22" hidden="1">
      <c r="A5293" t="s">
        <v>26</v>
      </c>
      <c r="B5293" t="s">
        <v>6627</v>
      </c>
      <c r="C5293" t="s">
        <v>6628</v>
      </c>
      <c r="D5293" t="s">
        <v>5213</v>
      </c>
      <c r="E5293" s="32">
        <v>46210</v>
      </c>
      <c r="F5293" s="26">
        <v>46210.321238425924</v>
      </c>
      <c r="G5293" s="12" t="str">
        <f t="shared" si="286"/>
        <v>JULIO</v>
      </c>
      <c r="H5293">
        <v>1088263697</v>
      </c>
      <c r="I5293" t="s">
        <v>1128</v>
      </c>
      <c r="J5293" s="43">
        <f t="shared" si="287"/>
        <v>45700</v>
      </c>
      <c r="K5293" s="43">
        <v>0</v>
      </c>
      <c r="L5293" s="43">
        <v>45700</v>
      </c>
      <c r="M5293" t="s">
        <v>54</v>
      </c>
      <c r="O5293" s="1">
        <f t="shared" si="288"/>
        <v>0</v>
      </c>
    </row>
    <row r="5294" spans="1:22" hidden="1">
      <c r="A5294" t="s">
        <v>26</v>
      </c>
      <c r="B5294" t="s">
        <v>6629</v>
      </c>
      <c r="C5294" t="s">
        <v>6630</v>
      </c>
      <c r="D5294" t="s">
        <v>458</v>
      </c>
      <c r="E5294" s="32">
        <v>46210</v>
      </c>
      <c r="F5294" s="26">
        <v>46210.304363425923</v>
      </c>
      <c r="G5294" s="12" t="str">
        <f t="shared" si="286"/>
        <v>JULIO</v>
      </c>
      <c r="H5294">
        <v>890929497</v>
      </c>
      <c r="I5294" t="s">
        <v>459</v>
      </c>
      <c r="J5294" s="43">
        <f t="shared" si="287"/>
        <v>3417707</v>
      </c>
      <c r="K5294" s="43">
        <v>649364</v>
      </c>
      <c r="L5294" s="43">
        <v>4067071</v>
      </c>
      <c r="M5294" t="s">
        <v>70</v>
      </c>
      <c r="O5294" s="1">
        <f t="shared" si="288"/>
        <v>0</v>
      </c>
    </row>
    <row r="5295" spans="1:22" hidden="1">
      <c r="A5295" t="s">
        <v>26</v>
      </c>
      <c r="B5295" t="s">
        <v>6631</v>
      </c>
      <c r="C5295" t="s">
        <v>1083</v>
      </c>
      <c r="D5295" t="s">
        <v>1251</v>
      </c>
      <c r="E5295" s="32">
        <v>46210</v>
      </c>
      <c r="F5295" s="26">
        <v>46210.293761574074</v>
      </c>
      <c r="G5295" s="12" t="str">
        <f t="shared" si="286"/>
        <v>JULIO</v>
      </c>
      <c r="H5295">
        <v>901643359</v>
      </c>
      <c r="I5295" t="s">
        <v>1252</v>
      </c>
      <c r="J5295" s="43">
        <f t="shared" si="287"/>
        <v>19000</v>
      </c>
      <c r="K5295" s="43">
        <v>0</v>
      </c>
      <c r="L5295" s="43">
        <v>19000</v>
      </c>
      <c r="M5295" t="s">
        <v>54</v>
      </c>
      <c r="O5295" s="1">
        <f t="shared" si="288"/>
        <v>0</v>
      </c>
    </row>
    <row r="5296" spans="1:22" hidden="1">
      <c r="A5296" t="s">
        <v>26</v>
      </c>
      <c r="B5296" t="s">
        <v>6632</v>
      </c>
      <c r="C5296" t="s">
        <v>6633</v>
      </c>
      <c r="D5296" t="s">
        <v>4504</v>
      </c>
      <c r="E5296" s="32">
        <v>46210</v>
      </c>
      <c r="F5296" s="26">
        <v>46210.227025462962</v>
      </c>
      <c r="G5296" s="12" t="str">
        <f t="shared" si="286"/>
        <v>JULIO</v>
      </c>
      <c r="H5296">
        <v>900219834</v>
      </c>
      <c r="I5296" t="s">
        <v>739</v>
      </c>
      <c r="J5296" s="43">
        <f t="shared" si="287"/>
        <v>26300</v>
      </c>
      <c r="K5296" s="43">
        <v>0</v>
      </c>
      <c r="L5296" s="43">
        <v>26300</v>
      </c>
      <c r="M5296" t="s">
        <v>70</v>
      </c>
      <c r="N5296" s="32">
        <v>46210</v>
      </c>
      <c r="O5296" s="1">
        <f t="shared" si="288"/>
        <v>0</v>
      </c>
      <c r="P5296" t="s">
        <v>3482</v>
      </c>
    </row>
    <row r="5297" spans="1:16" hidden="1">
      <c r="A5297" t="s">
        <v>26</v>
      </c>
      <c r="B5297" t="s">
        <v>6634</v>
      </c>
      <c r="C5297" t="s">
        <v>6635</v>
      </c>
      <c r="D5297" t="s">
        <v>668</v>
      </c>
      <c r="E5297" s="32">
        <v>46210</v>
      </c>
      <c r="F5297" s="26">
        <v>46210.075173611112</v>
      </c>
      <c r="G5297" s="12" t="str">
        <f t="shared" si="286"/>
        <v>JULIO</v>
      </c>
      <c r="H5297">
        <v>860001697</v>
      </c>
      <c r="I5297" t="s">
        <v>669</v>
      </c>
      <c r="J5297" s="43">
        <f t="shared" si="287"/>
        <v>93450</v>
      </c>
      <c r="K5297" s="43">
        <v>0</v>
      </c>
      <c r="L5297" s="43">
        <v>93450</v>
      </c>
      <c r="M5297" t="s">
        <v>70</v>
      </c>
      <c r="N5297" s="32">
        <v>46211</v>
      </c>
      <c r="O5297" s="1">
        <f t="shared" si="288"/>
        <v>1</v>
      </c>
      <c r="P5297" s="35" t="s">
        <v>3482</v>
      </c>
    </row>
    <row r="5298" spans="1:16" hidden="1">
      <c r="A5298" t="s">
        <v>26</v>
      </c>
      <c r="B5298" t="s">
        <v>6636</v>
      </c>
      <c r="C5298" t="s">
        <v>6637</v>
      </c>
      <c r="D5298" t="s">
        <v>1054</v>
      </c>
      <c r="E5298" s="32">
        <v>46211</v>
      </c>
      <c r="F5298" s="26">
        <v>46211.797766203701</v>
      </c>
      <c r="G5298" s="12" t="str">
        <f t="shared" si="286"/>
        <v>JULIO</v>
      </c>
      <c r="H5298">
        <v>900614579</v>
      </c>
      <c r="I5298" t="s">
        <v>1055</v>
      </c>
      <c r="J5298" s="43">
        <f t="shared" si="287"/>
        <v>1437750</v>
      </c>
      <c r="K5298" s="43">
        <v>273172.5</v>
      </c>
      <c r="L5298" s="43">
        <v>1710922.5</v>
      </c>
      <c r="M5298" t="s">
        <v>70</v>
      </c>
      <c r="O5298" s="1">
        <f t="shared" si="288"/>
        <v>0</v>
      </c>
    </row>
    <row r="5299" spans="1:16" hidden="1">
      <c r="A5299" t="s">
        <v>26</v>
      </c>
      <c r="B5299" t="s">
        <v>6638</v>
      </c>
      <c r="C5299" t="s">
        <v>6639</v>
      </c>
      <c r="D5299" t="s">
        <v>977</v>
      </c>
      <c r="E5299" s="32">
        <v>46211</v>
      </c>
      <c r="F5299" s="26">
        <v>46211.718854166669</v>
      </c>
      <c r="G5299" s="12" t="str">
        <f t="shared" si="286"/>
        <v>JULIO</v>
      </c>
      <c r="H5299">
        <v>900167479</v>
      </c>
      <c r="I5299" t="s">
        <v>978</v>
      </c>
      <c r="J5299" s="43">
        <f t="shared" si="287"/>
        <v>2104981.12</v>
      </c>
      <c r="K5299" s="43">
        <v>0</v>
      </c>
      <c r="L5299" s="43">
        <v>2104981.12</v>
      </c>
      <c r="M5299" t="s">
        <v>195</v>
      </c>
      <c r="N5299" s="32">
        <v>46211</v>
      </c>
      <c r="O5299" s="1">
        <f t="shared" si="288"/>
        <v>0</v>
      </c>
      <c r="P5299" t="s">
        <v>479</v>
      </c>
    </row>
    <row r="5300" spans="1:16" hidden="1">
      <c r="A5300" t="s">
        <v>26</v>
      </c>
      <c r="B5300" t="s">
        <v>6640</v>
      </c>
      <c r="C5300" t="s">
        <v>6641</v>
      </c>
      <c r="D5300" t="s">
        <v>598</v>
      </c>
      <c r="E5300" s="32">
        <v>46211</v>
      </c>
      <c r="F5300" s="26">
        <v>46211.627662037034</v>
      </c>
      <c r="G5300" s="12" t="str">
        <f t="shared" si="286"/>
        <v>JULIO</v>
      </c>
      <c r="H5300">
        <v>901101232</v>
      </c>
      <c r="I5300" t="s">
        <v>599</v>
      </c>
      <c r="J5300" s="43">
        <f t="shared" si="287"/>
        <v>2309300</v>
      </c>
      <c r="K5300" s="43">
        <v>438767</v>
      </c>
      <c r="L5300" s="43">
        <v>2748067</v>
      </c>
      <c r="M5300" t="s">
        <v>37</v>
      </c>
      <c r="O5300" s="1">
        <f t="shared" si="288"/>
        <v>0</v>
      </c>
    </row>
    <row r="5301" spans="1:16" hidden="1">
      <c r="A5301" t="s">
        <v>26</v>
      </c>
      <c r="B5301" t="s">
        <v>6642</v>
      </c>
      <c r="C5301" t="s">
        <v>6643</v>
      </c>
      <c r="D5301" t="s">
        <v>2022</v>
      </c>
      <c r="E5301" s="32">
        <v>46211</v>
      </c>
      <c r="F5301" s="26">
        <v>46211.609780092593</v>
      </c>
      <c r="G5301" s="12" t="str">
        <f t="shared" si="286"/>
        <v>JULIO</v>
      </c>
      <c r="H5301">
        <v>900422403</v>
      </c>
      <c r="I5301" t="s">
        <v>6746</v>
      </c>
      <c r="J5301" s="43">
        <f t="shared" si="287"/>
        <v>537655.46</v>
      </c>
      <c r="K5301" s="43">
        <v>45344.54</v>
      </c>
      <c r="L5301" s="43">
        <v>583000</v>
      </c>
      <c r="M5301" t="s">
        <v>37</v>
      </c>
      <c r="O5301" s="1">
        <f t="shared" si="288"/>
        <v>0</v>
      </c>
    </row>
    <row r="5302" spans="1:16" hidden="1">
      <c r="A5302" t="s">
        <v>26</v>
      </c>
      <c r="B5302" t="s">
        <v>6644</v>
      </c>
      <c r="C5302" t="s">
        <v>6645</v>
      </c>
      <c r="D5302" t="s">
        <v>2896</v>
      </c>
      <c r="E5302" s="32">
        <v>46211</v>
      </c>
      <c r="F5302" s="26">
        <v>46211.677465277775</v>
      </c>
      <c r="G5302" s="12" t="str">
        <f t="shared" ref="G5302:G5333" si="289">UPPER(TEXT(E5302, "MMMM"))</f>
        <v>JULIO</v>
      </c>
      <c r="H5302">
        <v>901360705</v>
      </c>
      <c r="I5302" t="s">
        <v>877</v>
      </c>
      <c r="J5302" s="43">
        <f t="shared" ref="J5302:J5333" si="290">L5302-K5302</f>
        <v>3329500</v>
      </c>
      <c r="K5302" s="43">
        <v>632605</v>
      </c>
      <c r="L5302" s="43">
        <v>3962105</v>
      </c>
      <c r="M5302" t="s">
        <v>70</v>
      </c>
      <c r="O5302" s="1">
        <f t="shared" ref="O5302:O5333" si="291">IFERROR(IF(-_xlfn.DAYS(E5302,N5302)&lt;0,0,-_xlfn.DAYS(E5302,N5302)), " - ")</f>
        <v>0</v>
      </c>
    </row>
    <row r="5303" spans="1:16" hidden="1">
      <c r="A5303" t="s">
        <v>26</v>
      </c>
      <c r="B5303" t="s">
        <v>6646</v>
      </c>
      <c r="C5303" t="s">
        <v>6647</v>
      </c>
      <c r="D5303" t="s">
        <v>151</v>
      </c>
      <c r="E5303" s="32">
        <v>46211</v>
      </c>
      <c r="F5303" s="26">
        <v>46211.625810185185</v>
      </c>
      <c r="G5303" s="12" t="str">
        <f t="shared" si="289"/>
        <v>JULIO</v>
      </c>
      <c r="H5303">
        <v>800205419</v>
      </c>
      <c r="I5303" t="s">
        <v>1153</v>
      </c>
      <c r="J5303" s="43">
        <f t="shared" si="290"/>
        <v>930480</v>
      </c>
      <c r="K5303" s="43">
        <v>176791.2</v>
      </c>
      <c r="L5303" s="43">
        <v>1107271.2</v>
      </c>
      <c r="M5303" t="s">
        <v>70</v>
      </c>
      <c r="O5303" s="1">
        <f t="shared" si="291"/>
        <v>0</v>
      </c>
    </row>
    <row r="5304" spans="1:16" hidden="1">
      <c r="A5304" t="s">
        <v>26</v>
      </c>
      <c r="B5304" t="s">
        <v>6648</v>
      </c>
      <c r="C5304" t="s">
        <v>6649</v>
      </c>
      <c r="D5304" t="s">
        <v>817</v>
      </c>
      <c r="E5304" s="32">
        <v>46211</v>
      </c>
      <c r="F5304" s="26">
        <v>46211.634918981479</v>
      </c>
      <c r="G5304" s="12" t="str">
        <f t="shared" si="289"/>
        <v>JULIO</v>
      </c>
      <c r="H5304">
        <v>890915475</v>
      </c>
      <c r="I5304" t="s">
        <v>818</v>
      </c>
      <c r="J5304" s="43">
        <f t="shared" si="290"/>
        <v>47568</v>
      </c>
      <c r="K5304" s="43">
        <v>9037.92</v>
      </c>
      <c r="L5304" s="43">
        <v>56605.919999999998</v>
      </c>
      <c r="M5304" t="s">
        <v>70</v>
      </c>
      <c r="O5304" s="1">
        <f t="shared" si="291"/>
        <v>0</v>
      </c>
    </row>
    <row r="5305" spans="1:16" hidden="1">
      <c r="A5305" t="s">
        <v>26</v>
      </c>
      <c r="B5305" t="s">
        <v>6650</v>
      </c>
      <c r="C5305" t="s">
        <v>6651</v>
      </c>
      <c r="D5305" t="s">
        <v>1070</v>
      </c>
      <c r="E5305" s="32">
        <v>46211</v>
      </c>
      <c r="F5305" s="26">
        <v>46211.586469907408</v>
      </c>
      <c r="G5305" s="12" t="str">
        <f t="shared" si="289"/>
        <v>JULIO</v>
      </c>
      <c r="H5305">
        <v>890907841</v>
      </c>
      <c r="I5305" t="s">
        <v>1071</v>
      </c>
      <c r="J5305" s="43">
        <f t="shared" si="290"/>
        <v>323360</v>
      </c>
      <c r="K5305" s="43">
        <v>61438</v>
      </c>
      <c r="L5305" s="43">
        <v>384798</v>
      </c>
      <c r="M5305" t="s">
        <v>37</v>
      </c>
      <c r="O5305" s="1">
        <f t="shared" si="291"/>
        <v>0</v>
      </c>
    </row>
    <row r="5306" spans="1:16" hidden="1">
      <c r="A5306" t="s">
        <v>26</v>
      </c>
      <c r="B5306" t="s">
        <v>6652</v>
      </c>
      <c r="C5306" t="s">
        <v>6653</v>
      </c>
      <c r="D5306" t="s">
        <v>227</v>
      </c>
      <c r="E5306" s="32">
        <v>46211</v>
      </c>
      <c r="F5306" s="26">
        <v>46211.56486111111</v>
      </c>
      <c r="G5306" s="12" t="str">
        <f t="shared" si="289"/>
        <v>JULIO</v>
      </c>
      <c r="H5306">
        <v>900049081</v>
      </c>
      <c r="I5306" t="s">
        <v>711</v>
      </c>
      <c r="J5306" s="43">
        <f t="shared" si="290"/>
        <v>2460000</v>
      </c>
      <c r="K5306" s="43">
        <v>467400</v>
      </c>
      <c r="L5306" s="43">
        <v>2927400</v>
      </c>
      <c r="M5306" t="s">
        <v>70</v>
      </c>
      <c r="O5306" s="1">
        <f t="shared" si="291"/>
        <v>0</v>
      </c>
    </row>
    <row r="5307" spans="1:16" hidden="1">
      <c r="A5307" t="s">
        <v>26</v>
      </c>
      <c r="B5307" t="s">
        <v>6654</v>
      </c>
      <c r="C5307" t="s">
        <v>6655</v>
      </c>
      <c r="D5307" t="s">
        <v>28</v>
      </c>
      <c r="E5307" s="32">
        <v>46211</v>
      </c>
      <c r="F5307" s="26">
        <v>46211.52175925926</v>
      </c>
      <c r="G5307" s="12" t="str">
        <f t="shared" si="289"/>
        <v>JULIO</v>
      </c>
      <c r="H5307">
        <v>890937070</v>
      </c>
      <c r="I5307" t="s">
        <v>127</v>
      </c>
      <c r="J5307" s="43">
        <f t="shared" si="290"/>
        <v>987182</v>
      </c>
      <c r="K5307" s="43">
        <v>18756</v>
      </c>
      <c r="L5307" s="43">
        <v>1005938</v>
      </c>
      <c r="M5307" t="s">
        <v>128</v>
      </c>
      <c r="O5307" s="1">
        <f t="shared" si="291"/>
        <v>0</v>
      </c>
    </row>
    <row r="5308" spans="1:16" hidden="1">
      <c r="A5308" t="s">
        <v>26</v>
      </c>
      <c r="B5308" t="s">
        <v>6656</v>
      </c>
      <c r="C5308" t="s">
        <v>6657</v>
      </c>
      <c r="D5308" t="s">
        <v>2254</v>
      </c>
      <c r="E5308" s="32">
        <v>46211</v>
      </c>
      <c r="F5308" s="26">
        <v>46211.463726851849</v>
      </c>
      <c r="G5308" s="12" t="str">
        <f t="shared" si="289"/>
        <v>JULIO</v>
      </c>
      <c r="H5308">
        <v>890917295</v>
      </c>
      <c r="I5308" t="s">
        <v>2255</v>
      </c>
      <c r="J5308" s="43">
        <f t="shared" si="290"/>
        <v>154000</v>
      </c>
      <c r="K5308" s="43">
        <v>29260</v>
      </c>
      <c r="L5308" s="43">
        <v>183260</v>
      </c>
      <c r="M5308" t="s">
        <v>70</v>
      </c>
      <c r="O5308" s="1">
        <f t="shared" si="291"/>
        <v>0</v>
      </c>
    </row>
    <row r="5309" spans="1:16" hidden="1">
      <c r="A5309" t="s">
        <v>26</v>
      </c>
      <c r="B5309" t="s">
        <v>6658</v>
      </c>
      <c r="C5309" t="s">
        <v>6659</v>
      </c>
      <c r="D5309" t="s">
        <v>151</v>
      </c>
      <c r="E5309" s="32">
        <v>46211</v>
      </c>
      <c r="F5309" s="26">
        <v>46211.481215277781</v>
      </c>
      <c r="G5309" s="12" t="str">
        <f t="shared" si="289"/>
        <v>JULIO</v>
      </c>
      <c r="H5309">
        <v>901561580</v>
      </c>
      <c r="I5309" t="s">
        <v>152</v>
      </c>
      <c r="J5309" s="43">
        <f t="shared" si="290"/>
        <v>1576050.96</v>
      </c>
      <c r="K5309" s="43">
        <v>299449.68</v>
      </c>
      <c r="L5309" s="43">
        <v>1875500.64</v>
      </c>
      <c r="M5309" t="s">
        <v>70</v>
      </c>
      <c r="O5309" s="1">
        <f t="shared" si="291"/>
        <v>0</v>
      </c>
    </row>
    <row r="5310" spans="1:16" hidden="1">
      <c r="A5310" t="s">
        <v>26</v>
      </c>
      <c r="B5310" t="s">
        <v>6660</v>
      </c>
      <c r="C5310" t="s">
        <v>6661</v>
      </c>
      <c r="D5310" t="s">
        <v>151</v>
      </c>
      <c r="E5310" s="32">
        <v>46211</v>
      </c>
      <c r="F5310" s="26">
        <v>46211.479537037034</v>
      </c>
      <c r="G5310" s="12" t="str">
        <f t="shared" si="289"/>
        <v>JULIO</v>
      </c>
      <c r="H5310">
        <v>901561580</v>
      </c>
      <c r="I5310" t="s">
        <v>152</v>
      </c>
      <c r="J5310" s="43">
        <f t="shared" si="290"/>
        <v>369150</v>
      </c>
      <c r="K5310" s="43">
        <v>70138.5</v>
      </c>
      <c r="L5310" s="43">
        <v>439288.5</v>
      </c>
      <c r="M5310" t="s">
        <v>70</v>
      </c>
      <c r="O5310" s="1">
        <f t="shared" si="291"/>
        <v>0</v>
      </c>
    </row>
    <row r="5311" spans="1:16" hidden="1">
      <c r="A5311" t="s">
        <v>26</v>
      </c>
      <c r="B5311" t="s">
        <v>6662</v>
      </c>
      <c r="C5311" t="s">
        <v>6663</v>
      </c>
      <c r="D5311" t="s">
        <v>151</v>
      </c>
      <c r="E5311" s="32">
        <v>46211</v>
      </c>
      <c r="F5311" s="26">
        <v>46211.476539351854</v>
      </c>
      <c r="G5311" s="12" t="str">
        <f t="shared" si="289"/>
        <v>JULIO</v>
      </c>
      <c r="H5311">
        <v>901561580</v>
      </c>
      <c r="I5311" t="s">
        <v>152</v>
      </c>
      <c r="J5311" s="43">
        <f t="shared" si="290"/>
        <v>401250</v>
      </c>
      <c r="K5311" s="43">
        <v>76237.5</v>
      </c>
      <c r="L5311" s="43">
        <v>477487.5</v>
      </c>
      <c r="M5311" t="s">
        <v>70</v>
      </c>
      <c r="O5311" s="1">
        <f t="shared" si="291"/>
        <v>0</v>
      </c>
    </row>
    <row r="5312" spans="1:16" hidden="1">
      <c r="A5312" t="s">
        <v>26</v>
      </c>
      <c r="B5312" t="s">
        <v>6664</v>
      </c>
      <c r="C5312" t="s">
        <v>6665</v>
      </c>
      <c r="D5312" t="s">
        <v>28</v>
      </c>
      <c r="E5312" s="32">
        <v>46211</v>
      </c>
      <c r="F5312" s="26">
        <v>46211.470462962963</v>
      </c>
      <c r="G5312" s="12" t="str">
        <f t="shared" si="289"/>
        <v>JULIO</v>
      </c>
      <c r="H5312">
        <v>71660004</v>
      </c>
      <c r="I5312" t="s">
        <v>266</v>
      </c>
      <c r="J5312" s="43">
        <f t="shared" si="290"/>
        <v>285000</v>
      </c>
      <c r="K5312" s="43">
        <v>0</v>
      </c>
      <c r="L5312" s="43">
        <v>285000</v>
      </c>
      <c r="M5312" t="s">
        <v>70</v>
      </c>
      <c r="O5312" s="1">
        <f t="shared" si="291"/>
        <v>0</v>
      </c>
    </row>
    <row r="5313" spans="1:22" hidden="1">
      <c r="A5313" t="s">
        <v>26</v>
      </c>
      <c r="B5313" t="s">
        <v>6666</v>
      </c>
      <c r="C5313" t="s">
        <v>6667</v>
      </c>
      <c r="D5313" t="s">
        <v>336</v>
      </c>
      <c r="E5313" s="32">
        <v>46211</v>
      </c>
      <c r="F5313" s="26">
        <v>46211.476666666669</v>
      </c>
      <c r="G5313" s="12" t="str">
        <f t="shared" si="289"/>
        <v>JULIO</v>
      </c>
      <c r="H5313">
        <v>800049074</v>
      </c>
      <c r="I5313" t="s">
        <v>337</v>
      </c>
      <c r="J5313" s="43">
        <f t="shared" si="290"/>
        <v>691830</v>
      </c>
      <c r="K5313" s="43">
        <v>131448</v>
      </c>
      <c r="L5313" s="43">
        <v>823278</v>
      </c>
      <c r="M5313" t="s">
        <v>70</v>
      </c>
      <c r="O5313" s="1">
        <f t="shared" si="291"/>
        <v>0</v>
      </c>
    </row>
    <row r="5314" spans="1:22" hidden="1">
      <c r="A5314" t="s">
        <v>26</v>
      </c>
      <c r="B5314" t="s">
        <v>6668</v>
      </c>
      <c r="C5314" t="s">
        <v>6669</v>
      </c>
      <c r="D5314" t="s">
        <v>246</v>
      </c>
      <c r="E5314" s="32">
        <v>46211</v>
      </c>
      <c r="F5314" s="26">
        <v>46211.420405092591</v>
      </c>
      <c r="G5314" s="12" t="str">
        <f t="shared" si="289"/>
        <v>JULIO</v>
      </c>
      <c r="H5314">
        <v>901609691</v>
      </c>
      <c r="I5314" t="s">
        <v>247</v>
      </c>
      <c r="J5314" s="43">
        <f t="shared" si="290"/>
        <v>829600</v>
      </c>
      <c r="K5314" s="43">
        <v>157624</v>
      </c>
      <c r="L5314" s="43">
        <v>987224</v>
      </c>
      <c r="M5314" t="s">
        <v>195</v>
      </c>
      <c r="N5314" s="32">
        <v>46211</v>
      </c>
      <c r="O5314" s="1">
        <f t="shared" si="291"/>
        <v>0</v>
      </c>
      <c r="P5314" t="s">
        <v>479</v>
      </c>
      <c r="U5314" s="32">
        <v>46212</v>
      </c>
      <c r="V5314" s="35" t="s">
        <v>39</v>
      </c>
    </row>
    <row r="5315" spans="1:22" hidden="1">
      <c r="A5315" t="s">
        <v>26</v>
      </c>
      <c r="B5315" t="s">
        <v>6670</v>
      </c>
      <c r="C5315" t="s">
        <v>6671</v>
      </c>
      <c r="D5315" t="s">
        <v>122</v>
      </c>
      <c r="E5315" s="32">
        <v>46211</v>
      </c>
      <c r="F5315" s="26">
        <v>46211.407222222224</v>
      </c>
      <c r="G5315" s="12" t="str">
        <f t="shared" si="289"/>
        <v>JULIO</v>
      </c>
      <c r="H5315">
        <v>70105440</v>
      </c>
      <c r="I5315" t="s">
        <v>537</v>
      </c>
      <c r="J5315" s="43">
        <f t="shared" si="290"/>
        <v>329000</v>
      </c>
      <c r="K5315" s="43">
        <v>62510</v>
      </c>
      <c r="L5315" s="43">
        <v>391510</v>
      </c>
      <c r="M5315" t="s">
        <v>70</v>
      </c>
      <c r="O5315" s="1">
        <f t="shared" si="291"/>
        <v>0</v>
      </c>
    </row>
    <row r="5316" spans="1:22" hidden="1">
      <c r="A5316" t="s">
        <v>26</v>
      </c>
      <c r="B5316" t="s">
        <v>6672</v>
      </c>
      <c r="C5316" t="s">
        <v>6673</v>
      </c>
      <c r="D5316" t="s">
        <v>262</v>
      </c>
      <c r="E5316" s="32">
        <v>46211</v>
      </c>
      <c r="F5316" s="26">
        <v>46211.382581018515</v>
      </c>
      <c r="G5316" s="12" t="str">
        <f t="shared" si="289"/>
        <v>JULIO</v>
      </c>
      <c r="H5316">
        <v>1037587911</v>
      </c>
      <c r="I5316" t="s">
        <v>2272</v>
      </c>
      <c r="J5316" s="43">
        <f t="shared" si="290"/>
        <v>2390000</v>
      </c>
      <c r="K5316" s="43">
        <v>454100</v>
      </c>
      <c r="L5316" s="43">
        <v>2844100</v>
      </c>
      <c r="M5316" t="s">
        <v>70</v>
      </c>
      <c r="O5316" s="1">
        <f t="shared" si="291"/>
        <v>0</v>
      </c>
    </row>
    <row r="5317" spans="1:22" hidden="1">
      <c r="A5317" t="s">
        <v>26</v>
      </c>
      <c r="B5317" t="s">
        <v>6674</v>
      </c>
      <c r="C5317" t="s">
        <v>6675</v>
      </c>
      <c r="D5317" t="s">
        <v>122</v>
      </c>
      <c r="E5317" s="32">
        <v>46211</v>
      </c>
      <c r="F5317" s="26">
        <v>46211.408194444448</v>
      </c>
      <c r="G5317" s="12" t="str">
        <f t="shared" si="289"/>
        <v>JULIO</v>
      </c>
      <c r="H5317">
        <v>70105440</v>
      </c>
      <c r="I5317" t="s">
        <v>537</v>
      </c>
      <c r="J5317" s="43">
        <f t="shared" si="290"/>
        <v>134000</v>
      </c>
      <c r="K5317" s="43">
        <v>25460</v>
      </c>
      <c r="L5317" s="43">
        <v>159460</v>
      </c>
      <c r="M5317" t="s">
        <v>70</v>
      </c>
      <c r="O5317" s="1">
        <f t="shared" si="291"/>
        <v>0</v>
      </c>
    </row>
    <row r="5318" spans="1:22" hidden="1">
      <c r="A5318" t="s">
        <v>26</v>
      </c>
      <c r="B5318" t="s">
        <v>6676</v>
      </c>
      <c r="C5318" t="s">
        <v>6677</v>
      </c>
      <c r="D5318" t="s">
        <v>336</v>
      </c>
      <c r="E5318" s="32">
        <v>46211</v>
      </c>
      <c r="F5318" s="26">
        <v>46211.434710648151</v>
      </c>
      <c r="G5318" s="12" t="str">
        <f t="shared" si="289"/>
        <v>JULIO</v>
      </c>
      <c r="H5318">
        <v>800049074</v>
      </c>
      <c r="I5318" t="s">
        <v>337</v>
      </c>
      <c r="J5318" s="43">
        <f t="shared" si="290"/>
        <v>434318</v>
      </c>
      <c r="K5318" s="43">
        <v>82520</v>
      </c>
      <c r="L5318" s="43">
        <v>516838</v>
      </c>
      <c r="M5318" t="s">
        <v>70</v>
      </c>
      <c r="N5318" s="32">
        <v>46211</v>
      </c>
      <c r="O5318" s="1">
        <f t="shared" si="291"/>
        <v>0</v>
      </c>
      <c r="P5318" t="s">
        <v>3482</v>
      </c>
    </row>
    <row r="5319" spans="1:22" hidden="1">
      <c r="A5319" t="s">
        <v>26</v>
      </c>
      <c r="B5319" t="s">
        <v>6678</v>
      </c>
      <c r="C5319" t="s">
        <v>6679</v>
      </c>
      <c r="D5319" t="s">
        <v>486</v>
      </c>
      <c r="E5319" s="32">
        <v>46211</v>
      </c>
      <c r="F5319" s="26">
        <v>46211.373645833337</v>
      </c>
      <c r="G5319" s="12" t="str">
        <f t="shared" si="289"/>
        <v>JULIO</v>
      </c>
      <c r="H5319">
        <v>811013715</v>
      </c>
      <c r="I5319" t="s">
        <v>487</v>
      </c>
      <c r="J5319" s="43">
        <f t="shared" si="290"/>
        <v>257750.39</v>
      </c>
      <c r="K5319" s="43">
        <v>48972.61</v>
      </c>
      <c r="L5319" s="43">
        <v>306723</v>
      </c>
      <c r="M5319" t="s">
        <v>70</v>
      </c>
      <c r="O5319" s="1">
        <f t="shared" si="291"/>
        <v>0</v>
      </c>
    </row>
    <row r="5320" spans="1:22" hidden="1">
      <c r="A5320" t="s">
        <v>26</v>
      </c>
      <c r="B5320" t="s">
        <v>6680</v>
      </c>
      <c r="C5320" t="s">
        <v>6681</v>
      </c>
      <c r="D5320" t="s">
        <v>336</v>
      </c>
      <c r="E5320" s="32">
        <v>46211</v>
      </c>
      <c r="F5320" s="26">
        <v>46211.363541666666</v>
      </c>
      <c r="G5320" s="12" t="str">
        <f t="shared" si="289"/>
        <v>JULIO</v>
      </c>
      <c r="H5320">
        <v>800049074</v>
      </c>
      <c r="I5320" t="s">
        <v>337</v>
      </c>
      <c r="J5320" s="43">
        <f t="shared" si="290"/>
        <v>450521</v>
      </c>
      <c r="K5320" s="43">
        <v>85599</v>
      </c>
      <c r="L5320" s="43">
        <v>536120</v>
      </c>
      <c r="M5320" t="s">
        <v>70</v>
      </c>
      <c r="O5320" s="1">
        <f t="shared" si="291"/>
        <v>0</v>
      </c>
    </row>
    <row r="5321" spans="1:22" hidden="1">
      <c r="A5321" t="s">
        <v>26</v>
      </c>
      <c r="B5321" t="s">
        <v>6682</v>
      </c>
      <c r="C5321" t="s">
        <v>6683</v>
      </c>
      <c r="D5321" t="s">
        <v>336</v>
      </c>
      <c r="E5321" s="32">
        <v>46211</v>
      </c>
      <c r="F5321" s="26">
        <v>46211.363634259258</v>
      </c>
      <c r="G5321" s="12" t="str">
        <f t="shared" si="289"/>
        <v>JULIO</v>
      </c>
      <c r="H5321">
        <v>800049074</v>
      </c>
      <c r="I5321" t="s">
        <v>337</v>
      </c>
      <c r="J5321" s="43">
        <f t="shared" si="290"/>
        <v>166111</v>
      </c>
      <c r="K5321" s="43">
        <v>31561</v>
      </c>
      <c r="L5321" s="43">
        <v>197672</v>
      </c>
      <c r="M5321" t="s">
        <v>70</v>
      </c>
      <c r="O5321" s="1">
        <f t="shared" si="291"/>
        <v>0</v>
      </c>
    </row>
    <row r="5322" spans="1:22" hidden="1">
      <c r="A5322" t="s">
        <v>26</v>
      </c>
      <c r="B5322" t="s">
        <v>6684</v>
      </c>
      <c r="C5322" t="s">
        <v>6685</v>
      </c>
      <c r="D5322" t="s">
        <v>618</v>
      </c>
      <c r="E5322" s="32">
        <v>46211</v>
      </c>
      <c r="F5322" s="26">
        <v>46211.351921296293</v>
      </c>
      <c r="G5322" s="12" t="str">
        <f t="shared" si="289"/>
        <v>JULIO</v>
      </c>
      <c r="H5322">
        <v>900322890</v>
      </c>
      <c r="I5322" t="s">
        <v>619</v>
      </c>
      <c r="J5322" s="43">
        <f t="shared" si="290"/>
        <v>2128000</v>
      </c>
      <c r="K5322" s="43">
        <v>404320</v>
      </c>
      <c r="L5322" s="43">
        <v>2532320</v>
      </c>
      <c r="M5322" t="s">
        <v>70</v>
      </c>
      <c r="O5322" s="1">
        <f t="shared" si="291"/>
        <v>0</v>
      </c>
    </row>
    <row r="5323" spans="1:22" hidden="1">
      <c r="A5323" t="s">
        <v>26</v>
      </c>
      <c r="B5323" t="s">
        <v>6686</v>
      </c>
      <c r="C5323" t="s">
        <v>6687</v>
      </c>
      <c r="D5323" t="s">
        <v>618</v>
      </c>
      <c r="E5323" s="32">
        <v>46211</v>
      </c>
      <c r="F5323" s="26">
        <v>46211.289652777778</v>
      </c>
      <c r="G5323" s="12" t="str">
        <f t="shared" si="289"/>
        <v>JULIO</v>
      </c>
      <c r="H5323">
        <v>900322890</v>
      </c>
      <c r="I5323" t="s">
        <v>619</v>
      </c>
      <c r="J5323" s="43">
        <f t="shared" si="290"/>
        <v>5651600</v>
      </c>
      <c r="K5323" s="43">
        <v>1073804</v>
      </c>
      <c r="L5323" s="43">
        <v>6725404</v>
      </c>
      <c r="M5323" t="s">
        <v>70</v>
      </c>
      <c r="N5323" s="32">
        <v>46211</v>
      </c>
      <c r="O5323" s="1">
        <f t="shared" si="291"/>
        <v>0</v>
      </c>
      <c r="P5323" t="s">
        <v>3482</v>
      </c>
    </row>
    <row r="5324" spans="1:22" hidden="1">
      <c r="A5324" t="s">
        <v>26</v>
      </c>
      <c r="B5324" t="s">
        <v>6688</v>
      </c>
      <c r="C5324" t="s">
        <v>6689</v>
      </c>
      <c r="D5324" t="s">
        <v>336</v>
      </c>
      <c r="E5324" s="32">
        <v>46211</v>
      </c>
      <c r="F5324" s="26">
        <v>46211.363564814812</v>
      </c>
      <c r="G5324" s="12" t="str">
        <f t="shared" si="289"/>
        <v>JULIO</v>
      </c>
      <c r="H5324">
        <v>800049074</v>
      </c>
      <c r="I5324" t="s">
        <v>337</v>
      </c>
      <c r="J5324" s="43">
        <f t="shared" si="290"/>
        <v>150718</v>
      </c>
      <c r="K5324" s="43">
        <v>8364</v>
      </c>
      <c r="L5324" s="43">
        <v>159082</v>
      </c>
      <c r="M5324" t="s">
        <v>70</v>
      </c>
      <c r="O5324" s="1">
        <f t="shared" si="291"/>
        <v>0</v>
      </c>
    </row>
    <row r="5325" spans="1:22" hidden="1">
      <c r="A5325" t="s">
        <v>26</v>
      </c>
      <c r="B5325" t="s">
        <v>6690</v>
      </c>
      <c r="C5325" t="s">
        <v>6691</v>
      </c>
      <c r="D5325" t="s">
        <v>817</v>
      </c>
      <c r="E5325" s="32">
        <v>46211</v>
      </c>
      <c r="F5325" s="26">
        <v>46211.310960648145</v>
      </c>
      <c r="G5325" s="12" t="str">
        <f t="shared" si="289"/>
        <v>JULIO</v>
      </c>
      <c r="H5325">
        <v>890915475</v>
      </c>
      <c r="I5325" t="s">
        <v>818</v>
      </c>
      <c r="J5325" s="43">
        <f t="shared" si="290"/>
        <v>94999</v>
      </c>
      <c r="K5325" s="43">
        <v>18049.810000000001</v>
      </c>
      <c r="L5325" s="43">
        <v>113048.81</v>
      </c>
      <c r="M5325" t="s">
        <v>70</v>
      </c>
      <c r="N5325" s="32">
        <v>46211</v>
      </c>
      <c r="O5325" s="1">
        <f t="shared" si="291"/>
        <v>0</v>
      </c>
      <c r="P5325" t="s">
        <v>3482</v>
      </c>
    </row>
    <row r="5326" spans="1:22" hidden="1">
      <c r="A5326" t="s">
        <v>26</v>
      </c>
      <c r="B5326" t="s">
        <v>6692</v>
      </c>
      <c r="C5326" t="s">
        <v>6693</v>
      </c>
      <c r="D5326" t="s">
        <v>4504</v>
      </c>
      <c r="E5326" s="32">
        <v>46211</v>
      </c>
      <c r="F5326" s="26">
        <v>46211.897465277776</v>
      </c>
      <c r="G5326" s="12" t="str">
        <f t="shared" si="289"/>
        <v>JULIO</v>
      </c>
      <c r="H5326">
        <v>900219834</v>
      </c>
      <c r="I5326" t="s">
        <v>739</v>
      </c>
      <c r="J5326" s="43">
        <f t="shared" si="290"/>
        <v>16100</v>
      </c>
      <c r="K5326" s="43">
        <v>0</v>
      </c>
      <c r="L5326" s="43">
        <v>16100</v>
      </c>
      <c r="M5326" t="s">
        <v>70</v>
      </c>
      <c r="O5326" s="1">
        <f t="shared" si="291"/>
        <v>0</v>
      </c>
    </row>
    <row r="5327" spans="1:22" hidden="1">
      <c r="A5327" t="s">
        <v>26</v>
      </c>
      <c r="B5327" t="s">
        <v>6694</v>
      </c>
      <c r="C5327" t="s">
        <v>6695</v>
      </c>
      <c r="D5327" t="s">
        <v>4504</v>
      </c>
      <c r="E5327" s="32">
        <v>46211</v>
      </c>
      <c r="F5327" s="26">
        <v>46211.857986111114</v>
      </c>
      <c r="G5327" s="12" t="str">
        <f t="shared" si="289"/>
        <v>JULIO</v>
      </c>
      <c r="H5327">
        <v>900219834</v>
      </c>
      <c r="I5327" t="s">
        <v>739</v>
      </c>
      <c r="J5327" s="43">
        <f t="shared" si="290"/>
        <v>26300</v>
      </c>
      <c r="K5327" s="43">
        <v>0</v>
      </c>
      <c r="L5327" s="43">
        <v>26300</v>
      </c>
      <c r="M5327" t="s">
        <v>70</v>
      </c>
      <c r="O5327" s="1">
        <f t="shared" si="291"/>
        <v>0</v>
      </c>
    </row>
    <row r="5328" spans="1:22" hidden="1">
      <c r="A5328" t="s">
        <v>26</v>
      </c>
      <c r="B5328" t="s">
        <v>6696</v>
      </c>
      <c r="C5328" t="s">
        <v>6697</v>
      </c>
      <c r="D5328" t="s">
        <v>708</v>
      </c>
      <c r="E5328" s="32">
        <v>46211</v>
      </c>
      <c r="F5328" s="26">
        <v>46211.850439814814</v>
      </c>
      <c r="G5328" s="12" t="str">
        <f t="shared" si="289"/>
        <v>JULIO</v>
      </c>
      <c r="H5328">
        <v>900219834</v>
      </c>
      <c r="I5328" t="s">
        <v>739</v>
      </c>
      <c r="J5328" s="43">
        <f t="shared" si="290"/>
        <v>47713</v>
      </c>
      <c r="K5328" s="43">
        <v>8287</v>
      </c>
      <c r="L5328" s="43">
        <v>56000</v>
      </c>
      <c r="M5328" t="s">
        <v>70</v>
      </c>
      <c r="O5328" s="1">
        <f t="shared" si="291"/>
        <v>0</v>
      </c>
    </row>
    <row r="5329" spans="1:15" hidden="1">
      <c r="A5329" t="s">
        <v>26</v>
      </c>
      <c r="B5329" t="s">
        <v>6698</v>
      </c>
      <c r="C5329" t="s">
        <v>6699</v>
      </c>
      <c r="D5329" t="s">
        <v>5105</v>
      </c>
      <c r="E5329" s="32">
        <v>46211</v>
      </c>
      <c r="F5329" s="26">
        <v>46211.801423611112</v>
      </c>
      <c r="G5329" s="12" t="str">
        <f t="shared" si="289"/>
        <v>JULIO</v>
      </c>
      <c r="H5329">
        <v>830112317</v>
      </c>
      <c r="I5329" t="s">
        <v>305</v>
      </c>
      <c r="J5329" s="43">
        <f t="shared" si="290"/>
        <v>41848.74</v>
      </c>
      <c r="K5329" s="43">
        <v>7951.26</v>
      </c>
      <c r="L5329" s="43">
        <v>49800</v>
      </c>
      <c r="M5329" t="s">
        <v>54</v>
      </c>
      <c r="O5329" s="1">
        <f t="shared" si="291"/>
        <v>0</v>
      </c>
    </row>
    <row r="5330" spans="1:15" hidden="1">
      <c r="A5330" t="s">
        <v>26</v>
      </c>
      <c r="B5330" t="s">
        <v>6700</v>
      </c>
      <c r="C5330" t="s">
        <v>6701</v>
      </c>
      <c r="D5330" t="s">
        <v>2896</v>
      </c>
      <c r="E5330" s="32">
        <v>46211</v>
      </c>
      <c r="F5330" s="26">
        <v>46211.730717592596</v>
      </c>
      <c r="G5330" s="12" t="str">
        <f t="shared" si="289"/>
        <v>JULIO</v>
      </c>
      <c r="H5330">
        <v>32150739</v>
      </c>
      <c r="I5330" t="s">
        <v>400</v>
      </c>
      <c r="J5330" s="43">
        <f t="shared" si="290"/>
        <v>613000</v>
      </c>
      <c r="K5330" s="43">
        <v>0</v>
      </c>
      <c r="L5330" s="43">
        <v>613000</v>
      </c>
      <c r="M5330" t="s">
        <v>199</v>
      </c>
      <c r="O5330" s="1">
        <f t="shared" si="291"/>
        <v>0</v>
      </c>
    </row>
    <row r="5331" spans="1:15" hidden="1">
      <c r="A5331" t="s">
        <v>26</v>
      </c>
      <c r="B5331" t="s">
        <v>6702</v>
      </c>
      <c r="C5331" t="s">
        <v>6703</v>
      </c>
      <c r="D5331" t="s">
        <v>255</v>
      </c>
      <c r="E5331" s="32">
        <v>46211</v>
      </c>
      <c r="F5331" s="26">
        <v>46211.716851851852</v>
      </c>
      <c r="G5331" s="12" t="str">
        <f t="shared" si="289"/>
        <v>JULIO</v>
      </c>
      <c r="H5331">
        <v>900843898</v>
      </c>
      <c r="I5331" t="s">
        <v>256</v>
      </c>
      <c r="J5331" s="43">
        <f t="shared" si="290"/>
        <v>5042.0200000000004</v>
      </c>
      <c r="K5331" s="43">
        <v>957.98</v>
      </c>
      <c r="L5331" s="43">
        <v>6000</v>
      </c>
      <c r="M5331" t="s">
        <v>54</v>
      </c>
      <c r="O5331" s="1">
        <f t="shared" si="291"/>
        <v>0</v>
      </c>
    </row>
    <row r="5332" spans="1:15" hidden="1">
      <c r="A5332" t="s">
        <v>26</v>
      </c>
      <c r="B5332" t="s">
        <v>6704</v>
      </c>
      <c r="C5332" t="s">
        <v>6705</v>
      </c>
      <c r="D5332" t="s">
        <v>255</v>
      </c>
      <c r="E5332" s="32">
        <v>46211</v>
      </c>
      <c r="F5332" s="26">
        <v>46211.713634259257</v>
      </c>
      <c r="G5332" s="12" t="str">
        <f t="shared" si="289"/>
        <v>JULIO</v>
      </c>
      <c r="H5332">
        <v>900843898</v>
      </c>
      <c r="I5332" t="s">
        <v>256</v>
      </c>
      <c r="J5332" s="43">
        <f t="shared" si="290"/>
        <v>28252.17</v>
      </c>
      <c r="K5332" s="43">
        <v>5367.9</v>
      </c>
      <c r="L5332" s="43">
        <v>33620.07</v>
      </c>
      <c r="M5332" t="s">
        <v>54</v>
      </c>
      <c r="O5332" s="1">
        <f t="shared" si="291"/>
        <v>0</v>
      </c>
    </row>
    <row r="5333" spans="1:15" hidden="1">
      <c r="A5333" t="s">
        <v>82</v>
      </c>
      <c r="B5333" t="s">
        <v>6706</v>
      </c>
      <c r="C5333" t="s">
        <v>6707</v>
      </c>
      <c r="D5333" t="s">
        <v>2896</v>
      </c>
      <c r="E5333" s="32">
        <v>46211</v>
      </c>
      <c r="F5333" s="26">
        <v>46211.706064814818</v>
      </c>
      <c r="G5333" s="12" t="str">
        <f t="shared" si="289"/>
        <v>JULIO</v>
      </c>
      <c r="H5333">
        <v>800049074</v>
      </c>
      <c r="I5333" t="s">
        <v>337</v>
      </c>
      <c r="J5333" s="43">
        <f t="shared" si="290"/>
        <v>435945</v>
      </c>
      <c r="K5333" s="43">
        <v>82830</v>
      </c>
      <c r="L5333" s="43">
        <v>518775</v>
      </c>
      <c r="M5333" t="s">
        <v>70</v>
      </c>
      <c r="O5333" s="1">
        <f t="shared" si="291"/>
        <v>0</v>
      </c>
    </row>
    <row r="5334" spans="1:15" hidden="1">
      <c r="A5334" t="s">
        <v>26</v>
      </c>
      <c r="B5334" t="s">
        <v>6708</v>
      </c>
      <c r="C5334" t="s">
        <v>6709</v>
      </c>
      <c r="D5334" t="s">
        <v>4504</v>
      </c>
      <c r="E5334" s="32">
        <v>46211</v>
      </c>
      <c r="F5334" s="26">
        <v>46211.676562499997</v>
      </c>
      <c r="G5334" s="12" t="str">
        <f t="shared" ref="G5334:G5349" si="292">UPPER(TEXT(E5334, "MMMM"))</f>
        <v>JULIO</v>
      </c>
      <c r="H5334">
        <v>900219834</v>
      </c>
      <c r="I5334" t="s">
        <v>739</v>
      </c>
      <c r="J5334" s="43">
        <f t="shared" ref="J5334:J5365" si="293">L5334-K5334</f>
        <v>18500</v>
      </c>
      <c r="K5334" s="43">
        <v>0</v>
      </c>
      <c r="L5334" s="43">
        <v>18500</v>
      </c>
      <c r="M5334" t="s">
        <v>70</v>
      </c>
      <c r="O5334" s="1">
        <f t="shared" ref="O5334:O5365" si="294">IFERROR(IF(-_xlfn.DAYS(E5334,N5334)&lt;0,0,-_xlfn.DAYS(E5334,N5334)), " - ")</f>
        <v>0</v>
      </c>
    </row>
    <row r="5335" spans="1:15" hidden="1">
      <c r="A5335" t="s">
        <v>26</v>
      </c>
      <c r="B5335" t="s">
        <v>6710</v>
      </c>
      <c r="C5335" t="s">
        <v>6711</v>
      </c>
      <c r="D5335" t="s">
        <v>28</v>
      </c>
      <c r="E5335" s="32">
        <v>46211</v>
      </c>
      <c r="F5335" s="26">
        <v>46211.662754629629</v>
      </c>
      <c r="G5335" s="12" t="str">
        <f t="shared" si="292"/>
        <v>JULIO</v>
      </c>
      <c r="H5335">
        <v>32768820</v>
      </c>
      <c r="I5335" t="s">
        <v>6747</v>
      </c>
      <c r="J5335" s="43">
        <f t="shared" si="293"/>
        <v>63000</v>
      </c>
      <c r="K5335" s="43">
        <v>0</v>
      </c>
      <c r="L5335" s="43">
        <v>63000</v>
      </c>
      <c r="M5335" t="s">
        <v>54</v>
      </c>
      <c r="O5335" s="1">
        <f t="shared" si="294"/>
        <v>0</v>
      </c>
    </row>
    <row r="5336" spans="1:15" hidden="1">
      <c r="A5336" t="s">
        <v>26</v>
      </c>
      <c r="B5336" t="s">
        <v>6712</v>
      </c>
      <c r="C5336" t="s">
        <v>6713</v>
      </c>
      <c r="D5336" t="s">
        <v>6714</v>
      </c>
      <c r="E5336" s="32">
        <v>46211</v>
      </c>
      <c r="F5336" s="26">
        <v>46211.655451388891</v>
      </c>
      <c r="G5336" s="12" t="str">
        <f t="shared" si="292"/>
        <v>JULIO</v>
      </c>
      <c r="H5336">
        <v>901419917</v>
      </c>
      <c r="I5336" t="s">
        <v>6748</v>
      </c>
      <c r="J5336" s="43">
        <f t="shared" si="293"/>
        <v>143500</v>
      </c>
      <c r="K5336" s="43">
        <v>0</v>
      </c>
      <c r="L5336" s="43">
        <v>143500</v>
      </c>
      <c r="M5336" t="s">
        <v>54</v>
      </c>
      <c r="O5336" s="1">
        <f t="shared" si="294"/>
        <v>0</v>
      </c>
    </row>
    <row r="5337" spans="1:15" hidden="1">
      <c r="A5337" t="s">
        <v>26</v>
      </c>
      <c r="B5337" t="s">
        <v>6715</v>
      </c>
      <c r="C5337" t="s">
        <v>6716</v>
      </c>
      <c r="D5337" t="s">
        <v>371</v>
      </c>
      <c r="E5337" s="32">
        <v>46211</v>
      </c>
      <c r="F5337" s="26">
        <v>46211.653807870367</v>
      </c>
      <c r="G5337" s="12" t="str">
        <f t="shared" si="292"/>
        <v>JULIO</v>
      </c>
      <c r="H5337">
        <v>900719215</v>
      </c>
      <c r="I5337" t="s">
        <v>6749</v>
      </c>
      <c r="J5337" s="43">
        <f t="shared" si="293"/>
        <v>192624</v>
      </c>
      <c r="K5337" s="43">
        <v>0</v>
      </c>
      <c r="L5337" s="43">
        <v>192624</v>
      </c>
      <c r="M5337" t="s">
        <v>54</v>
      </c>
      <c r="O5337" s="1">
        <f t="shared" si="294"/>
        <v>0</v>
      </c>
    </row>
    <row r="5338" spans="1:15" hidden="1">
      <c r="A5338" t="s">
        <v>26</v>
      </c>
      <c r="B5338" t="s">
        <v>6717</v>
      </c>
      <c r="C5338" t="s">
        <v>6718</v>
      </c>
      <c r="D5338" t="s">
        <v>6719</v>
      </c>
      <c r="E5338" s="32">
        <v>46211</v>
      </c>
      <c r="F5338" s="26">
        <v>46211.523055555554</v>
      </c>
      <c r="G5338" s="12" t="str">
        <f t="shared" si="292"/>
        <v>JULIO</v>
      </c>
      <c r="H5338">
        <v>901750393</v>
      </c>
      <c r="I5338" t="s">
        <v>6750</v>
      </c>
      <c r="J5338" s="43">
        <f t="shared" si="293"/>
        <v>40336.1</v>
      </c>
      <c r="K5338" s="43">
        <v>7663.86</v>
      </c>
      <c r="L5338" s="43">
        <v>47999.96</v>
      </c>
      <c r="M5338" t="s">
        <v>37</v>
      </c>
      <c r="O5338" s="1">
        <f t="shared" si="294"/>
        <v>0</v>
      </c>
    </row>
    <row r="5339" spans="1:15" hidden="1">
      <c r="A5339" t="s">
        <v>26</v>
      </c>
      <c r="B5339" t="s">
        <v>6720</v>
      </c>
      <c r="C5339" t="s">
        <v>6721</v>
      </c>
      <c r="D5339" t="s">
        <v>671</v>
      </c>
      <c r="E5339" s="32">
        <v>46211</v>
      </c>
      <c r="F5339" s="26">
        <v>46211.243344907409</v>
      </c>
      <c r="G5339" s="12" t="str">
        <f t="shared" si="292"/>
        <v>JULIO</v>
      </c>
      <c r="H5339">
        <v>860001697</v>
      </c>
      <c r="I5339" t="s">
        <v>669</v>
      </c>
      <c r="J5339" s="43">
        <f t="shared" si="293"/>
        <v>480600</v>
      </c>
      <c r="K5339" s="43">
        <v>0</v>
      </c>
      <c r="L5339" s="43">
        <v>480600</v>
      </c>
      <c r="M5339" t="s">
        <v>70</v>
      </c>
      <c r="O5339" s="1">
        <f t="shared" si="294"/>
        <v>0</v>
      </c>
    </row>
    <row r="5340" spans="1:15" hidden="1">
      <c r="A5340" t="s">
        <v>26</v>
      </c>
      <c r="B5340" t="s">
        <v>6722</v>
      </c>
      <c r="C5340" t="s">
        <v>6723</v>
      </c>
      <c r="D5340" t="s">
        <v>6724</v>
      </c>
      <c r="E5340" s="32">
        <v>46211</v>
      </c>
      <c r="F5340" s="26">
        <v>46211.617442129631</v>
      </c>
      <c r="G5340" s="12" t="str">
        <f t="shared" si="292"/>
        <v>JULIO</v>
      </c>
      <c r="H5340">
        <v>901869027</v>
      </c>
      <c r="I5340" t="s">
        <v>6751</v>
      </c>
      <c r="J5340" s="43">
        <f t="shared" si="293"/>
        <v>198000</v>
      </c>
      <c r="K5340" s="43">
        <v>0</v>
      </c>
      <c r="L5340" s="43">
        <v>198000</v>
      </c>
      <c r="M5340" t="s">
        <v>54</v>
      </c>
      <c r="O5340" s="1">
        <f t="shared" si="294"/>
        <v>0</v>
      </c>
    </row>
    <row r="5341" spans="1:15" hidden="1">
      <c r="A5341" t="s">
        <v>26</v>
      </c>
      <c r="B5341" t="s">
        <v>6725</v>
      </c>
      <c r="C5341" t="s">
        <v>6726</v>
      </c>
      <c r="D5341" t="s">
        <v>4665</v>
      </c>
      <c r="E5341" s="32">
        <v>46211</v>
      </c>
      <c r="F5341" s="26">
        <v>46211.575428240743</v>
      </c>
      <c r="G5341" s="12" t="str">
        <f t="shared" si="292"/>
        <v>JULIO</v>
      </c>
      <c r="H5341">
        <v>901784030</v>
      </c>
      <c r="I5341" t="s">
        <v>1016</v>
      </c>
      <c r="J5341" s="43">
        <f t="shared" si="293"/>
        <v>52900</v>
      </c>
      <c r="K5341" s="43">
        <v>0</v>
      </c>
      <c r="L5341" s="43">
        <v>52900</v>
      </c>
      <c r="M5341" t="s">
        <v>54</v>
      </c>
      <c r="O5341" s="1">
        <f t="shared" si="294"/>
        <v>0</v>
      </c>
    </row>
    <row r="5342" spans="1:15" hidden="1">
      <c r="A5342" t="s">
        <v>26</v>
      </c>
      <c r="B5342" t="s">
        <v>6727</v>
      </c>
      <c r="C5342" t="s">
        <v>6728</v>
      </c>
      <c r="D5342" t="s">
        <v>28</v>
      </c>
      <c r="E5342" s="32">
        <v>46211</v>
      </c>
      <c r="F5342" s="26">
        <v>46211.469594907408</v>
      </c>
      <c r="G5342" s="12" t="str">
        <f t="shared" si="292"/>
        <v>JULIO</v>
      </c>
      <c r="H5342">
        <v>71660004</v>
      </c>
      <c r="I5342" t="s">
        <v>266</v>
      </c>
      <c r="J5342" s="43">
        <f t="shared" si="293"/>
        <v>145000</v>
      </c>
      <c r="K5342" s="43">
        <v>0</v>
      </c>
      <c r="L5342" s="43">
        <v>145000</v>
      </c>
      <c r="M5342" t="s">
        <v>70</v>
      </c>
      <c r="O5342" s="1">
        <f t="shared" si="294"/>
        <v>0</v>
      </c>
    </row>
    <row r="5343" spans="1:15" hidden="1">
      <c r="A5343" t="s">
        <v>26</v>
      </c>
      <c r="B5343" t="s">
        <v>6729</v>
      </c>
      <c r="C5343" t="s">
        <v>6730</v>
      </c>
      <c r="D5343" t="s">
        <v>5213</v>
      </c>
      <c r="E5343" s="32">
        <v>46211</v>
      </c>
      <c r="F5343" s="26">
        <v>46211.296168981484</v>
      </c>
      <c r="G5343" s="12" t="str">
        <f t="shared" si="292"/>
        <v>JULIO</v>
      </c>
      <c r="H5343">
        <v>1088263697</v>
      </c>
      <c r="I5343" t="s">
        <v>1128</v>
      </c>
      <c r="J5343" s="43">
        <f t="shared" si="293"/>
        <v>23300</v>
      </c>
      <c r="K5343" s="43">
        <v>0</v>
      </c>
      <c r="L5343" s="43">
        <v>23300</v>
      </c>
      <c r="M5343" t="s">
        <v>54</v>
      </c>
      <c r="O5343" s="1">
        <f t="shared" si="294"/>
        <v>0</v>
      </c>
    </row>
    <row r="5344" spans="1:15" hidden="1">
      <c r="A5344" t="s">
        <v>26</v>
      </c>
      <c r="B5344" t="s">
        <v>6731</v>
      </c>
      <c r="C5344" t="s">
        <v>6732</v>
      </c>
      <c r="D5344" t="s">
        <v>28</v>
      </c>
      <c r="E5344" s="32">
        <v>46211</v>
      </c>
      <c r="F5344" s="26">
        <v>46211.36917824074</v>
      </c>
      <c r="G5344" s="12" t="str">
        <f t="shared" si="292"/>
        <v>JULIO</v>
      </c>
      <c r="H5344">
        <v>98666997</v>
      </c>
      <c r="I5344" t="s">
        <v>801</v>
      </c>
      <c r="J5344" s="43">
        <f t="shared" si="293"/>
        <v>90496.44</v>
      </c>
      <c r="K5344" s="43">
        <v>0</v>
      </c>
      <c r="L5344" s="43">
        <v>90496.44</v>
      </c>
      <c r="M5344" t="s">
        <v>54</v>
      </c>
      <c r="O5344" s="1">
        <f t="shared" si="294"/>
        <v>0</v>
      </c>
    </row>
    <row r="5345" spans="1:16" hidden="1">
      <c r="A5345" t="s">
        <v>26</v>
      </c>
      <c r="B5345" t="s">
        <v>6733</v>
      </c>
      <c r="C5345" t="s">
        <v>6734</v>
      </c>
      <c r="D5345" t="s">
        <v>698</v>
      </c>
      <c r="E5345" s="32">
        <v>46211</v>
      </c>
      <c r="F5345" s="26">
        <v>46211.502337962964</v>
      </c>
      <c r="G5345" s="12" t="str">
        <f t="shared" si="292"/>
        <v>JULIO</v>
      </c>
      <c r="H5345">
        <v>901270638</v>
      </c>
      <c r="I5345" t="s">
        <v>6752</v>
      </c>
      <c r="J5345" s="43">
        <f t="shared" si="293"/>
        <v>29500.01</v>
      </c>
      <c r="K5345" s="43">
        <v>0</v>
      </c>
      <c r="L5345" s="43">
        <v>29500.01</v>
      </c>
      <c r="M5345" t="s">
        <v>54</v>
      </c>
      <c r="O5345" s="1">
        <f t="shared" si="294"/>
        <v>0</v>
      </c>
    </row>
    <row r="5346" spans="1:16" hidden="1">
      <c r="A5346" t="s">
        <v>809</v>
      </c>
      <c r="B5346" t="s">
        <v>6735</v>
      </c>
      <c r="C5346" t="s">
        <v>6736</v>
      </c>
      <c r="D5346" t="s">
        <v>2896</v>
      </c>
      <c r="E5346" s="32">
        <v>46211</v>
      </c>
      <c r="F5346" s="26">
        <v>46211.292222222219</v>
      </c>
      <c r="G5346" s="12" t="str">
        <f t="shared" si="292"/>
        <v>JULIO</v>
      </c>
      <c r="H5346">
        <v>890904996</v>
      </c>
      <c r="I5346" t="s">
        <v>812</v>
      </c>
      <c r="J5346" s="43">
        <f t="shared" si="293"/>
        <v>10330246</v>
      </c>
      <c r="K5346" s="43">
        <v>0</v>
      </c>
      <c r="L5346" s="43">
        <v>10330246</v>
      </c>
      <c r="M5346" t="s">
        <v>37</v>
      </c>
      <c r="N5346" s="32">
        <v>46212</v>
      </c>
      <c r="O5346" s="1">
        <f t="shared" si="294"/>
        <v>1</v>
      </c>
      <c r="P5346" t="s">
        <v>1466</v>
      </c>
    </row>
    <row r="5347" spans="1:16" hidden="1">
      <c r="A5347" t="s">
        <v>26</v>
      </c>
      <c r="B5347" t="s">
        <v>6737</v>
      </c>
      <c r="C5347" t="s">
        <v>6738</v>
      </c>
      <c r="D5347" t="s">
        <v>4504</v>
      </c>
      <c r="E5347" s="32">
        <v>46211</v>
      </c>
      <c r="F5347" s="26">
        <v>46211.340856481482</v>
      </c>
      <c r="G5347" s="12" t="str">
        <f t="shared" si="292"/>
        <v>JULIO</v>
      </c>
      <c r="H5347">
        <v>900219834</v>
      </c>
      <c r="I5347" t="s">
        <v>739</v>
      </c>
      <c r="J5347" s="43">
        <f t="shared" si="293"/>
        <v>18500</v>
      </c>
      <c r="K5347" s="43">
        <v>0</v>
      </c>
      <c r="L5347" s="43">
        <v>18500</v>
      </c>
      <c r="M5347" t="s">
        <v>70</v>
      </c>
      <c r="N5347" s="32">
        <v>46211</v>
      </c>
      <c r="O5347" s="1">
        <f t="shared" si="294"/>
        <v>0</v>
      </c>
      <c r="P5347" t="s">
        <v>3482</v>
      </c>
    </row>
    <row r="5348" spans="1:16" hidden="1">
      <c r="A5348" t="s">
        <v>809</v>
      </c>
      <c r="B5348" t="s">
        <v>6739</v>
      </c>
      <c r="C5348" t="s">
        <v>6740</v>
      </c>
      <c r="D5348" t="s">
        <v>2896</v>
      </c>
      <c r="E5348" s="32">
        <v>46211</v>
      </c>
      <c r="F5348" s="26">
        <v>46211.286631944444</v>
      </c>
      <c r="G5348" s="12" t="str">
        <f t="shared" si="292"/>
        <v>JULIO</v>
      </c>
      <c r="H5348">
        <v>890904996</v>
      </c>
      <c r="I5348" t="s">
        <v>812</v>
      </c>
      <c r="J5348" s="43">
        <f t="shared" si="293"/>
        <v>4056667</v>
      </c>
      <c r="K5348" s="43">
        <v>0</v>
      </c>
      <c r="L5348" s="43">
        <v>4056667</v>
      </c>
      <c r="M5348" t="s">
        <v>813</v>
      </c>
      <c r="O5348" s="1">
        <f t="shared" si="294"/>
        <v>0</v>
      </c>
    </row>
    <row r="5349" spans="1:16" hidden="1">
      <c r="A5349" t="s">
        <v>26</v>
      </c>
      <c r="B5349" t="s">
        <v>6741</v>
      </c>
      <c r="C5349" t="s">
        <v>6742</v>
      </c>
      <c r="D5349" t="s">
        <v>1226</v>
      </c>
      <c r="E5349" s="32">
        <v>46211</v>
      </c>
      <c r="F5349" s="26">
        <v>46211.55327546296</v>
      </c>
      <c r="G5349" s="12" t="str">
        <f t="shared" si="292"/>
        <v>JULIO</v>
      </c>
      <c r="H5349">
        <v>900276962</v>
      </c>
      <c r="I5349" t="s">
        <v>891</v>
      </c>
      <c r="J5349" s="43">
        <f t="shared" si="293"/>
        <v>40426.89</v>
      </c>
      <c r="K5349" s="43">
        <v>5173.1099999999997</v>
      </c>
      <c r="L5349" s="43">
        <v>45600</v>
      </c>
      <c r="M5349" t="s">
        <v>54</v>
      </c>
      <c r="O5349" s="1">
        <f t="shared" si="294"/>
        <v>0</v>
      </c>
    </row>
  </sheetData>
  <autoFilter ref="A1:Y5349" xr:uid="{EACBA547-8BC0-4D56-9750-071C47822C7A}">
    <filterColumn colId="2">
      <filters>
        <filter val="1539600"/>
      </filters>
    </filterColumn>
  </autoFilter>
  <pageMargins left="0.7" right="0.7" top="0.75" bottom="0.75" header="0.3" footer="0.3"/>
  <pageSetup orientation="portrait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Angy Paola Colorado Restrepo</cp:lastModifiedBy>
  <cp:revision/>
  <cp:lastPrinted>2026-07-06T16:38:24Z</cp:lastPrinted>
  <dcterms:created xsi:type="dcterms:W3CDTF">2025-01-02T14:54:02Z</dcterms:created>
  <dcterms:modified xsi:type="dcterms:W3CDTF">2026-07-09T17:02:32Z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