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5370" documentId="13_ncr:1_{5B34B36E-CDC0-42AE-BBE3-424E1AC843DB}" xr6:coauthVersionLast="47" xr6:coauthVersionMax="47" xr10:uidLastSave="{13A18CA9-100D-4522-99DE-1E7268388DA5}"/>
  <bookViews>
    <workbookView xWindow="28680" yWindow="1455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GENERAL'!$A$1:$Y$1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163" i="41" l="1"/>
  <c r="J4164" i="4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G4163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O4087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J4087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G4087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r>
          <rPr>
            <sz val="11"/>
            <rFont val="Calibri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r>
          <rPr>
            <sz val="11"/>
            <rFont val="Calibri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  </r>
      </text>
    </comment>
  </commentList>
</comments>
</file>

<file path=xl/sharedStrings.xml><?xml version="1.0" encoding="utf-8"?>
<sst xmlns="http://schemas.openxmlformats.org/spreadsheetml/2006/main" count="45826" uniqueCount="5545">
  <si>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</si>
  <si>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</si>
  <si>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</si>
  <si>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</si>
  <si>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</si>
  <si>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</si>
  <si>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</si>
  <si>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</si>
  <si>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</si>
  <si>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</si>
  <si>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</si>
  <si>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</si>
  <si>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</si>
  <si>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</si>
  <si>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</si>
  <si>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</si>
  <si>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</si>
  <si>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</si>
  <si>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</si>
  <si>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</si>
  <si>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</si>
  <si>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</si>
  <si>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</si>
  <si>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</si>
  <si>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</si>
  <si>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</si>
  <si>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</si>
  <si>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</si>
  <si>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</si>
  <si>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</si>
  <si>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</si>
  <si>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</si>
  <si>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</si>
  <si>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</si>
  <si>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</si>
  <si>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</si>
  <si>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</si>
  <si>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</si>
  <si>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</si>
  <si>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</si>
  <si>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</si>
  <si>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</si>
  <si>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</si>
  <si>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</si>
  <si>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</si>
  <si>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</si>
  <si>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</si>
  <si>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</si>
  <si>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</si>
  <si>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</si>
  <si>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</si>
  <si>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</si>
  <si>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</si>
  <si>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</si>
  <si>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</si>
  <si>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</si>
  <si>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</si>
  <si>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</si>
  <si>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</si>
  <si>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</si>
  <si>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</si>
  <si>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</si>
  <si>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</si>
  <si>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</si>
  <si>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</si>
  <si>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</si>
  <si>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</si>
  <si>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</si>
  <si>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</si>
  <si>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</si>
  <si>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</si>
  <si>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</si>
  <si>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</si>
  <si>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</si>
  <si>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</si>
  <si>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</si>
  <si>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</si>
  <si>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</si>
  <si>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</si>
  <si>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</si>
  <si>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</si>
  <si>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</si>
  <si>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</si>
  <si>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</si>
  <si>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</si>
  <si>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</si>
  <si>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</si>
  <si>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</si>
  <si>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</si>
  <si>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</si>
  <si>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</si>
  <si>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</si>
  <si>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</si>
  <si>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</si>
  <si>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</si>
  <si>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</si>
  <si>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</si>
  <si>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</si>
  <si>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</si>
  <si>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</si>
  <si>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</si>
  <si>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</si>
  <si>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</si>
  <si>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</si>
  <si>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</si>
  <si>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</si>
  <si>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</si>
  <si>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</si>
  <si>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</si>
  <si>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</si>
  <si>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</si>
  <si>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</si>
  <si>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</si>
  <si>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</si>
  <si>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</si>
  <si>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</si>
  <si>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</si>
  <si>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</si>
  <si>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</si>
  <si>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</si>
  <si>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</si>
  <si>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</si>
  <si>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</si>
  <si>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</si>
  <si>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</si>
  <si>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</si>
  <si>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</si>
  <si>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</si>
  <si>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</si>
  <si>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</si>
  <si>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</si>
  <si>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</si>
  <si>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</si>
  <si>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</si>
  <si>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</si>
  <si>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</si>
  <si>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</si>
  <si>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</si>
  <si>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</si>
  <si>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</si>
  <si>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</si>
  <si>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</si>
  <si>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</si>
  <si>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</si>
  <si>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</si>
  <si>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</si>
  <si>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</si>
  <si>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</si>
  <si>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</si>
  <si>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</si>
  <si>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</si>
  <si>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</si>
  <si>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</si>
  <si>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</si>
  <si>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</si>
  <si>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</si>
  <si>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</si>
  <si>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</si>
  <si>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</si>
  <si>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</si>
  <si>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</si>
  <si>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</si>
  <si>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</si>
  <si>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</si>
  <si>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</si>
  <si>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</si>
  <si>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</si>
  <si>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</si>
  <si>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</si>
  <si>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</si>
  <si>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</si>
  <si>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</si>
  <si>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</si>
  <si>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</si>
  <si>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</si>
  <si>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</si>
  <si>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</si>
  <si>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</si>
  <si>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</si>
  <si>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</si>
  <si>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</si>
  <si>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</si>
  <si>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</si>
  <si>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</si>
  <si>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</si>
  <si>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</si>
  <si>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</si>
  <si>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</si>
  <si>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</si>
  <si>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</si>
  <si>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</si>
  <si>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</si>
  <si>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</si>
  <si>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</si>
  <si>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</si>
  <si>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</si>
  <si>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</si>
  <si>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</si>
  <si>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</si>
  <si>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</si>
  <si>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</si>
  <si>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</si>
  <si>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</si>
  <si>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</si>
  <si>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</si>
  <si>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</si>
  <si>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</si>
  <si>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</si>
  <si>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</si>
  <si>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</si>
  <si>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</si>
  <si>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</si>
  <si>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</si>
  <si>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</si>
  <si>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</si>
  <si>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</si>
  <si>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</si>
  <si>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</si>
  <si>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</si>
  <si>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</si>
  <si>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</si>
  <si>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</si>
  <si>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</si>
  <si>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</si>
  <si>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</si>
  <si>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</si>
  <si>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</si>
  <si>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</si>
  <si>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</si>
  <si>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</si>
  <si>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</si>
  <si>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</si>
  <si>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</si>
  <si>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</si>
  <si>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</si>
  <si>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</si>
  <si>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</si>
  <si>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</si>
  <si>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</si>
  <si>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</si>
  <si>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</si>
  <si>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</si>
  <si>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</si>
  <si>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</si>
  <si>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</si>
  <si>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</si>
  <si>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</si>
  <si>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</si>
  <si>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</si>
  <si>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</si>
  <si>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</si>
  <si>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</si>
  <si>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</si>
  <si>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</si>
  <si>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</si>
  <si>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</si>
  <si>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</si>
  <si>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</si>
  <si>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</si>
  <si>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</si>
  <si>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</si>
  <si>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</si>
  <si>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</si>
  <si>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</si>
  <si>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</si>
  <si>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</si>
  <si>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</si>
  <si>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</si>
  <si>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</si>
  <si>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</si>
  <si>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</si>
  <si>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</si>
  <si>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</si>
  <si>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</si>
  <si>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</si>
  <si>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</si>
  <si>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</si>
  <si>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</si>
  <si>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</si>
  <si>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</si>
  <si>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</si>
  <si>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</si>
  <si>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</si>
  <si>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</si>
  <si>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</si>
  <si>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</si>
  <si>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</si>
  <si>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</si>
  <si>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</si>
  <si>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</si>
  <si>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</si>
  <si>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</si>
  <si>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</si>
  <si>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</si>
  <si>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</si>
  <si>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</si>
  <si>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</si>
  <si>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</si>
  <si>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</si>
  <si>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</si>
  <si>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</si>
  <si>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</si>
  <si>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</si>
  <si>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</si>
  <si>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</si>
  <si>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</si>
  <si>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</si>
  <si>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</si>
  <si>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</si>
  <si>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</si>
  <si>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</si>
  <si>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</si>
  <si>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</si>
  <si>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</si>
  <si>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</si>
  <si>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</si>
  <si>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</si>
  <si>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</si>
  <si>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</si>
  <si>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</si>
  <si>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</si>
  <si>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</si>
  <si>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</si>
  <si>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</si>
  <si>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</si>
  <si>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</si>
  <si>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</si>
  <si>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</si>
  <si>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</si>
  <si>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</si>
  <si>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</si>
  <si>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</si>
  <si>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</si>
  <si>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</si>
  <si>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</si>
  <si>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</si>
  <si>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</si>
  <si>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</si>
  <si>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</si>
  <si>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</si>
  <si>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</si>
  <si>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</si>
  <si>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</si>
  <si>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</si>
  <si>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</si>
  <si>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</si>
  <si>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</si>
  <si>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</si>
  <si>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</si>
  <si>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</si>
  <si>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</si>
  <si>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</si>
  <si>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</si>
  <si>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</si>
  <si>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</si>
  <si>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</si>
  <si>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</si>
  <si>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</si>
  <si>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</si>
  <si>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</si>
  <si>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</si>
  <si>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</si>
  <si>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</si>
  <si>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</si>
  <si>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</si>
  <si>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</si>
  <si>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</si>
  <si>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</si>
  <si>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</si>
  <si>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</si>
  <si>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</si>
  <si>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</si>
  <si>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</si>
  <si>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</si>
  <si>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</si>
  <si>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</si>
  <si>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</si>
  <si>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</si>
  <si>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</si>
  <si>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</si>
  <si>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</si>
  <si>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</si>
  <si>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</si>
  <si>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</si>
  <si>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</si>
  <si>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</si>
  <si>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</si>
  <si>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</si>
  <si>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</si>
  <si>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</si>
  <si>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</si>
  <si>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</si>
  <si>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</si>
  <si>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</si>
  <si>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</si>
  <si>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</si>
  <si>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</si>
  <si>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</si>
  <si>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</si>
  <si>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</si>
  <si>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</si>
  <si>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</si>
  <si>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</si>
  <si>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</si>
  <si>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</si>
  <si>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</si>
  <si>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</si>
  <si>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</si>
  <si>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</si>
  <si>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</si>
  <si>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</si>
  <si>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</si>
  <si>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</si>
  <si>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</si>
  <si>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</si>
  <si>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</si>
  <si>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</si>
  <si>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</si>
  <si>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</si>
  <si>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</si>
  <si>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</si>
  <si>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</si>
  <si>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</si>
  <si>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</si>
  <si>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</si>
  <si>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</si>
  <si>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</si>
  <si>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</si>
  <si>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</si>
  <si>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</si>
  <si>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</si>
  <si>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</si>
  <si>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</si>
  <si>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</si>
  <si>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</si>
  <si>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</si>
  <si>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</si>
  <si>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</si>
  <si>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</si>
  <si>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</si>
  <si>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</si>
  <si>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</si>
  <si>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</si>
  <si>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</si>
  <si>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</si>
  <si>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</si>
  <si>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</si>
  <si>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</si>
  <si>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</si>
  <si>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</si>
  <si>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</si>
  <si>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</si>
  <si>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</si>
  <si>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</si>
  <si>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</si>
  <si>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</si>
  <si>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</si>
  <si>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</si>
  <si>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</si>
  <si>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</si>
  <si>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</si>
  <si>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</si>
  <si>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</si>
  <si>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</si>
  <si>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</si>
  <si>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</si>
  <si>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</si>
  <si>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</si>
  <si>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</si>
  <si>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</si>
  <si>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</si>
  <si>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</si>
  <si>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</si>
  <si>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</si>
  <si>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</si>
  <si>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</si>
  <si>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</si>
  <si>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</si>
  <si>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</si>
  <si>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</si>
  <si>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</si>
  <si>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</si>
  <si>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</si>
  <si>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</si>
  <si>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</si>
  <si>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</si>
  <si>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</si>
  <si>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</si>
  <si>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</si>
  <si>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</si>
  <si>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</si>
  <si>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</si>
  <si>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</si>
  <si>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</si>
  <si>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</si>
  <si>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</si>
  <si>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</si>
  <si>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</si>
  <si>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</si>
  <si>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</si>
  <si>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</si>
  <si>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</si>
  <si>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</si>
  <si>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</si>
  <si>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</si>
  <si>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</si>
  <si>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</si>
  <si>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</si>
  <si>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</si>
  <si>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</si>
  <si>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</si>
  <si>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</si>
  <si>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</si>
  <si>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</si>
  <si>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</si>
  <si>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</si>
  <si>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</si>
  <si>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</si>
  <si>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</si>
  <si>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</si>
  <si>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</si>
  <si>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</si>
  <si>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</si>
  <si>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</si>
  <si>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</si>
  <si>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</si>
  <si>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</si>
  <si>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</si>
  <si>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</si>
  <si>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</si>
  <si>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</si>
  <si>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</si>
  <si>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</si>
  <si>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</si>
  <si>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</si>
  <si>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</si>
  <si>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</si>
  <si>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</si>
  <si>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</si>
  <si>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</si>
  <si>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</si>
  <si>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</si>
  <si>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</si>
  <si>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</si>
  <si>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</si>
  <si>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</si>
  <si>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</si>
  <si>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</si>
  <si>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</si>
  <si>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</si>
  <si>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</si>
  <si>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</si>
  <si>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</si>
  <si>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</si>
  <si>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</si>
  <si>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</si>
  <si>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</si>
  <si>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</si>
  <si>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</si>
  <si>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</si>
  <si>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</si>
  <si>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</si>
  <si>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</si>
  <si>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</si>
  <si>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</si>
  <si>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</si>
  <si>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</si>
  <si>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</si>
  <si>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</si>
  <si>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</si>
  <si>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</si>
  <si>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</si>
  <si>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</si>
  <si>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</si>
  <si>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</si>
  <si>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</si>
  <si>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</si>
  <si>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</si>
  <si>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</si>
  <si>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</si>
  <si>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</si>
  <si>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</si>
  <si>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</si>
  <si>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</si>
  <si>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</si>
  <si>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</si>
  <si>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</si>
  <si>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</si>
  <si>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</si>
  <si>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</si>
  <si>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</si>
  <si>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</si>
  <si>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</si>
  <si>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</si>
  <si>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</si>
  <si>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</si>
  <si>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</si>
  <si>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</si>
  <si>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</si>
  <si>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</si>
  <si>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</si>
  <si>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</si>
  <si>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</si>
  <si>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</si>
  <si>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</si>
  <si>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</si>
  <si>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</si>
  <si>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</si>
  <si>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</si>
  <si>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</si>
  <si>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</si>
  <si>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</si>
  <si>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</si>
  <si>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</si>
  <si>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</si>
  <si>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</si>
  <si>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</si>
  <si>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</si>
  <si>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</si>
  <si>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</si>
  <si>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</si>
  <si>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</si>
  <si>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</si>
  <si>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</si>
  <si>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</si>
  <si>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</si>
  <si>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</si>
  <si>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</si>
  <si>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</si>
  <si>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</si>
  <si>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</si>
  <si>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</si>
  <si>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</si>
  <si>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</si>
  <si>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</si>
  <si>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</si>
  <si>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</si>
  <si>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</si>
  <si>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</si>
  <si>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</si>
  <si>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</si>
  <si>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</si>
  <si>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</si>
  <si>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</si>
  <si>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</si>
  <si>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</si>
  <si>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</si>
  <si>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</si>
  <si>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</si>
  <si>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</si>
  <si>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</si>
  <si>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</si>
  <si>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</si>
  <si>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</si>
  <si>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</si>
  <si>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</si>
  <si>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</si>
  <si>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</si>
  <si>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</si>
  <si>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</si>
  <si>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</si>
  <si>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</si>
  <si>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</si>
  <si>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</si>
  <si>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</si>
  <si>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</si>
  <si>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</si>
  <si>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</si>
  <si>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</si>
  <si>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</si>
  <si>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</si>
  <si>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</si>
  <si>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</si>
  <si>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</si>
  <si>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</si>
  <si>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</si>
  <si>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</si>
  <si>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</si>
  <si>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</si>
  <si>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</si>
  <si>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</si>
  <si>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</si>
  <si>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</si>
  <si>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</si>
  <si>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</si>
  <si>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</si>
  <si>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</si>
  <si>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</si>
  <si>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</si>
  <si>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</si>
  <si>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</si>
  <si>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</si>
  <si>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</si>
  <si>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</si>
  <si>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</si>
  <si>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</si>
  <si>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</si>
  <si>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</si>
  <si>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</si>
  <si>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</si>
  <si>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</si>
  <si>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</si>
  <si>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</si>
  <si>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</si>
  <si>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</si>
  <si>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</si>
  <si>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</si>
  <si>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</si>
  <si>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</si>
  <si>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</si>
  <si>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</si>
  <si>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</si>
  <si>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</si>
  <si>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</si>
  <si>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</si>
  <si>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</si>
  <si>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</si>
  <si>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</si>
  <si>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</si>
  <si>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</si>
  <si>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</si>
  <si>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</si>
  <si>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</si>
  <si>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</si>
  <si>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</si>
  <si>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</si>
  <si>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</si>
  <si>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</si>
  <si>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</si>
  <si>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</si>
  <si>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</si>
  <si>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</si>
  <si>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</si>
  <si>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</si>
  <si>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</si>
  <si>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</si>
  <si>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</si>
  <si>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</si>
  <si>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</si>
  <si>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</si>
  <si>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</si>
  <si>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</si>
  <si>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</si>
  <si>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</si>
  <si>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</si>
  <si>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</si>
  <si>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</si>
  <si>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</si>
  <si>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</si>
  <si>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</si>
  <si>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</si>
  <si>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</si>
  <si>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</si>
  <si>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</si>
  <si>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</si>
  <si>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</si>
  <si>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</si>
  <si>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</si>
  <si>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</si>
  <si>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</si>
  <si>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</si>
  <si>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</si>
  <si>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</si>
  <si>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</si>
  <si>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</si>
  <si>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</si>
  <si>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</si>
  <si>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</si>
  <si>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</si>
  <si>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</si>
  <si>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</si>
  <si>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</si>
  <si>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</si>
  <si>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</si>
  <si>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</si>
  <si>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</si>
  <si>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</si>
  <si>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</si>
  <si>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</si>
  <si>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</si>
  <si>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</si>
  <si>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</si>
  <si>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</si>
  <si>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</si>
  <si>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</si>
  <si>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</si>
  <si>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</si>
  <si>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</si>
  <si>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</si>
  <si>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</si>
  <si>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</si>
  <si>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</si>
  <si>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</si>
  <si>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</si>
  <si>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</si>
  <si>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</si>
  <si>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</si>
  <si>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</si>
  <si>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</si>
  <si>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</si>
  <si>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</si>
  <si>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</si>
  <si>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</si>
  <si>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</si>
  <si>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</si>
  <si>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</si>
  <si>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</si>
  <si>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</si>
  <si>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</si>
  <si>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</si>
  <si>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</si>
  <si>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</si>
  <si>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</si>
  <si>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</si>
  <si>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</si>
  <si>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</si>
  <si>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</si>
  <si>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</si>
  <si>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</si>
  <si>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</si>
  <si>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</si>
  <si>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</si>
  <si>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</si>
  <si>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</si>
  <si>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</si>
  <si>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</si>
  <si>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</si>
  <si>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</si>
  <si>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</si>
  <si>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</si>
  <si>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</si>
  <si>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</si>
  <si>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</si>
  <si>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</si>
  <si>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</si>
  <si>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</si>
  <si>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</si>
  <si>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</si>
  <si>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</si>
  <si>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</si>
  <si>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</si>
  <si>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</si>
  <si>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</si>
  <si>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</si>
  <si>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</si>
  <si>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</si>
  <si>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</si>
  <si>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</si>
  <si>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</si>
  <si>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</si>
  <si>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</si>
  <si>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</si>
  <si>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</si>
  <si>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</si>
  <si>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</si>
  <si>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</si>
  <si>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</si>
  <si>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</si>
  <si>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</si>
  <si>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</si>
  <si>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</si>
  <si>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</si>
  <si>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</si>
  <si>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</si>
  <si>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</si>
  <si>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</si>
  <si>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</si>
  <si>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</si>
  <si>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</si>
  <si>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</si>
  <si>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</si>
  <si>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</si>
  <si>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</si>
  <si>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</si>
  <si>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</si>
  <si>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</si>
  <si>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</si>
  <si>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</si>
  <si>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</si>
  <si>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</si>
  <si>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</si>
  <si>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</si>
  <si>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</si>
  <si>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</si>
  <si>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</si>
  <si>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</si>
  <si>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</si>
  <si>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</si>
  <si>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</si>
  <si>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</si>
  <si>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</si>
  <si>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</si>
  <si>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</si>
  <si>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</si>
  <si>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</si>
  <si>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</si>
  <si>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</si>
  <si>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</si>
  <si>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</si>
  <si>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</si>
  <si>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</si>
  <si>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</si>
  <si>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</si>
  <si>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</si>
  <si>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</si>
  <si>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</si>
  <si>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</si>
  <si>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</si>
  <si>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</si>
  <si>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</si>
  <si>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</si>
  <si>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</si>
  <si>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</si>
  <si>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</si>
  <si>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</si>
  <si>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</si>
  <si>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</si>
  <si>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</si>
  <si>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</si>
  <si>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</si>
  <si>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</si>
  <si>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</si>
  <si>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</si>
  <si>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</si>
  <si>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</si>
  <si>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</si>
  <si>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</si>
  <si>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</si>
  <si>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</si>
  <si>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</si>
  <si>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</si>
  <si>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</si>
  <si>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</si>
  <si>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</si>
  <si>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</si>
  <si>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</si>
  <si>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</si>
  <si>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</si>
  <si>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</si>
  <si>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</si>
  <si>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</si>
  <si>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</si>
  <si>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</si>
  <si>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</si>
  <si>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</si>
  <si>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</si>
  <si>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</si>
  <si>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</si>
  <si>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</si>
  <si>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</si>
  <si>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</si>
  <si>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</si>
  <si>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</si>
  <si>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</si>
  <si>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</si>
  <si>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</si>
  <si>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</si>
  <si>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</si>
  <si>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</si>
  <si>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</si>
  <si>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</si>
  <si>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</si>
  <si>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</si>
  <si>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</si>
  <si>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</si>
  <si>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</si>
  <si>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</si>
  <si>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</si>
  <si>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</si>
  <si>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</si>
  <si>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</si>
  <si>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</si>
  <si>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</si>
  <si>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</si>
  <si>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</si>
  <si>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</si>
  <si>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</si>
  <si>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</si>
  <si>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</si>
  <si>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</si>
  <si>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</si>
  <si>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</si>
  <si>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</si>
  <si>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</si>
  <si>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</si>
  <si>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</si>
  <si>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</si>
  <si>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</si>
  <si>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</si>
  <si>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</si>
  <si>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</si>
  <si>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</si>
  <si>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</si>
  <si>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</si>
  <si>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</si>
  <si>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</si>
  <si>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</si>
  <si>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</si>
  <si>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</si>
  <si>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</si>
  <si>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</si>
  <si>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</si>
  <si>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</si>
  <si>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</si>
  <si>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</si>
  <si>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</si>
  <si>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</si>
  <si>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</si>
  <si>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</si>
  <si>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</si>
  <si>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</si>
  <si>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</si>
  <si>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</si>
  <si>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</si>
  <si>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</si>
  <si>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</si>
  <si>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</si>
  <si>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</si>
  <si>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</si>
  <si>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</si>
  <si>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</si>
  <si>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</si>
  <si>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</si>
  <si>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</si>
  <si>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</si>
  <si>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</si>
  <si>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</si>
  <si>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</si>
  <si>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</si>
  <si>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</si>
  <si>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</si>
  <si>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</si>
  <si>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</si>
  <si>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</si>
  <si>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</si>
  <si>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</si>
  <si>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</si>
  <si>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</si>
  <si>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</si>
  <si>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</si>
  <si>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</si>
  <si>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</si>
  <si>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</si>
  <si>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</si>
  <si>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</si>
  <si>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</si>
  <si>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</si>
  <si>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</si>
  <si>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</si>
  <si>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</si>
  <si>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</si>
  <si>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</si>
  <si>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</si>
  <si>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</si>
  <si>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</si>
  <si>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</si>
  <si>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</si>
  <si>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</si>
  <si>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</si>
  <si>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</si>
  <si>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</si>
  <si>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</si>
  <si>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</si>
  <si>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</si>
  <si>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</si>
  <si>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</si>
  <si>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</si>
  <si>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</si>
  <si>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</si>
  <si>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</si>
  <si>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</si>
  <si>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</si>
  <si>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</si>
  <si>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</si>
  <si>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</si>
  <si>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</si>
  <si>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</si>
  <si>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</si>
  <si>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</si>
  <si>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</si>
  <si>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</si>
  <si>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</si>
  <si>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</si>
  <si>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</si>
  <si>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</si>
  <si>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</si>
  <si>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</si>
  <si>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</si>
  <si>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</si>
  <si>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</si>
  <si>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</si>
  <si>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</si>
  <si>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</si>
  <si>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</si>
  <si>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</si>
  <si>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</si>
  <si>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</si>
  <si>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</si>
  <si>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</si>
  <si>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</si>
  <si>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</si>
  <si>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</si>
  <si>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</si>
  <si>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</si>
  <si>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</si>
  <si>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</si>
  <si>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</si>
  <si>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</si>
  <si>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</si>
  <si>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</si>
  <si>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</si>
  <si>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</si>
  <si>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</si>
  <si>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</si>
  <si>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</si>
  <si>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</si>
  <si>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</si>
  <si>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</si>
  <si>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</si>
  <si>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</si>
  <si>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</si>
  <si>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</si>
  <si>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</si>
  <si>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</si>
  <si>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</si>
  <si>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</si>
  <si>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</si>
  <si>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</si>
  <si>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</si>
  <si>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</si>
  <si>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</si>
  <si>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</si>
  <si>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</si>
  <si>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</si>
  <si>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</si>
  <si>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</si>
  <si>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</si>
  <si>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</si>
  <si>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</si>
  <si>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</si>
  <si>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</si>
  <si>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</si>
  <si>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</si>
  <si>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</si>
  <si>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</si>
  <si>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</si>
  <si>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</si>
  <si>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</si>
  <si>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</si>
  <si>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</si>
  <si>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</si>
  <si>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</si>
  <si>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</si>
  <si>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</si>
  <si>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</si>
  <si>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</si>
  <si>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</si>
  <si>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</si>
  <si>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</si>
  <si>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</si>
  <si>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</si>
  <si>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</si>
  <si>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</si>
  <si>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</si>
  <si>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</si>
  <si>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</si>
  <si>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</si>
  <si>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</si>
  <si>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</si>
  <si>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</si>
  <si>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</si>
  <si>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</si>
  <si>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</si>
  <si>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</si>
  <si>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</si>
  <si>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</si>
  <si>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</si>
  <si>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</si>
  <si>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</si>
  <si>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</si>
  <si>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</si>
  <si>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</si>
  <si>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</si>
  <si>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</si>
  <si>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</si>
  <si>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</si>
  <si>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</si>
  <si>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</si>
  <si>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</si>
  <si>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</si>
  <si>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</si>
  <si>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</si>
  <si>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</si>
  <si>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</si>
  <si>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</si>
  <si>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</si>
  <si>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</si>
  <si>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</si>
  <si>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</si>
  <si>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</si>
  <si>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</si>
  <si>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</si>
  <si>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</si>
  <si>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</si>
  <si>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</si>
  <si>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</si>
  <si>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</si>
  <si>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</si>
  <si>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</si>
  <si>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</si>
  <si>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</si>
  <si>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</si>
  <si>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</si>
  <si>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</si>
  <si>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</si>
  <si>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</si>
  <si>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</si>
  <si>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</si>
  <si>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</si>
  <si>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</si>
  <si>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</si>
  <si>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</si>
  <si>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</si>
  <si>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</si>
  <si>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</si>
  <si>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</si>
  <si>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</si>
  <si>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</si>
  <si>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</si>
  <si>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</si>
  <si>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</si>
  <si>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</si>
  <si>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</si>
  <si>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</si>
  <si>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</si>
  <si>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</si>
  <si>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</si>
  <si>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</si>
  <si>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</si>
  <si>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</si>
  <si>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</si>
  <si>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</si>
  <si>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</si>
  <si>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</si>
  <si>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</si>
  <si>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</si>
  <si>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</si>
  <si>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</si>
  <si>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</si>
  <si>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</si>
  <si>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</si>
  <si>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</si>
  <si>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</si>
  <si>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</si>
  <si>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</si>
  <si>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</si>
  <si>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</si>
  <si>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</si>
  <si>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</si>
  <si>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</si>
  <si>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</si>
  <si>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</si>
  <si>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</si>
  <si>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</si>
  <si>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</si>
  <si>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</si>
  <si>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</si>
  <si>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</si>
  <si>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</si>
  <si>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</si>
  <si>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</si>
  <si>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</si>
  <si>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</si>
  <si>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</si>
  <si>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</si>
  <si>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</si>
  <si>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</si>
  <si>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</si>
  <si>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</si>
  <si>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</si>
  <si>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</si>
  <si>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</si>
  <si>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</si>
  <si>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</si>
  <si>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</si>
  <si>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</si>
  <si>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</si>
  <si>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</si>
  <si>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</si>
  <si>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</si>
  <si>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</si>
  <si>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</si>
  <si>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</si>
  <si>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</si>
  <si>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</si>
  <si>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</si>
  <si>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</si>
  <si>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</si>
  <si>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</si>
  <si>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</si>
  <si>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</si>
  <si>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</si>
  <si>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</si>
  <si>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</si>
  <si>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</si>
  <si>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</si>
  <si>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</si>
  <si>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</si>
  <si>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</si>
  <si>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</si>
  <si>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</si>
  <si>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</si>
  <si>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</si>
  <si>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</si>
  <si>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</si>
  <si>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</si>
  <si>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</si>
  <si>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</si>
  <si>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</si>
  <si>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</si>
  <si>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</si>
  <si>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</si>
  <si>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</si>
  <si>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</si>
  <si>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</si>
  <si>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</si>
  <si>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</si>
  <si>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</si>
  <si>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</si>
  <si>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</si>
  <si>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</si>
  <si>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</si>
  <si>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</si>
  <si>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</si>
  <si>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</si>
  <si>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</si>
  <si>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</si>
  <si>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</si>
  <si>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</si>
  <si>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</si>
  <si>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</si>
  <si>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</si>
  <si>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</si>
  <si>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</si>
  <si>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</si>
  <si>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</si>
  <si>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</si>
  <si>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</si>
  <si>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</si>
  <si>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</si>
  <si>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</si>
  <si>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</si>
  <si>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</si>
  <si>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</si>
  <si>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</si>
  <si>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</si>
  <si>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</si>
  <si>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</si>
  <si>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</si>
  <si>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</si>
  <si>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</si>
  <si>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</si>
  <si>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</si>
  <si>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</si>
  <si>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</si>
  <si>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</si>
  <si>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</si>
  <si>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</si>
  <si>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</si>
  <si>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</si>
  <si>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</si>
  <si>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</si>
  <si>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</si>
  <si>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</si>
  <si>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</si>
  <si>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</si>
  <si>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</si>
  <si>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</si>
  <si>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</si>
  <si>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</si>
  <si>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</si>
  <si>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</si>
  <si>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</si>
  <si>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</si>
  <si>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</si>
  <si>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</si>
  <si>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</si>
  <si>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</si>
  <si>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</si>
  <si>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</si>
  <si>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</si>
  <si>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</si>
  <si>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</si>
  <si>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</si>
  <si>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</si>
  <si>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</si>
  <si>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</si>
  <si>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</si>
  <si>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</si>
  <si>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</si>
  <si>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</si>
  <si>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</si>
  <si>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</si>
  <si>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</si>
  <si>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</si>
  <si>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</si>
  <si>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</si>
  <si>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</si>
  <si>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</si>
  <si>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</si>
  <si>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</si>
  <si>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</si>
  <si>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</si>
  <si>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</si>
  <si>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</si>
  <si>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</si>
  <si>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</si>
  <si>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</si>
  <si>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</si>
  <si>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</si>
  <si>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</si>
  <si>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</si>
  <si>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</si>
  <si>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</si>
  <si>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</si>
  <si>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</si>
  <si>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</si>
  <si>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</si>
  <si>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</si>
  <si>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</si>
  <si>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</si>
  <si>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</si>
  <si>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</si>
  <si>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</si>
  <si>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</si>
  <si>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</si>
  <si>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</si>
  <si>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</si>
  <si>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</si>
  <si>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</si>
  <si>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</si>
  <si>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</si>
  <si>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</si>
  <si>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</si>
  <si>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</si>
  <si>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</si>
  <si>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</si>
  <si>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</si>
  <si>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</si>
  <si>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</si>
  <si>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</si>
  <si>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</si>
  <si>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</si>
  <si>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</si>
  <si>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</si>
  <si>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</si>
  <si>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</si>
  <si>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</si>
  <si>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</si>
  <si>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</si>
  <si>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</si>
  <si>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</si>
  <si>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</si>
  <si>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</si>
  <si>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</si>
  <si>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</si>
  <si>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</si>
  <si>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</si>
  <si>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</si>
  <si>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</si>
  <si>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</si>
  <si>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</si>
  <si>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</si>
  <si>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</si>
  <si>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</si>
  <si>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</si>
  <si>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</si>
  <si>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</si>
  <si>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</si>
  <si>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</si>
  <si>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</si>
  <si>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</si>
  <si>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</si>
  <si>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</si>
  <si>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</si>
  <si>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</si>
  <si>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</si>
  <si>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</si>
  <si>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</si>
  <si>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</si>
  <si>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</si>
  <si>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</si>
  <si>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</si>
  <si>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</si>
  <si>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</si>
  <si>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</si>
  <si>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</si>
  <si>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</si>
  <si>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</si>
  <si>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</si>
  <si>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</si>
  <si>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</si>
  <si>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</si>
  <si>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</si>
  <si>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</si>
  <si>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</si>
  <si>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</si>
  <si>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</si>
  <si>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</si>
  <si>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</si>
  <si>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</si>
  <si>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</si>
  <si>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</si>
  <si>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</si>
  <si>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</si>
  <si>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</si>
  <si>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</si>
  <si>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</si>
  <si>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</si>
  <si>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</si>
  <si>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</si>
  <si>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</si>
  <si>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</si>
  <si>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</si>
  <si>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</si>
  <si>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</si>
  <si>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</si>
  <si>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</si>
  <si>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</si>
  <si>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</si>
  <si>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</si>
  <si>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</si>
  <si>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</si>
  <si>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</si>
  <si>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</si>
  <si>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</si>
  <si>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</si>
  <si>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</si>
  <si>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</si>
  <si>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</si>
  <si>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</si>
  <si>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</si>
  <si>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</si>
  <si>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</si>
  <si>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</si>
  <si>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</si>
  <si>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</si>
  <si>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</si>
  <si>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</si>
  <si>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</si>
  <si>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</si>
  <si>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</si>
  <si>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</si>
  <si>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</si>
  <si>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</si>
  <si>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</si>
  <si>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</si>
  <si>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</si>
  <si>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</si>
  <si>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</si>
  <si>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</si>
  <si>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</si>
  <si>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</si>
  <si>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</si>
  <si>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</si>
  <si>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</si>
  <si>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</si>
  <si>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</si>
  <si>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</si>
  <si>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</si>
  <si>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</si>
  <si>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</si>
  <si>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</si>
  <si>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</si>
  <si>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</si>
  <si>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</si>
  <si>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</si>
  <si>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</si>
  <si>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</si>
  <si>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</si>
  <si>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</si>
  <si>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</si>
  <si>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</si>
  <si>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</si>
  <si>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</si>
  <si>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</si>
  <si>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</si>
  <si>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</si>
  <si>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</si>
  <si>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</si>
  <si>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</si>
  <si>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</si>
  <si>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</si>
  <si>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</si>
  <si>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</si>
  <si>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</si>
  <si>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</si>
  <si>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</si>
  <si>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</si>
  <si>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</si>
  <si>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</si>
  <si>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</si>
  <si>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</si>
  <si>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</si>
  <si>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</si>
  <si>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</si>
  <si>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</si>
  <si>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</si>
  <si>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</si>
  <si>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</si>
  <si>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</si>
  <si>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</si>
  <si>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</si>
  <si>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</si>
  <si>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</si>
  <si>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</si>
  <si>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</si>
  <si>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</si>
  <si>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</si>
  <si>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</si>
  <si>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</si>
  <si>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</si>
  <si>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</si>
  <si>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</si>
  <si>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</si>
  <si>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</si>
  <si>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</si>
  <si>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</si>
  <si>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</si>
  <si>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</si>
  <si>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</si>
  <si>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</si>
  <si>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</si>
  <si>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</si>
  <si>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</si>
  <si>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</si>
  <si>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</si>
  <si>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</si>
  <si>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</si>
  <si>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</si>
  <si>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</si>
  <si>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</si>
  <si>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</si>
  <si>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</si>
  <si>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</si>
  <si>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</si>
  <si>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</si>
  <si>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</si>
  <si>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</si>
  <si>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</si>
  <si>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</si>
  <si>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</si>
  <si>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</si>
  <si>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</si>
  <si>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</si>
  <si>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</si>
  <si>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</si>
  <si>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</si>
  <si>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</si>
  <si>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</si>
  <si>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</si>
  <si>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</si>
  <si>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</si>
  <si>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</si>
  <si>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</si>
  <si>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</si>
  <si>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</si>
  <si>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</si>
  <si>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</si>
  <si>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</si>
  <si>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</si>
  <si>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</si>
  <si>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</si>
  <si>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</si>
  <si>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</si>
  <si>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</si>
  <si>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</si>
  <si>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</si>
  <si>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</si>
  <si>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</si>
  <si>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</si>
  <si>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</si>
  <si>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</si>
  <si>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</si>
  <si>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</si>
  <si>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</si>
  <si>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</si>
  <si>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</si>
  <si>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</si>
  <si>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</si>
  <si>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</si>
  <si>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</si>
  <si>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</si>
  <si>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</si>
  <si>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</si>
  <si>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</si>
  <si>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</si>
  <si>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</si>
  <si>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</si>
  <si>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</si>
  <si>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</si>
  <si>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</si>
  <si>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</si>
  <si>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</si>
  <si>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</si>
  <si>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</si>
  <si>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</si>
  <si>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</si>
  <si>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</si>
  <si>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</si>
  <si>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</si>
  <si>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</si>
  <si>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</si>
  <si>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</si>
  <si>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</si>
  <si>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</si>
  <si>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</si>
  <si>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</si>
  <si>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</si>
  <si>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</si>
  <si>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</si>
  <si>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</si>
  <si>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</si>
  <si>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</si>
  <si>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</si>
  <si>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</si>
  <si>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</si>
  <si>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</si>
  <si>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</si>
  <si>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</si>
  <si>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</si>
  <si>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</si>
  <si>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</si>
  <si>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</si>
  <si>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</si>
  <si>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</si>
  <si>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</si>
  <si>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</si>
  <si>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</si>
  <si>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</si>
  <si>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</si>
  <si>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</si>
  <si>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</si>
  <si>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</si>
  <si>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</si>
  <si>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</si>
  <si>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</si>
  <si>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</si>
  <si>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</si>
  <si>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</si>
  <si>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</si>
  <si>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</si>
  <si>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</si>
  <si>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</si>
  <si>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</si>
  <si>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</si>
  <si>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</si>
  <si>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</si>
  <si>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</si>
  <si>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</si>
  <si>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</si>
  <si>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</si>
  <si>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</si>
  <si>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</si>
  <si>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</si>
  <si>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</si>
  <si>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</si>
  <si>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</si>
  <si>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</si>
  <si>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</si>
  <si>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</si>
  <si>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</si>
  <si>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</si>
  <si>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</si>
  <si>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</si>
  <si>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</si>
  <si>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</si>
  <si>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</si>
  <si>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</si>
  <si>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</si>
  <si>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</si>
  <si>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</si>
  <si>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</si>
  <si>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</si>
  <si>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</si>
  <si>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</si>
  <si>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</si>
  <si>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</si>
  <si>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</si>
  <si>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</si>
  <si>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</si>
  <si>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</si>
  <si>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</si>
  <si>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</si>
  <si>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</si>
  <si>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</si>
  <si>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</si>
  <si>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</si>
  <si>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</si>
  <si>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</si>
  <si>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</si>
  <si>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</si>
  <si>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</si>
  <si>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</si>
  <si>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</si>
  <si>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</si>
  <si>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</si>
  <si>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</si>
  <si>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</si>
  <si>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</si>
  <si>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</si>
  <si>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</si>
  <si>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</si>
  <si>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</si>
  <si>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</si>
  <si>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</si>
  <si>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</si>
  <si>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</si>
  <si>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</si>
  <si>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</si>
  <si>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</si>
  <si>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</si>
  <si>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</si>
  <si>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</si>
  <si>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</si>
  <si>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</si>
  <si>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</si>
  <si>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</si>
  <si>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</si>
  <si>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</si>
  <si>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</si>
  <si>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</si>
  <si>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</si>
  <si>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</si>
  <si>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</si>
  <si>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</si>
  <si>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</si>
  <si>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</si>
  <si>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</si>
  <si>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</si>
  <si>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</si>
  <si>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</si>
  <si>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</si>
  <si>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</si>
  <si>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</si>
  <si>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</si>
  <si>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</si>
  <si>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</si>
  <si>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</si>
  <si>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</si>
  <si>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</si>
  <si>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</si>
  <si>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</si>
  <si>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</si>
  <si>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</si>
  <si>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</si>
  <si>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</si>
  <si>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</si>
  <si>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</si>
  <si>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</si>
  <si>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</si>
  <si>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</si>
  <si>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</si>
  <si>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</si>
  <si>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</si>
  <si>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</si>
  <si>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</si>
  <si>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</si>
  <si>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</si>
  <si>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</si>
  <si>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</si>
  <si>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</si>
  <si>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</si>
  <si>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</si>
  <si>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</si>
  <si>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</si>
  <si>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</si>
  <si>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</si>
  <si>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</si>
  <si>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</si>
  <si>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</si>
  <si>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</si>
  <si>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</si>
  <si>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</si>
  <si>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</si>
  <si>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</si>
  <si>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</si>
  <si>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</si>
  <si>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</si>
  <si>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</si>
  <si>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</si>
  <si>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</si>
  <si>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</si>
  <si>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</si>
  <si>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</si>
  <si>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</si>
  <si>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</si>
  <si>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</si>
  <si>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</si>
  <si>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</si>
  <si>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</si>
  <si>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</si>
  <si>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</si>
  <si>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</si>
  <si>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</si>
  <si>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</si>
  <si>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</si>
  <si>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</si>
  <si>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</si>
  <si>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</si>
  <si>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</si>
  <si>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</si>
  <si>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</si>
  <si>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</si>
  <si>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</si>
  <si>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</si>
  <si>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</si>
  <si>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</si>
  <si>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</si>
  <si>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</si>
  <si>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</si>
  <si>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</si>
  <si>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</si>
  <si>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</si>
  <si>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</si>
  <si>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</si>
  <si>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</si>
  <si>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</si>
  <si>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</si>
  <si>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</si>
  <si>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</si>
  <si>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</si>
  <si>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</si>
  <si>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</si>
  <si>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</si>
  <si>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</si>
  <si>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</si>
  <si>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</si>
  <si>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</si>
  <si>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</si>
  <si>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</si>
  <si>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</si>
  <si>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</si>
  <si>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</si>
  <si>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</si>
  <si>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</si>
  <si>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</si>
  <si>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</si>
  <si>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</si>
  <si>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</si>
  <si>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</si>
  <si>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</si>
  <si>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</si>
  <si>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</si>
  <si>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</si>
  <si>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</si>
  <si>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</si>
  <si>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</si>
  <si>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</si>
  <si>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</si>
  <si>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</si>
  <si>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</si>
  <si>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</si>
  <si>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</si>
  <si>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</si>
  <si>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</si>
  <si>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</si>
  <si>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</si>
  <si>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</si>
  <si>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</si>
  <si>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</si>
  <si>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</si>
  <si>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</si>
  <si>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</si>
  <si>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</si>
  <si>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</si>
  <si>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</si>
  <si>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</si>
  <si>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</si>
  <si>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</si>
  <si>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</si>
  <si>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</si>
  <si>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</si>
  <si>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</si>
  <si>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</si>
  <si>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</si>
  <si>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</si>
  <si>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</si>
  <si>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</si>
  <si>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</si>
  <si>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</si>
  <si>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</si>
  <si>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</si>
  <si>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</si>
  <si>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</si>
  <si>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</si>
  <si>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</si>
  <si>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</si>
  <si>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</si>
  <si>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</si>
  <si>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</si>
  <si>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</si>
  <si>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</si>
  <si>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</si>
  <si>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</si>
  <si>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</si>
  <si>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</si>
  <si>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</si>
  <si>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</si>
  <si>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</si>
  <si>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</si>
  <si>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</si>
  <si>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</si>
  <si>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</si>
  <si>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</si>
  <si>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</si>
  <si>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</si>
  <si>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</si>
  <si>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</si>
  <si>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</si>
  <si>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</si>
  <si>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</si>
  <si>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</si>
  <si>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</si>
  <si>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</si>
  <si>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</si>
  <si>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</si>
  <si>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</si>
  <si>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</si>
  <si>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</si>
  <si>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</si>
  <si>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</si>
  <si>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</si>
  <si>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</si>
  <si>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</si>
  <si>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</si>
  <si>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</si>
  <si>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</si>
  <si>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</si>
  <si>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</si>
  <si>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</si>
  <si>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</si>
  <si>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</si>
  <si>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</si>
  <si>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</si>
  <si>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</si>
  <si>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</si>
  <si>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</si>
  <si>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</si>
  <si>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</si>
  <si>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</si>
  <si>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</si>
  <si>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</si>
  <si>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</si>
  <si>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</si>
  <si>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</si>
  <si>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</si>
  <si>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</si>
  <si>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</si>
  <si>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</si>
  <si>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</si>
  <si>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</si>
  <si>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</si>
  <si>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</si>
  <si>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</si>
  <si>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</si>
  <si>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</si>
  <si>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</si>
  <si>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</si>
  <si>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</si>
  <si>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</si>
  <si>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</si>
  <si>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</si>
  <si>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</si>
  <si>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</si>
  <si>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</si>
  <si>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</si>
  <si>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</si>
  <si>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</si>
  <si>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</si>
  <si>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</si>
  <si>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</si>
  <si>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</si>
  <si>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</si>
  <si>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</si>
  <si>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</si>
  <si>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</si>
  <si>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</si>
  <si>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</si>
  <si>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</si>
  <si>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</si>
  <si>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</si>
  <si>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</si>
  <si>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</si>
  <si>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</si>
  <si>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</si>
  <si>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</si>
  <si>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</si>
  <si>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</si>
  <si>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</si>
  <si>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</si>
  <si>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</si>
  <si>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</si>
  <si>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</si>
  <si>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</si>
  <si>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</si>
  <si>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</si>
  <si>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</si>
  <si>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</si>
  <si>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</si>
  <si>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</si>
  <si>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</si>
  <si>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</si>
  <si>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</si>
  <si>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</si>
  <si>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</si>
  <si>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</si>
  <si>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</si>
  <si>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</si>
  <si>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</si>
  <si>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</si>
  <si>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</si>
  <si>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</si>
  <si>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</si>
  <si>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</si>
  <si>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</si>
  <si>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</si>
  <si>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</si>
  <si>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</si>
  <si>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</si>
  <si>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</si>
  <si>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</si>
  <si>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</si>
  <si>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</si>
  <si>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</si>
  <si>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</si>
  <si>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</si>
  <si>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</si>
  <si>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</si>
  <si>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</si>
  <si>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</si>
  <si>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</si>
  <si>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</si>
  <si>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</si>
  <si>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</si>
  <si>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</si>
  <si>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</si>
  <si>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</si>
  <si>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</si>
  <si>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</si>
  <si>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</si>
  <si>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</si>
  <si>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</si>
  <si>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</si>
  <si>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</si>
  <si>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</si>
  <si>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</si>
  <si>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</si>
  <si>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</si>
  <si>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</si>
  <si>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</si>
  <si>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</si>
  <si>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</si>
  <si>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</si>
  <si>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</si>
  <si>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</si>
  <si>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</si>
  <si>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</si>
  <si>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</si>
  <si>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</si>
  <si>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</si>
  <si>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</si>
  <si>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</si>
  <si>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</si>
  <si>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</si>
  <si>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</si>
  <si>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</si>
  <si>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</si>
  <si>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</si>
  <si>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</si>
  <si>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</si>
  <si>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</si>
  <si>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</si>
  <si>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</si>
  <si>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</si>
  <si>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</si>
  <si>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</si>
  <si>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</si>
  <si>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</si>
  <si>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</si>
  <si>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</si>
  <si>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</si>
  <si>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</si>
  <si>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</si>
  <si>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</si>
  <si>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</si>
  <si>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</si>
  <si>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</si>
  <si>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</si>
  <si>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</si>
  <si>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</si>
  <si>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</si>
  <si>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</si>
  <si>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</si>
  <si>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</si>
  <si>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</si>
  <si>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</si>
  <si>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</si>
  <si>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</si>
  <si>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</si>
  <si>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</si>
  <si>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</si>
  <si>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</si>
  <si>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</si>
  <si>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</si>
  <si>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</si>
  <si>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</si>
  <si>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</si>
  <si>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</si>
  <si>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</si>
  <si>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</si>
  <si>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</si>
  <si>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</si>
  <si>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</si>
  <si>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</si>
  <si>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</si>
  <si>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</si>
  <si>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</si>
  <si>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</si>
  <si>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</si>
  <si>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</si>
  <si>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</si>
  <si>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</si>
  <si>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</si>
  <si>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</si>
  <si>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</si>
  <si>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</si>
  <si>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</si>
  <si>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</si>
  <si>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</si>
  <si>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</si>
  <si>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</si>
  <si>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</si>
  <si>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</si>
  <si>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</si>
  <si>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</si>
  <si>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</si>
  <si>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</si>
  <si>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</si>
  <si>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</si>
  <si>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</si>
  <si>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</si>
  <si>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</si>
  <si>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</si>
  <si>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</si>
  <si>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</si>
  <si>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</si>
  <si>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</si>
  <si>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</si>
  <si>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</si>
  <si>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</si>
  <si>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</si>
  <si>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</si>
  <si>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</si>
  <si>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</si>
  <si>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</si>
  <si>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</si>
  <si>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</si>
  <si>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</si>
  <si>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</si>
  <si>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</si>
  <si>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</si>
  <si>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</si>
  <si>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</si>
  <si>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</si>
  <si>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</si>
  <si>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</si>
  <si>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</si>
  <si>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</si>
  <si>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</si>
  <si>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</si>
  <si>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</si>
  <si>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</si>
  <si>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</si>
  <si>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</si>
  <si>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</si>
  <si>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</si>
  <si>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</si>
  <si>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</si>
  <si>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</si>
  <si>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</si>
  <si>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</si>
  <si>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</si>
  <si>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</si>
  <si>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</si>
  <si>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</si>
  <si>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</si>
  <si>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</si>
  <si>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</si>
  <si>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</si>
  <si>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</si>
  <si>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</si>
  <si>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</si>
  <si>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</si>
  <si>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</si>
  <si>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</si>
  <si>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</si>
  <si>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</si>
  <si>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</si>
  <si>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</si>
  <si>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</si>
  <si>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</si>
  <si>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</si>
  <si>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</si>
  <si>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</si>
  <si>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</si>
  <si>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</si>
  <si>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</si>
  <si>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</si>
  <si>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</si>
  <si>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</si>
  <si>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</si>
  <si>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</si>
  <si>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</si>
  <si>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</si>
  <si>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</si>
  <si>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</si>
  <si>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</si>
  <si>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</si>
  <si>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</si>
  <si>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</si>
  <si>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</si>
  <si>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</si>
  <si>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</si>
  <si>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</si>
  <si>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</si>
  <si>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</si>
  <si>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</si>
  <si>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</si>
  <si>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</si>
  <si>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</si>
  <si>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</si>
  <si>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</si>
  <si>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</si>
  <si>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</si>
  <si>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</si>
  <si>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</si>
  <si>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</si>
  <si>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</si>
  <si>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</si>
  <si>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</si>
  <si>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</si>
  <si>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</si>
  <si>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</si>
  <si>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</si>
  <si>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</si>
  <si>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</si>
  <si>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</si>
  <si>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</si>
  <si>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</si>
  <si>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</si>
  <si>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</si>
  <si>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</si>
  <si>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</si>
  <si>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</si>
  <si>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</si>
  <si>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</si>
  <si>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</si>
  <si>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</si>
  <si>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</si>
  <si>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</si>
  <si>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</si>
  <si>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</si>
  <si>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</si>
  <si>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</si>
  <si>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</si>
  <si>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</si>
  <si>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</si>
  <si>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</si>
  <si>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</si>
  <si>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</si>
  <si>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</si>
  <si>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</si>
  <si>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</si>
  <si>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</si>
  <si>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</si>
  <si>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</si>
  <si>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</si>
  <si>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</si>
  <si>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</si>
  <si>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</si>
  <si>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</si>
  <si>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</si>
  <si>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</si>
  <si>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</si>
  <si>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</si>
  <si>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</si>
  <si>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</si>
  <si>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</si>
  <si>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</si>
  <si>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</si>
  <si>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</si>
  <si>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</si>
  <si>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</si>
  <si>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</si>
  <si>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</si>
  <si>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</si>
  <si>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</si>
  <si>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</si>
  <si>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</si>
  <si>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</si>
  <si>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</si>
  <si>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</si>
  <si>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</si>
  <si>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</si>
  <si>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</si>
  <si>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</si>
  <si>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</si>
  <si>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</si>
  <si>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</si>
  <si>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</si>
  <si>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</si>
  <si>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</si>
  <si>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</si>
  <si>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</si>
  <si>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</si>
  <si>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</si>
  <si>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</si>
  <si>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</si>
  <si>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</si>
  <si>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</si>
  <si>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</si>
  <si>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</si>
  <si>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</si>
  <si>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</si>
  <si>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</si>
  <si>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</si>
  <si>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</si>
  <si>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</si>
  <si>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</si>
  <si>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</si>
  <si>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</si>
  <si>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</si>
  <si>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</si>
  <si>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</si>
  <si>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</si>
  <si>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</si>
  <si>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</si>
  <si>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</si>
  <si>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</si>
  <si>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</si>
  <si>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</si>
  <si>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</si>
  <si>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</si>
  <si>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</si>
  <si>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</si>
  <si>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</si>
  <si>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</si>
  <si>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</si>
  <si>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</si>
  <si>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</si>
  <si>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</si>
  <si>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</si>
  <si>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</si>
  <si>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</si>
  <si>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</si>
  <si>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</si>
  <si>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</si>
  <si>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</si>
  <si>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</si>
  <si>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</si>
  <si>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</si>
  <si>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</si>
  <si>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</si>
  <si>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</si>
  <si>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</si>
  <si>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</si>
  <si>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</si>
  <si>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</si>
  <si>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</si>
  <si>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</si>
  <si>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</si>
  <si>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</si>
  <si>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</si>
  <si>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</si>
  <si>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</si>
  <si>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</si>
  <si>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</si>
  <si>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</si>
  <si>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</si>
  <si>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</si>
  <si>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</si>
  <si>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</si>
  <si>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</si>
  <si>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</si>
  <si>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</si>
  <si>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</si>
  <si>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</si>
  <si>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</si>
  <si>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</si>
  <si>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</si>
  <si>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</si>
  <si>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</si>
  <si>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</si>
  <si>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</si>
  <si>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</si>
  <si>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</si>
  <si>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</si>
  <si>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</si>
  <si>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</si>
  <si>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</si>
  <si>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</si>
  <si>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</si>
  <si>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</si>
  <si>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</si>
  <si>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</si>
  <si>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</si>
  <si>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</si>
  <si>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</si>
  <si>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</si>
  <si>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</si>
  <si>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</si>
  <si>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</si>
  <si>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</si>
  <si>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</si>
  <si>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</si>
  <si>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</si>
  <si>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</si>
  <si>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</si>
  <si>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</si>
  <si>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</si>
  <si>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</si>
  <si>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</si>
  <si>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</si>
  <si>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</si>
  <si>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</si>
  <si>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</si>
  <si>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</si>
  <si>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</si>
  <si>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</si>
  <si>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</si>
  <si>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</si>
  <si>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</si>
  <si>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</si>
  <si>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</si>
  <si>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</si>
  <si>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</si>
  <si>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</si>
  <si>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</si>
  <si>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</si>
  <si>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</si>
  <si>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</si>
  <si>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</si>
  <si>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</si>
  <si>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</si>
  <si>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</si>
  <si>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</si>
  <si>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</si>
  <si>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</si>
  <si>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</si>
  <si>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</si>
  <si>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</si>
  <si>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</si>
  <si>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</si>
  <si>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</si>
  <si>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</si>
  <si>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</si>
  <si>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</si>
  <si>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</si>
  <si>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</si>
  <si>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</si>
  <si>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</si>
  <si>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</si>
  <si>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</si>
  <si>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</si>
  <si>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</si>
  <si>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</si>
  <si>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</si>
  <si>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</si>
  <si>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</si>
  <si>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</si>
  <si>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</si>
  <si>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</si>
  <si>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</si>
  <si>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</si>
  <si>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</si>
  <si>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</si>
  <si>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</si>
  <si>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</si>
  <si>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</si>
  <si>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</si>
  <si>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</si>
  <si>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</si>
  <si>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</si>
  <si>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</si>
  <si>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</si>
  <si>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</si>
  <si>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</si>
  <si>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</si>
  <si>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</si>
  <si>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</si>
  <si>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</si>
  <si>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</si>
  <si>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</si>
  <si>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</si>
  <si>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</si>
  <si>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</si>
  <si>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</si>
  <si>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</si>
  <si>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</si>
  <si>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</si>
  <si>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</si>
  <si>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</si>
  <si>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</si>
  <si>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</si>
  <si>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</si>
  <si>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</si>
  <si>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</si>
  <si>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</si>
  <si>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</si>
  <si>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</si>
  <si>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</si>
  <si>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</si>
  <si>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</si>
  <si>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</si>
  <si>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</si>
  <si>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</si>
  <si>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</si>
  <si>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</si>
  <si>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</si>
  <si>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</si>
  <si>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</si>
  <si>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</si>
  <si>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</si>
  <si>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</si>
  <si>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</si>
  <si>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</si>
  <si>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</si>
  <si>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</si>
  <si>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</si>
  <si>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</si>
  <si>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</si>
  <si>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</si>
  <si>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</si>
  <si>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</si>
  <si>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</si>
  <si>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</si>
  <si>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</si>
  <si>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</si>
  <si>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</si>
  <si>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</si>
  <si>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</si>
  <si>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</si>
  <si>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</si>
  <si>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</si>
  <si>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</si>
  <si>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</si>
  <si>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</si>
  <si>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</si>
  <si>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</si>
  <si>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</si>
  <si>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</si>
  <si>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</si>
  <si>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</si>
  <si>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</si>
  <si>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</si>
  <si>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</si>
  <si>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</si>
  <si>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</si>
  <si>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</si>
  <si>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</si>
  <si>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</si>
  <si>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</si>
  <si>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</si>
  <si>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</si>
  <si>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</si>
  <si>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</si>
  <si>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</si>
  <si>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</si>
  <si>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</si>
  <si>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</si>
  <si>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</si>
  <si>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</si>
  <si>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</si>
  <si>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</si>
  <si>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</si>
  <si>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</si>
  <si>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</si>
  <si>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</si>
  <si>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</si>
  <si>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</si>
  <si>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</si>
  <si>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</si>
  <si>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</si>
  <si>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</si>
  <si>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</si>
  <si>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</si>
  <si>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</si>
  <si>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</si>
  <si>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</si>
  <si>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</si>
  <si>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</si>
  <si>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</si>
  <si>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</si>
  <si>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</si>
  <si>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</si>
  <si>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</si>
  <si>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</si>
  <si>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</si>
  <si>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</si>
  <si>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</si>
  <si>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</si>
  <si>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</si>
  <si>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</si>
  <si>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</si>
  <si>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</si>
  <si>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</si>
  <si>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</si>
  <si>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</si>
  <si>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</si>
  <si>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</si>
  <si>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</si>
  <si>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</si>
  <si>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</si>
  <si>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</si>
  <si>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</si>
  <si>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</si>
  <si>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</si>
  <si>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</si>
  <si>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</si>
  <si>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</si>
  <si>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</si>
  <si>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</si>
  <si>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</si>
  <si>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</si>
  <si>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</si>
  <si>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</si>
  <si>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</si>
  <si>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</si>
  <si>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</si>
  <si>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</si>
  <si>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</si>
  <si>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</si>
  <si>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</si>
  <si>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</si>
  <si>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</si>
  <si>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</si>
  <si>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</si>
  <si>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</si>
  <si>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</si>
  <si>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</si>
  <si>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</si>
  <si>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</si>
  <si>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</si>
  <si>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</si>
  <si>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</si>
  <si>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</si>
  <si>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</si>
  <si>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</si>
  <si>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</si>
  <si>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</si>
  <si>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</si>
  <si>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</si>
  <si>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</si>
  <si>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</si>
  <si>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</si>
  <si>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</si>
  <si>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</si>
  <si>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</si>
  <si>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</si>
  <si>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</si>
  <si>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</si>
  <si>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</si>
  <si>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</si>
  <si>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</si>
  <si>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</si>
  <si>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</si>
  <si>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</si>
  <si>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</si>
  <si>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</si>
  <si>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</si>
  <si>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</si>
  <si>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</si>
  <si>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</si>
  <si>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</si>
  <si>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</si>
  <si>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</si>
  <si>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</si>
  <si>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</si>
  <si>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</si>
  <si>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</si>
  <si>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</si>
  <si>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</si>
  <si>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</si>
  <si>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</si>
  <si>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</si>
  <si>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</si>
  <si>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</si>
  <si>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</si>
  <si>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</si>
  <si>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</si>
  <si>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</si>
  <si>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</si>
  <si>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</si>
  <si>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</si>
  <si>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</si>
  <si>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</si>
  <si>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</si>
  <si>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</si>
  <si>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</si>
  <si>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</si>
  <si>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</si>
  <si>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</si>
  <si>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</si>
  <si>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</si>
  <si>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</si>
  <si>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</si>
  <si>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</si>
  <si>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</si>
  <si>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</si>
  <si>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</si>
  <si>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</si>
  <si>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</si>
  <si>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</si>
  <si>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</si>
  <si>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</si>
  <si>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</si>
  <si>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</si>
  <si>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</si>
  <si>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</si>
  <si>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</si>
  <si>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</si>
  <si>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</si>
  <si>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</si>
  <si>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</si>
  <si>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</si>
  <si>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</si>
  <si>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</si>
  <si>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</si>
  <si>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</si>
  <si>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</si>
  <si>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</si>
  <si>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</si>
  <si>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</si>
  <si>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</si>
  <si>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</si>
  <si>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</si>
  <si>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</si>
  <si>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</si>
  <si>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</si>
  <si>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</si>
  <si>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</si>
  <si>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</si>
  <si>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</si>
  <si>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</si>
  <si>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</si>
  <si>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</si>
  <si>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</si>
  <si>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</si>
  <si>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</si>
  <si>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</si>
  <si>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</si>
  <si>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</si>
  <si>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</si>
  <si>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</si>
  <si>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</si>
  <si>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</si>
  <si>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</si>
  <si>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</si>
  <si>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</si>
  <si>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</si>
  <si>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</si>
  <si>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</si>
  <si>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</si>
  <si>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</si>
  <si>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</si>
  <si>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</si>
  <si>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</si>
  <si>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</si>
  <si>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</si>
  <si>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</si>
  <si>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</si>
  <si>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</si>
  <si>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</si>
  <si>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</si>
  <si>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</si>
  <si>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</si>
  <si>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</si>
  <si>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</si>
  <si>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</si>
  <si>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</si>
  <si>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</si>
  <si>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</si>
  <si>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</si>
  <si>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</si>
  <si>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</si>
  <si>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</si>
  <si>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</si>
  <si>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</si>
  <si>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</si>
  <si>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</si>
  <si>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</si>
  <si>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</si>
  <si>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</si>
  <si>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</si>
  <si>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</si>
  <si>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</si>
  <si>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</si>
  <si>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</si>
  <si>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</si>
  <si>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</si>
  <si>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</si>
  <si>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</si>
  <si>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</si>
  <si>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</si>
  <si>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</si>
  <si>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</si>
  <si>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</si>
  <si>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</si>
  <si>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</si>
  <si>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</si>
  <si>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</si>
  <si>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</si>
  <si>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</si>
  <si>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</si>
  <si>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</si>
  <si>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</si>
  <si>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</si>
  <si>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</si>
  <si>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</si>
  <si>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</si>
  <si>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</si>
  <si>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</si>
  <si>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</si>
  <si>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</si>
  <si>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</si>
  <si>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</si>
  <si>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</si>
  <si>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</si>
  <si>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</si>
  <si>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</si>
  <si>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</si>
  <si>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</si>
  <si>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</si>
  <si>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</si>
  <si>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</si>
  <si>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</si>
  <si>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</si>
  <si>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</si>
  <si>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</si>
  <si>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</si>
  <si>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</si>
  <si>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</si>
  <si>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</si>
  <si>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</si>
  <si>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</si>
  <si>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</si>
  <si>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</si>
  <si>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</si>
  <si>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</si>
  <si>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</si>
  <si>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</si>
  <si>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</si>
  <si>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</si>
  <si>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</si>
  <si>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</si>
  <si>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</si>
  <si>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</si>
  <si>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</si>
  <si>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</si>
  <si>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</si>
  <si>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</si>
  <si>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</si>
  <si>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</si>
  <si>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</si>
  <si>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</si>
  <si>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</si>
  <si>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</si>
  <si>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</si>
  <si>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</si>
  <si>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</si>
  <si>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</si>
  <si>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</si>
  <si>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</si>
  <si>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</si>
  <si>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</si>
  <si>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</si>
  <si>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</si>
  <si>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</si>
  <si>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</si>
  <si>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</si>
  <si>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</si>
  <si>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</si>
  <si>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</si>
  <si>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</si>
  <si>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</si>
  <si>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</si>
  <si>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</si>
  <si>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</si>
  <si>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</si>
  <si>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</si>
  <si>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</si>
  <si>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</si>
  <si>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</si>
  <si>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</si>
  <si>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</si>
  <si>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</si>
  <si>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</si>
  <si>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</si>
  <si>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</si>
  <si>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</si>
  <si>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</si>
  <si>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</si>
  <si>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</si>
  <si>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</si>
  <si>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</si>
  <si>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</si>
  <si>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</si>
  <si>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</si>
  <si>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</si>
  <si>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</si>
  <si>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</si>
  <si>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</si>
  <si>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</si>
  <si>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</si>
  <si>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</si>
  <si>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</si>
  <si>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</si>
  <si>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</si>
  <si>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</si>
  <si>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</si>
  <si>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</si>
  <si>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</si>
  <si>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</si>
  <si>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</si>
  <si>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</si>
  <si>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</si>
  <si>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</si>
  <si>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</si>
  <si>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</si>
  <si>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</si>
  <si>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</si>
  <si>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</si>
  <si>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</si>
  <si>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</si>
  <si>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</si>
  <si>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</si>
  <si>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</si>
  <si>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</si>
  <si>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</si>
  <si>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</si>
  <si>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</si>
  <si>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</si>
  <si>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</si>
  <si>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</si>
  <si>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</si>
  <si>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</si>
  <si>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</si>
  <si>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</si>
  <si>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</si>
  <si>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</si>
  <si>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</si>
  <si>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</si>
  <si>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</si>
  <si>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</si>
  <si>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</si>
  <si>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</si>
  <si>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</si>
  <si>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</si>
  <si>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</si>
  <si>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</si>
  <si>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</si>
  <si>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</si>
  <si>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</si>
  <si>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</si>
  <si>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</si>
  <si>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</si>
  <si>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</si>
  <si>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</si>
  <si>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</si>
  <si>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</si>
  <si>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</si>
  <si>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</si>
  <si>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</si>
  <si>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</si>
  <si>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</si>
  <si>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</si>
  <si>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</si>
  <si>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</si>
  <si>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</si>
  <si>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</si>
  <si>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</si>
  <si>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</si>
  <si>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</si>
  <si>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</si>
  <si>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</si>
  <si>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</si>
  <si>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</si>
  <si>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</si>
  <si>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</si>
  <si>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</si>
  <si>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</si>
  <si>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</si>
  <si>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</si>
  <si>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</si>
  <si>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</si>
  <si>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</si>
  <si>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</si>
  <si>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</si>
  <si>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</si>
  <si>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</si>
  <si>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</si>
  <si>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</si>
  <si>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</si>
  <si>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</si>
  <si>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</si>
  <si>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</si>
  <si>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</si>
  <si>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</si>
  <si>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</si>
  <si>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</si>
  <si>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</si>
  <si>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</si>
  <si>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</si>
  <si>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</si>
  <si>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</si>
  <si>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</si>
  <si>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</si>
  <si>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</si>
  <si>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</si>
  <si>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</si>
  <si>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</si>
  <si>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</si>
  <si>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</si>
  <si>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</si>
  <si>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</si>
  <si>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</si>
  <si>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</si>
  <si>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</si>
  <si>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</si>
  <si>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</si>
  <si>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</si>
  <si>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</si>
  <si>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</si>
  <si>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</si>
  <si>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</si>
  <si>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</si>
  <si>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</si>
  <si>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</si>
  <si>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</si>
  <si>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</si>
  <si>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</si>
  <si>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</si>
  <si>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</si>
  <si>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</si>
  <si>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</si>
  <si>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</si>
  <si>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</si>
  <si>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</si>
  <si>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</si>
  <si>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</si>
  <si>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</si>
  <si>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</si>
  <si>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</si>
  <si>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</si>
  <si>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</si>
  <si>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</si>
  <si>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</si>
  <si>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</si>
  <si>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</si>
  <si>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</si>
  <si>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</si>
  <si>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</si>
  <si>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</si>
  <si>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</si>
  <si>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</si>
  <si>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</si>
  <si>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</si>
  <si>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</si>
  <si>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</si>
  <si>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</si>
  <si>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</si>
  <si>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</si>
  <si>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</si>
  <si>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</si>
  <si>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</si>
  <si>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</si>
  <si>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</si>
  <si>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</si>
  <si>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</si>
  <si>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</si>
  <si>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</si>
  <si>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</si>
  <si>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</si>
  <si>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</si>
  <si>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</si>
  <si>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</si>
  <si>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</si>
  <si>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</si>
  <si>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</si>
  <si>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</si>
  <si>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</si>
  <si>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</si>
  <si>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</si>
  <si>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</si>
  <si>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</si>
  <si>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</si>
  <si>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</si>
  <si>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</si>
  <si>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</si>
  <si>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</si>
  <si>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</si>
  <si>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</si>
  <si>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</si>
  <si>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</si>
  <si>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</si>
  <si>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</si>
  <si>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</si>
  <si>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</si>
  <si>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</si>
  <si>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</si>
  <si>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</si>
  <si>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</si>
  <si>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</si>
  <si>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</si>
  <si>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</si>
  <si>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</si>
  <si>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</si>
  <si>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</si>
  <si>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</si>
  <si>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</si>
  <si>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</si>
  <si>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</si>
  <si>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</si>
  <si>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</si>
  <si>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</si>
  <si>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</si>
  <si>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</si>
  <si>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</si>
  <si>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</si>
  <si>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</si>
  <si>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</si>
  <si>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</si>
  <si>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</si>
  <si>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</si>
  <si>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</si>
  <si>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</si>
  <si>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</si>
  <si>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</si>
  <si>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</si>
  <si>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</si>
  <si>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</si>
  <si>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</si>
  <si>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</si>
  <si>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</si>
  <si>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</si>
  <si>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</si>
  <si>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</si>
  <si>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</si>
  <si>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</si>
  <si>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</si>
  <si>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</si>
  <si>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</si>
  <si>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</si>
  <si>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</si>
  <si>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</si>
  <si>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</si>
  <si>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</si>
  <si>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</si>
  <si>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</si>
  <si>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</si>
  <si>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</si>
  <si>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</si>
  <si>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</si>
  <si>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</si>
  <si>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</si>
  <si>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</si>
  <si>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</si>
  <si>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</si>
  <si>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</si>
  <si>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</si>
  <si>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</si>
  <si>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</si>
  <si>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</si>
  <si>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</si>
  <si>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</si>
  <si>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</si>
  <si>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</si>
  <si>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</si>
  <si>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</si>
  <si>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</si>
  <si>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</si>
  <si>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</si>
  <si>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</si>
  <si>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</si>
  <si>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</si>
  <si>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</si>
  <si>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</si>
  <si>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</si>
  <si>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</si>
  <si>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</si>
  <si>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</si>
  <si>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</si>
  <si>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</si>
  <si>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</si>
  <si>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</si>
  <si>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</si>
  <si>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</si>
  <si>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</si>
  <si>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</si>
  <si>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</si>
  <si>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</si>
  <si>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</si>
  <si>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</si>
  <si>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</si>
  <si>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</si>
  <si>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</si>
  <si>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</si>
  <si>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</si>
  <si>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</si>
  <si>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</si>
  <si>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</si>
  <si>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</si>
  <si>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</si>
  <si>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</si>
  <si>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</si>
  <si>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</si>
  <si>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</si>
  <si>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</si>
  <si>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</si>
  <si>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</si>
  <si>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</si>
  <si>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</si>
  <si>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</si>
  <si>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</si>
  <si>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</si>
  <si>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</si>
  <si>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</si>
  <si>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</si>
  <si>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</si>
  <si>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</si>
  <si>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</si>
  <si>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</si>
  <si>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</si>
  <si>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</si>
  <si>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</si>
  <si>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</si>
  <si>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</si>
  <si>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</si>
  <si>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</si>
  <si>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</si>
  <si>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</si>
  <si>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</si>
  <si>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</si>
  <si>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</si>
  <si>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</si>
  <si>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</si>
  <si>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</si>
  <si>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</si>
  <si>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</si>
  <si>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</si>
  <si>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</si>
  <si>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</si>
  <si>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</si>
  <si>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</si>
  <si>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</si>
  <si>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</si>
  <si>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</si>
  <si>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</si>
  <si>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</si>
  <si>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</si>
  <si>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</si>
  <si>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</si>
  <si>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</si>
  <si>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</si>
  <si>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</si>
  <si>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</si>
  <si>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</si>
  <si>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</si>
  <si>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</si>
  <si>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</si>
  <si>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</si>
  <si>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</si>
  <si>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</si>
  <si>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</si>
  <si>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</si>
  <si>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</si>
  <si>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</si>
  <si>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</si>
  <si>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</si>
  <si>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</si>
  <si>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</si>
  <si>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</si>
  <si>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</si>
  <si>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</si>
  <si>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</si>
  <si>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</si>
  <si>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</si>
  <si>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</si>
  <si>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</si>
  <si>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</si>
  <si>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</si>
  <si>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</si>
  <si>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</si>
  <si>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</si>
  <si>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</si>
  <si>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</si>
  <si>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</si>
  <si>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</si>
  <si>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</si>
  <si>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</si>
  <si>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</si>
  <si>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</si>
  <si>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</si>
  <si>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</si>
  <si>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</si>
  <si>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</si>
  <si>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</si>
  <si>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</si>
  <si>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</si>
  <si>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</si>
  <si>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</si>
  <si>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</si>
  <si>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</si>
  <si>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</si>
  <si>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</si>
  <si>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</si>
  <si>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</si>
  <si>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</si>
  <si>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</si>
  <si>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</si>
  <si>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</si>
  <si>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</si>
  <si>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</si>
  <si>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</si>
  <si>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</si>
  <si>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</si>
  <si>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</si>
  <si>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</si>
  <si>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</si>
  <si>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</si>
  <si>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</si>
  <si>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</si>
  <si>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</si>
  <si>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</si>
  <si>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</si>
  <si>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</si>
  <si>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</si>
  <si>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</si>
  <si>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</si>
  <si>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</si>
  <si>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</si>
  <si>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</si>
  <si>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</si>
  <si>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</si>
  <si>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</si>
  <si>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</si>
  <si>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</si>
  <si>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</si>
  <si>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</si>
  <si>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</si>
  <si>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</si>
  <si>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</si>
  <si>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</si>
  <si>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</si>
  <si>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</si>
  <si>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</si>
  <si>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</si>
  <si>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</si>
  <si>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</si>
  <si>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</si>
  <si>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</si>
  <si>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</si>
  <si>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</si>
  <si>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</si>
  <si>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</si>
  <si>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</si>
  <si>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</si>
  <si>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</si>
  <si>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</si>
  <si>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</si>
  <si>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</si>
  <si>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</si>
  <si>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</si>
  <si>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</si>
  <si>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</si>
  <si>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</si>
  <si>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</si>
  <si>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</si>
  <si>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</si>
  <si>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</si>
  <si>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</si>
  <si>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</si>
  <si>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</si>
  <si>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</si>
  <si>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</si>
  <si>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</si>
  <si>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</si>
  <si>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</si>
  <si>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</si>
  <si>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</si>
  <si>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</si>
  <si>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</si>
  <si>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</si>
  <si>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</si>
  <si>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</si>
  <si>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</si>
  <si>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</si>
  <si>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</si>
  <si>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</si>
  <si>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</si>
  <si>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</si>
  <si>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</si>
  <si>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</si>
  <si>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</si>
  <si>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</si>
  <si>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</si>
  <si>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</si>
  <si>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</si>
  <si>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</si>
  <si>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</si>
  <si>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</si>
  <si>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</si>
  <si>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</si>
  <si>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</si>
  <si>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</si>
  <si>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</si>
  <si>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</si>
  <si>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</si>
  <si>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</si>
  <si>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</si>
  <si>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</si>
  <si>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</si>
  <si>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</si>
  <si>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</si>
  <si>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</si>
  <si>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</si>
  <si>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</si>
  <si>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</si>
  <si>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</si>
  <si>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</si>
  <si>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</si>
  <si>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</si>
  <si>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</si>
  <si>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</si>
  <si>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</si>
  <si>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</si>
  <si>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</si>
  <si>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</si>
  <si>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</si>
  <si>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</si>
  <si>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</si>
  <si>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</si>
  <si>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</si>
  <si>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</si>
  <si>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</si>
  <si>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</si>
  <si>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</si>
  <si>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</si>
  <si>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</si>
  <si>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</si>
  <si>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</si>
  <si>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</si>
  <si>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</si>
  <si>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</si>
  <si>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</si>
  <si>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</si>
  <si>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</si>
  <si>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</si>
  <si>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</si>
  <si>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</si>
  <si>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</si>
  <si>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</si>
  <si>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</si>
  <si>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</si>
  <si>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</si>
  <si>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</si>
  <si>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</si>
  <si>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</si>
  <si>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</si>
  <si>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</si>
  <si>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</si>
  <si>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</si>
  <si>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</si>
  <si>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</si>
  <si>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</si>
  <si>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</si>
  <si>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</si>
  <si>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</si>
  <si>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</si>
  <si>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</si>
  <si>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</si>
  <si>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</si>
  <si>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</si>
  <si>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</si>
  <si>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</si>
  <si>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</si>
  <si>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</si>
  <si>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</si>
  <si>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</si>
  <si>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</si>
  <si>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</si>
  <si>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</si>
  <si>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</si>
  <si>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</si>
  <si>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</si>
  <si>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</si>
  <si>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</si>
  <si>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</si>
  <si>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</si>
  <si>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</si>
  <si>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</si>
  <si>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</si>
  <si>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</si>
  <si>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</si>
  <si>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</si>
  <si>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</si>
  <si>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</si>
  <si>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</si>
  <si>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</si>
  <si>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</si>
  <si>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</si>
  <si>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</si>
  <si>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</si>
  <si>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</si>
  <si>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</si>
  <si>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</si>
  <si>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</si>
  <si>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</si>
  <si>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</si>
  <si>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</si>
  <si>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</si>
  <si>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</si>
  <si>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</si>
  <si>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</si>
  <si>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</si>
  <si>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</si>
  <si>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</si>
  <si>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</si>
  <si>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</si>
  <si>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</si>
  <si>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</si>
  <si>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</si>
  <si>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</si>
  <si>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</si>
  <si>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</si>
  <si>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</si>
  <si>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</si>
  <si>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</si>
  <si>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</si>
  <si>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</si>
  <si>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</si>
  <si>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</si>
  <si>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</si>
  <si>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</si>
  <si>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</si>
  <si>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</si>
  <si>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</si>
  <si>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</si>
  <si>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</si>
  <si>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</si>
  <si>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</si>
  <si>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</si>
  <si>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</si>
  <si>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</si>
  <si>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</si>
  <si>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</si>
  <si>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</si>
  <si>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</si>
  <si>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</si>
  <si>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</si>
  <si>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</si>
  <si>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</si>
  <si>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</si>
  <si>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</si>
  <si>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</si>
  <si>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</si>
  <si>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</si>
  <si>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</si>
  <si>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</si>
  <si>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</si>
  <si>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</si>
  <si>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</si>
  <si>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</si>
  <si>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</si>
  <si>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</si>
  <si>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</si>
  <si>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</si>
  <si>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</si>
  <si>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</si>
  <si>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</si>
  <si>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</si>
  <si>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</si>
  <si>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</si>
  <si>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</si>
  <si>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</si>
  <si>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</si>
  <si>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</si>
  <si>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</si>
  <si>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</si>
  <si>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</si>
  <si>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</si>
  <si>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</si>
  <si>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</si>
  <si>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</si>
  <si>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</si>
  <si>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</si>
  <si>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</si>
  <si>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</si>
  <si>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</si>
  <si>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</si>
  <si>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</si>
  <si>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</si>
  <si>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</si>
  <si>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</si>
  <si>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</si>
  <si>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</si>
  <si>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</si>
  <si>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</si>
  <si>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</si>
  <si>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</si>
  <si>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</si>
  <si>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</si>
  <si>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</si>
  <si>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</si>
  <si>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</si>
  <si>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</si>
  <si>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</si>
  <si>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</si>
  <si>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</si>
  <si>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</si>
  <si>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</si>
  <si>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</si>
  <si>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</si>
  <si>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</si>
  <si>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</si>
  <si>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</si>
  <si>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</si>
  <si>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</si>
  <si>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</si>
  <si>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</si>
  <si>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</si>
  <si>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</si>
  <si>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</si>
  <si>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</si>
  <si>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</si>
  <si>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</si>
  <si>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</si>
  <si>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</si>
  <si>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</si>
  <si>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</si>
  <si>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</si>
  <si>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</si>
  <si>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</si>
  <si>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</si>
  <si>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</si>
  <si>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</si>
  <si>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</si>
  <si>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</si>
  <si>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</si>
  <si>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</si>
  <si>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</si>
  <si>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</si>
  <si>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</si>
  <si>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</si>
  <si>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</si>
  <si>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</si>
  <si>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</si>
  <si>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</si>
  <si>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</si>
  <si>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</si>
  <si>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</si>
  <si>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</si>
  <si>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</si>
  <si>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</si>
  <si>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</si>
  <si>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</si>
  <si>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</si>
  <si>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</si>
  <si>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</si>
  <si>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</si>
  <si>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</si>
  <si>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</si>
  <si>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</si>
  <si>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</si>
  <si>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</si>
  <si>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</si>
  <si>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</si>
  <si>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</si>
  <si>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</si>
  <si>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</si>
  <si>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</si>
  <si>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</si>
  <si>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</si>
  <si>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</si>
  <si>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</si>
  <si>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</si>
  <si>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</si>
  <si>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</si>
  <si>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</si>
  <si>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</si>
  <si>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</si>
  <si>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</si>
  <si>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</si>
  <si>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</si>
  <si>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</si>
  <si>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</si>
  <si>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</si>
  <si>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</si>
  <si>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</si>
  <si>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</si>
  <si>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</si>
  <si>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</si>
  <si>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</si>
  <si>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</si>
  <si>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</si>
  <si>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</si>
  <si>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</si>
  <si>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</si>
  <si>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</si>
  <si>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</si>
  <si>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</si>
  <si>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</si>
  <si>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</si>
  <si>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</si>
  <si>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</si>
  <si>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</si>
  <si>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</si>
  <si>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</si>
  <si>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</si>
  <si>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</si>
  <si>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</si>
  <si>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</si>
  <si>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</si>
  <si>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</si>
  <si>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</si>
  <si>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</si>
  <si>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</si>
  <si>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</si>
  <si>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</si>
  <si>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</si>
  <si>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</si>
  <si>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</si>
  <si>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</si>
  <si>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</si>
  <si>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</si>
  <si>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</si>
  <si>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</si>
  <si>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</si>
  <si>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</si>
  <si>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</si>
  <si>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</si>
  <si>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</si>
  <si>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</si>
  <si>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</si>
  <si>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</si>
  <si>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</si>
  <si>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</si>
  <si>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</si>
  <si>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</si>
  <si>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</si>
  <si>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</si>
  <si>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</si>
  <si>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</si>
  <si>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</si>
  <si>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</si>
  <si>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</si>
  <si>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</si>
  <si>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</si>
  <si>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</si>
  <si>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</si>
  <si>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</si>
  <si>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</si>
  <si>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</si>
  <si>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</si>
  <si>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</si>
  <si>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</si>
  <si>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</si>
  <si>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</si>
  <si>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</si>
  <si>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</si>
  <si>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</si>
  <si>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</si>
  <si>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</si>
  <si>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</si>
  <si>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</si>
  <si>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</si>
  <si>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</si>
  <si>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</si>
  <si>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</si>
  <si>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</si>
  <si>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</si>
  <si>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</si>
  <si>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</si>
  <si>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</si>
  <si>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</si>
  <si>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</si>
  <si>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</si>
  <si>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</si>
  <si>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</si>
  <si>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</si>
  <si>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</si>
  <si>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</si>
  <si>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</si>
  <si>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</si>
  <si>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</si>
  <si>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</si>
  <si>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</si>
  <si>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</si>
  <si>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</si>
  <si>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</si>
  <si>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</si>
  <si>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</si>
  <si>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</si>
  <si>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</si>
  <si>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</si>
  <si>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</si>
  <si>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</si>
  <si>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</si>
  <si>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</si>
  <si>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</si>
  <si>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</si>
  <si>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</si>
  <si>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</si>
  <si>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</si>
  <si>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</si>
  <si>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</si>
  <si>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</si>
  <si>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</si>
  <si>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</si>
  <si>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</si>
  <si>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</si>
  <si>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</si>
  <si>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</si>
  <si>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</si>
  <si>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</si>
  <si>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</si>
  <si>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</si>
  <si>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</si>
  <si>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</si>
  <si>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</si>
  <si>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</si>
  <si>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</si>
  <si>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</si>
  <si>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</si>
  <si>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</si>
  <si>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</si>
  <si>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</si>
  <si>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</si>
  <si>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</si>
  <si>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</si>
  <si>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</si>
  <si>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</si>
  <si>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</si>
  <si>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</si>
  <si>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</si>
  <si>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</si>
  <si>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</si>
  <si>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</si>
  <si>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</si>
  <si>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</si>
  <si>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</si>
  <si>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</si>
  <si>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</si>
  <si>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</si>
  <si>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</si>
  <si>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</si>
  <si>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</si>
  <si>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</si>
  <si>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</si>
  <si>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</si>
  <si>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</si>
  <si>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</si>
  <si>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</si>
  <si>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</si>
  <si>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</si>
  <si>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</si>
  <si>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</si>
  <si>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</si>
  <si>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</si>
  <si>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</si>
  <si>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</si>
  <si>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</si>
  <si>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</si>
  <si>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</si>
  <si>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</si>
  <si>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</si>
  <si>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</si>
  <si>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</si>
  <si>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</si>
  <si>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</si>
  <si>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</si>
  <si>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</si>
  <si>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</si>
  <si>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</si>
  <si>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</si>
  <si>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</si>
  <si>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</si>
  <si>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</si>
  <si>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</si>
  <si>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</si>
  <si>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</si>
  <si>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</si>
  <si>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</si>
  <si>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</si>
  <si>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</si>
  <si>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</si>
  <si>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</si>
  <si>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</si>
  <si>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</si>
  <si>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</si>
  <si>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</si>
  <si>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</si>
  <si>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</si>
  <si>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</si>
  <si>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</si>
  <si>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</si>
  <si>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</si>
  <si>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</si>
  <si>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</si>
  <si>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</si>
  <si>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</si>
  <si>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</si>
  <si>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</si>
  <si>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</si>
  <si>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</si>
  <si>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</si>
  <si>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</si>
  <si>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</si>
  <si>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</si>
  <si>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</si>
  <si>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</si>
  <si>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</si>
  <si>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</si>
  <si>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</si>
  <si>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</si>
  <si>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</si>
  <si>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</si>
  <si>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</si>
  <si>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</si>
  <si>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</si>
  <si>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</si>
  <si>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</si>
  <si>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</si>
  <si>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</si>
  <si>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</si>
  <si>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</si>
  <si>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</si>
  <si>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</si>
  <si>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</si>
  <si>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</si>
  <si>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</si>
  <si>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</si>
  <si>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</si>
  <si>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</si>
  <si>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</si>
  <si>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</si>
  <si>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</si>
  <si>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</si>
  <si>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</si>
  <si>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</si>
  <si>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</si>
  <si>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</si>
  <si>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</si>
  <si>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</si>
  <si>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</si>
  <si>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</si>
  <si>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</si>
  <si>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</si>
  <si>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</si>
  <si>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</si>
  <si>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</si>
  <si>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</si>
  <si>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</si>
  <si>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</si>
  <si>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</si>
  <si>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</si>
  <si>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</si>
  <si>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</si>
  <si>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</si>
  <si>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</si>
  <si>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</si>
  <si>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</si>
  <si>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</si>
  <si>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</si>
  <si>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</si>
  <si>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</si>
  <si>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</si>
  <si>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</si>
  <si>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</si>
  <si>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</si>
  <si>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</si>
  <si>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</si>
  <si>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</si>
  <si>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</si>
  <si>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</si>
  <si>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</si>
  <si>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</si>
  <si>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</si>
  <si>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</si>
  <si>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</si>
  <si>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</si>
  <si>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</si>
  <si>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</si>
  <si>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</si>
  <si>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</si>
  <si>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</si>
  <si>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</si>
  <si>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</si>
  <si>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</si>
  <si>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</si>
  <si>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</si>
  <si>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</si>
  <si>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</si>
  <si>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</si>
  <si>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</si>
  <si>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</si>
  <si>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</si>
  <si>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</si>
  <si>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</si>
  <si>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</si>
  <si>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</si>
  <si>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</si>
  <si>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</si>
  <si>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</si>
  <si>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</si>
  <si>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</si>
  <si>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</si>
  <si>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</si>
  <si>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</si>
  <si>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</si>
  <si>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</si>
  <si>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</si>
  <si>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</si>
  <si>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</si>
  <si>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</si>
  <si>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</si>
  <si>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</si>
  <si>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</si>
  <si>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</si>
  <si>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</si>
  <si>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</si>
  <si>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</si>
  <si>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</si>
  <si>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</si>
  <si>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</si>
  <si>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</si>
  <si>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</si>
  <si>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</si>
  <si>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</si>
  <si>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</si>
  <si>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</si>
  <si>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</si>
  <si>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</si>
  <si>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</si>
  <si>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</si>
  <si>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</si>
  <si>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</si>
  <si>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</si>
  <si>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</si>
  <si>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</si>
  <si>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</si>
  <si>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</si>
  <si>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</si>
  <si>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</si>
  <si>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</si>
  <si>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</si>
  <si>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</si>
  <si>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</si>
  <si>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</si>
  <si>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</si>
  <si>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</si>
  <si>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</si>
  <si>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</si>
  <si>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</si>
  <si>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</si>
  <si>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</si>
  <si>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</si>
  <si>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</si>
  <si>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</si>
  <si>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</si>
  <si>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</si>
  <si>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</si>
  <si>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</si>
  <si>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</si>
  <si>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</si>
  <si>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</si>
  <si>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</si>
  <si>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</si>
  <si>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</si>
  <si>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</si>
  <si>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</si>
  <si>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</si>
  <si>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</si>
  <si>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</si>
  <si>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</si>
  <si>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</si>
  <si>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</si>
  <si>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</si>
  <si>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</si>
  <si>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</si>
  <si>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</si>
  <si>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</si>
  <si>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</si>
  <si>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</si>
  <si>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</si>
  <si>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</si>
  <si>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</si>
  <si>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</si>
  <si>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</si>
  <si>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</si>
  <si>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</si>
  <si>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</si>
  <si>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</si>
  <si>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</si>
  <si>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</si>
  <si>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</si>
  <si>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</si>
  <si>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</si>
  <si>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</si>
  <si>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</si>
  <si>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</si>
  <si>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</si>
  <si>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</si>
  <si>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</si>
  <si>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</si>
  <si>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</si>
  <si>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</si>
  <si>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</si>
  <si>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</si>
  <si>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</si>
  <si>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</si>
  <si>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</si>
  <si>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</si>
  <si>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</si>
  <si>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</si>
  <si>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</si>
  <si>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</si>
  <si>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</si>
  <si>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</si>
  <si>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</si>
  <si>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</si>
  <si>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</si>
  <si>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</si>
  <si>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</si>
  <si>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</si>
  <si>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</si>
  <si>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</si>
  <si>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</si>
  <si>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</si>
  <si>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</si>
  <si>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</si>
  <si>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</si>
  <si>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</si>
  <si>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</si>
  <si>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</si>
  <si>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</si>
  <si>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</si>
  <si>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</si>
  <si>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</si>
  <si>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</si>
  <si>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</si>
  <si>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</si>
  <si>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</si>
  <si>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</si>
  <si>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</si>
  <si>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</si>
  <si>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</si>
  <si>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</si>
  <si>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</si>
  <si>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</si>
  <si>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</si>
  <si>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</si>
  <si>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</si>
  <si>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</si>
  <si>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</si>
  <si>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</si>
  <si>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</si>
  <si>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</si>
  <si>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</si>
  <si>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</si>
  <si>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</si>
  <si>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</si>
  <si>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</si>
  <si>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</si>
  <si>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</si>
  <si>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</si>
  <si>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</si>
  <si>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</si>
  <si>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</si>
  <si>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</si>
  <si>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</si>
  <si>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</si>
  <si>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</si>
  <si>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</si>
  <si>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</si>
  <si>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</si>
  <si>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</si>
  <si>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</si>
  <si>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</si>
  <si>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</si>
  <si>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</si>
  <si>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</si>
  <si>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</si>
  <si>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</si>
  <si>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</si>
  <si>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</si>
  <si>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</si>
  <si>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</si>
  <si>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</si>
  <si>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</si>
  <si>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</si>
  <si>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</si>
  <si>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</si>
  <si>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</si>
  <si>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</si>
  <si>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</si>
  <si>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</si>
  <si>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</si>
  <si>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</si>
  <si>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</si>
  <si>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</si>
  <si>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</si>
  <si>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</si>
  <si>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</si>
  <si>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</si>
  <si>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</si>
  <si>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</si>
  <si>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</si>
  <si>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</si>
  <si>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</si>
  <si>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</si>
  <si>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</si>
  <si>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</si>
  <si>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</si>
  <si>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</si>
  <si>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</si>
  <si>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</si>
  <si>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</si>
  <si>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</si>
  <si>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</si>
  <si>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</si>
  <si>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</si>
  <si>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</si>
  <si>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</si>
  <si>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</si>
  <si>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</si>
  <si>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</si>
  <si>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</si>
  <si>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</si>
  <si>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</si>
  <si>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</si>
  <si>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</si>
  <si>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</si>
  <si>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</si>
  <si>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</si>
  <si>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</si>
  <si>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</si>
  <si>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</si>
  <si>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</si>
  <si>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</si>
  <si>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</si>
  <si>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</si>
  <si>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</si>
  <si>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</si>
  <si>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</si>
  <si>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</si>
  <si>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</si>
  <si>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</si>
  <si>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</si>
  <si>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</si>
  <si>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</si>
  <si>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</si>
  <si>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</si>
  <si>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</si>
  <si>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</si>
  <si>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</si>
  <si>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</si>
  <si>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</si>
  <si>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</si>
  <si>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</si>
  <si>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</si>
  <si>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</si>
  <si>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</si>
  <si>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</si>
  <si>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</si>
  <si>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</si>
  <si>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</si>
  <si>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</si>
  <si>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</si>
  <si>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</si>
  <si>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</si>
  <si>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</si>
  <si>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</si>
  <si>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</si>
  <si>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</si>
  <si>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</si>
  <si>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</si>
  <si>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</si>
  <si>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</si>
  <si>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</si>
  <si>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</si>
  <si>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</si>
  <si>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</si>
  <si>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</si>
  <si>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</si>
  <si>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</si>
  <si>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</si>
  <si>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</si>
  <si>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</si>
  <si>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</si>
  <si>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</si>
  <si>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</si>
  <si>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</si>
  <si>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</si>
  <si>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</si>
  <si>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</si>
  <si>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</si>
  <si>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</si>
  <si>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</si>
  <si>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</si>
  <si>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</si>
  <si>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</si>
  <si>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</si>
  <si>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</si>
  <si>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</si>
  <si>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</si>
  <si>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</si>
  <si>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</si>
  <si>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</si>
  <si>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</si>
  <si>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</si>
  <si>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</si>
  <si>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</si>
  <si>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</si>
  <si>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</si>
  <si>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</si>
  <si>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</si>
  <si>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</si>
  <si>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</si>
  <si>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</si>
  <si>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</si>
  <si>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</si>
  <si>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</si>
  <si>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</si>
  <si>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</si>
  <si>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</si>
  <si>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</si>
  <si>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</si>
  <si>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</si>
  <si>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</si>
  <si>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</si>
  <si>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</si>
  <si>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</si>
  <si>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</si>
  <si>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</si>
  <si>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</si>
  <si>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</si>
  <si>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</si>
  <si>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</si>
  <si>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</si>
  <si>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</si>
  <si>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</si>
  <si>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</si>
  <si>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</si>
  <si>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</si>
  <si>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</si>
  <si>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</si>
  <si>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</si>
  <si>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</si>
  <si>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</si>
  <si>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</si>
  <si>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</si>
  <si>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</si>
  <si>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</si>
  <si>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</si>
  <si>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</si>
  <si>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</si>
  <si>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</si>
  <si>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</si>
  <si>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</si>
  <si>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</si>
  <si>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</si>
  <si>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</si>
  <si>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</si>
  <si>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</si>
  <si>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</si>
  <si>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</si>
  <si>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</si>
  <si>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</si>
  <si>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</si>
  <si>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</si>
  <si>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</si>
  <si>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</si>
  <si>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</si>
  <si>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</si>
  <si>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</si>
  <si>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</si>
  <si>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</si>
  <si>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</si>
  <si>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</si>
  <si>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</si>
  <si>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</si>
  <si>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</si>
  <si>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</si>
  <si>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</si>
  <si>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</si>
  <si>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</si>
  <si>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</si>
  <si>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</si>
  <si>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</si>
  <si>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</si>
  <si>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</si>
  <si>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</si>
  <si>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</si>
  <si>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</si>
  <si>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</si>
  <si>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</si>
  <si>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</si>
  <si>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</si>
  <si>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</si>
  <si>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</si>
  <si>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</si>
  <si>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</si>
  <si>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</si>
  <si>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</si>
  <si>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</si>
  <si>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</si>
  <si>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</si>
  <si>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</si>
  <si>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</si>
  <si>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</si>
  <si>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</si>
  <si>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</si>
  <si>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</si>
  <si>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</si>
  <si>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</si>
  <si>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</si>
  <si>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</si>
  <si>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</si>
  <si>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</si>
  <si>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</si>
  <si>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</si>
  <si>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</si>
  <si>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</si>
  <si>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</si>
  <si>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</si>
  <si>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</si>
  <si>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</si>
  <si>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</si>
  <si>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</si>
  <si>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</si>
  <si>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</si>
  <si>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</si>
  <si>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</si>
  <si>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</si>
  <si>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</si>
  <si>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</si>
  <si>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</si>
  <si>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</si>
  <si>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</si>
  <si>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</si>
  <si>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</si>
  <si>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</si>
  <si>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</si>
  <si>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</si>
  <si>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</si>
  <si>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</si>
  <si>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</si>
  <si>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</si>
  <si>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</si>
  <si>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</si>
  <si>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</si>
  <si>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</si>
  <si>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</si>
  <si>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</si>
  <si>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</si>
  <si>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</si>
  <si>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</si>
  <si>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</si>
  <si>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</si>
  <si>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</si>
  <si>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</si>
  <si>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</si>
  <si>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</si>
  <si>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</si>
  <si>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</si>
  <si>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</si>
  <si>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</si>
  <si>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</si>
  <si>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</si>
  <si>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</si>
  <si>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</si>
  <si>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</si>
  <si>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</si>
  <si>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</si>
  <si>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</si>
  <si>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</si>
  <si>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</si>
  <si>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</si>
  <si>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</si>
  <si>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</si>
  <si>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</si>
  <si>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</si>
  <si>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</si>
  <si>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</si>
  <si>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</si>
  <si>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</si>
  <si>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</si>
  <si>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</si>
  <si>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</si>
  <si>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</si>
  <si>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</si>
  <si>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</si>
  <si>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</si>
  <si>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</si>
  <si>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</si>
  <si>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</si>
  <si>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</si>
  <si>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</si>
  <si>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</si>
  <si>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</si>
  <si>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</si>
  <si>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</si>
  <si>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</si>
  <si>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</si>
  <si>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</si>
  <si>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</si>
  <si>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</si>
  <si>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</si>
  <si>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</si>
  <si>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</si>
  <si>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</si>
  <si>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</si>
  <si>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</si>
  <si>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</si>
  <si>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</si>
  <si>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</si>
  <si>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</si>
  <si>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</si>
  <si>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</si>
  <si>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</si>
  <si>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</si>
  <si>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</si>
  <si>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</si>
  <si>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</si>
  <si>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</si>
  <si>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</si>
  <si>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</si>
  <si>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</si>
  <si>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</si>
  <si>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</si>
  <si>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</si>
  <si>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</si>
  <si>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</si>
  <si>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</si>
  <si>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</si>
  <si>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</si>
  <si>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</si>
  <si>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</si>
  <si>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</si>
  <si>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</si>
  <si>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</si>
  <si>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</si>
  <si>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</si>
  <si>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</si>
  <si>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</si>
  <si>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</si>
  <si>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</si>
  <si>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</si>
  <si>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</si>
  <si>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</si>
  <si>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</si>
  <si>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</si>
  <si>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</si>
  <si>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</si>
  <si>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</si>
  <si>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</si>
  <si>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</si>
  <si>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</si>
  <si>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</si>
  <si>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</si>
  <si>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</si>
  <si>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</si>
  <si>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</si>
  <si>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</si>
  <si>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</si>
  <si>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</si>
  <si>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</si>
  <si>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</si>
  <si>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</si>
  <si>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</si>
  <si>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</si>
  <si>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</si>
  <si>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</si>
  <si>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</si>
  <si>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</si>
  <si>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</si>
  <si>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</si>
  <si>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</si>
  <si>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</si>
  <si>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</si>
  <si>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</si>
  <si>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</si>
  <si>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</si>
  <si>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</si>
  <si>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</si>
  <si>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</si>
  <si>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</si>
  <si>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</si>
  <si>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</si>
  <si>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</si>
  <si>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</si>
  <si>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</si>
  <si>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</si>
  <si>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</si>
  <si>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</si>
  <si>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</si>
  <si>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</si>
  <si>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</si>
  <si>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</si>
  <si>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</si>
  <si>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</si>
  <si>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</si>
  <si>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</si>
  <si>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</si>
  <si>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</si>
  <si>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</si>
  <si>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</si>
  <si>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</si>
  <si>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</si>
  <si>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</si>
  <si>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</si>
  <si>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</si>
  <si>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</si>
  <si>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</si>
  <si>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</si>
  <si>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</si>
  <si>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</si>
  <si>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</si>
  <si>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</si>
  <si>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</si>
  <si>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</si>
  <si>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</si>
  <si>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</si>
  <si>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</si>
  <si>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</si>
  <si>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</si>
  <si>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</si>
  <si>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</si>
  <si>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</si>
  <si>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</si>
  <si>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</si>
  <si>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</si>
  <si>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</si>
  <si>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</si>
  <si>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</si>
  <si>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</si>
  <si>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</si>
  <si>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</si>
  <si>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</si>
  <si>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</si>
  <si>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</si>
  <si>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</si>
  <si>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</si>
  <si>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</si>
  <si>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</si>
  <si>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</si>
  <si>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</si>
  <si>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</si>
  <si>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</si>
  <si>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</si>
  <si>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</si>
  <si>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</si>
  <si>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</si>
  <si>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</si>
  <si>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</si>
  <si>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</si>
  <si>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</si>
  <si>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</si>
  <si>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</si>
  <si>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</si>
  <si>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</si>
  <si>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</si>
  <si>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</si>
  <si>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</si>
  <si>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</si>
  <si>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</si>
  <si>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</si>
  <si>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</si>
  <si>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</si>
  <si>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</si>
  <si>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</si>
  <si>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</si>
  <si>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</si>
  <si>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</si>
  <si>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</si>
  <si>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</si>
  <si>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</si>
  <si>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</si>
  <si>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</si>
  <si>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</si>
  <si>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</si>
  <si>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</si>
  <si>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</si>
  <si>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</si>
  <si>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</si>
  <si>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</si>
  <si>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</si>
  <si>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</si>
  <si>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</si>
  <si>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</si>
  <si>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</si>
  <si>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</si>
  <si>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</si>
  <si>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</si>
  <si>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</si>
  <si>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</si>
  <si>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</si>
  <si>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</si>
  <si>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</si>
  <si>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</si>
  <si>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</si>
  <si>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</si>
  <si>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</si>
  <si>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</si>
  <si>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</si>
  <si>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</si>
  <si>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</si>
  <si>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</si>
  <si>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</si>
  <si>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</si>
  <si>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</si>
  <si>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</si>
  <si>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</si>
  <si>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</si>
  <si>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</si>
  <si>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</si>
  <si>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</si>
  <si>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</si>
  <si>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</si>
  <si>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</si>
  <si>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</si>
  <si>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</si>
  <si>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</si>
  <si>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</si>
  <si>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</si>
  <si>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</si>
  <si>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</si>
  <si>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</si>
  <si>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</si>
  <si>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</si>
  <si>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</si>
  <si>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</si>
  <si>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</si>
  <si>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</si>
  <si>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</si>
  <si>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</si>
  <si>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</si>
  <si>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</si>
  <si>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</si>
  <si>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</si>
  <si>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</si>
  <si>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</si>
  <si>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</si>
  <si>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</si>
  <si>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</si>
  <si>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</si>
  <si>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</si>
  <si>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</si>
  <si>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</si>
  <si>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</si>
  <si>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</si>
  <si>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</si>
  <si>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</si>
  <si>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</si>
  <si>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</si>
  <si>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</si>
  <si>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</si>
  <si>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</si>
  <si>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</si>
  <si>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</si>
  <si>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</si>
  <si>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</si>
  <si>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</si>
  <si>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</si>
  <si>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</si>
  <si>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</si>
  <si>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</si>
  <si>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</si>
  <si>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</si>
  <si>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</si>
  <si>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</si>
  <si>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</si>
  <si>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</si>
  <si>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</si>
  <si>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</si>
  <si>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</si>
  <si>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</si>
  <si>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</si>
  <si>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</si>
  <si>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</si>
  <si>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</si>
  <si>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</si>
  <si>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</si>
  <si>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</si>
  <si>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</si>
  <si>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</si>
  <si>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</si>
  <si>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</si>
  <si>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</si>
  <si>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</si>
  <si>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</si>
  <si>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</si>
  <si>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</si>
  <si>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</si>
  <si>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</si>
  <si>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</si>
  <si>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</si>
  <si>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</si>
  <si>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</si>
  <si>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</si>
  <si>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</si>
  <si>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</si>
  <si>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</si>
  <si>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</si>
  <si>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</si>
  <si>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</si>
  <si>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</si>
  <si>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</si>
  <si>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</si>
  <si>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</si>
  <si>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</si>
  <si>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</si>
  <si>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</si>
  <si>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</si>
  <si>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</si>
  <si>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</si>
  <si>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</si>
  <si>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</si>
  <si>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</si>
  <si>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</si>
  <si>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</si>
  <si>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</si>
  <si>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</si>
  <si>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</si>
  <si>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</si>
  <si>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</si>
  <si>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</si>
  <si>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</si>
  <si>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</si>
  <si>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</si>
  <si>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</si>
  <si>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</si>
  <si>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</si>
  <si>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</si>
  <si>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</si>
  <si>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</si>
  <si>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</si>
  <si>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</si>
  <si>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</si>
  <si>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</si>
  <si>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</si>
  <si>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</si>
  <si>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</si>
  <si>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</si>
  <si>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</si>
  <si>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</si>
  <si>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</si>
  <si>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</si>
  <si>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</si>
  <si>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</si>
  <si>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</si>
  <si>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</si>
  <si>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</si>
  <si>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</si>
  <si>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</si>
  <si>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</si>
  <si>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</si>
  <si>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</si>
  <si>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</si>
  <si>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</si>
  <si>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</si>
  <si>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</si>
  <si>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</si>
  <si>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</si>
  <si>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</si>
  <si>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</si>
  <si>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</si>
  <si>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</si>
  <si>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</si>
  <si>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</si>
  <si>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</si>
  <si>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</si>
  <si>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</si>
  <si>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</si>
  <si>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</si>
  <si>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</si>
  <si>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</si>
  <si>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</si>
  <si>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</si>
  <si>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</si>
  <si>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</si>
  <si>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</si>
  <si>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</si>
  <si>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</si>
  <si>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</si>
  <si>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</si>
  <si>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</si>
  <si>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</si>
  <si>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</si>
  <si>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</si>
  <si>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</si>
  <si>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</si>
  <si>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</si>
  <si>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</si>
  <si>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</si>
  <si>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</si>
  <si>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</si>
  <si>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</si>
  <si>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</si>
  <si>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</si>
  <si>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</si>
  <si>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</si>
  <si>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</si>
  <si>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</si>
  <si>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</si>
  <si>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</si>
  <si>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</si>
  <si>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</si>
  <si>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</si>
  <si>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</si>
  <si>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</si>
  <si>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</si>
  <si>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</si>
  <si>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</si>
  <si>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</si>
  <si>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</si>
  <si>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</si>
  <si>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</si>
  <si>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</si>
  <si>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</si>
  <si>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</si>
  <si>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</si>
  <si>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</si>
  <si>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</si>
  <si>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</si>
  <si>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</si>
  <si>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</si>
  <si>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</si>
  <si>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</si>
  <si>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</si>
  <si>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</si>
  <si>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</si>
  <si>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</si>
  <si>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</si>
  <si>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</si>
  <si>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</si>
  <si>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</si>
  <si>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</si>
  <si>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</si>
  <si>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</si>
  <si>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</si>
  <si>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</si>
  <si>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</si>
  <si>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</si>
  <si>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</si>
  <si>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</si>
  <si>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</si>
  <si>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</si>
  <si>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</si>
  <si>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</si>
  <si>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</si>
  <si>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</si>
  <si>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</si>
  <si>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</si>
  <si>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</si>
  <si>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</si>
  <si>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</si>
  <si>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</si>
  <si>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</si>
  <si>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</si>
  <si>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</si>
  <si>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</si>
  <si>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</si>
  <si>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</si>
  <si>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</si>
  <si>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</si>
  <si>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</si>
  <si>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</si>
  <si>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</si>
  <si>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</si>
  <si>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</si>
  <si>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</si>
  <si>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</si>
  <si>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</si>
  <si>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</si>
  <si>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</si>
  <si>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</si>
  <si>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</si>
  <si>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</si>
  <si>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</si>
  <si>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</si>
  <si>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</si>
  <si>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</si>
  <si>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</si>
  <si>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</si>
  <si>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</si>
  <si>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</si>
  <si>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</si>
  <si>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</si>
  <si>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</si>
  <si>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</si>
  <si>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</si>
  <si>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</si>
  <si>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</si>
  <si>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</si>
  <si>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</si>
  <si>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</si>
  <si>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</si>
  <si>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</si>
  <si>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</si>
  <si>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</si>
  <si>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</si>
  <si>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</si>
  <si>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</si>
  <si>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</si>
  <si>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</si>
  <si>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</si>
  <si>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</si>
  <si>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</si>
  <si>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</si>
  <si>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</si>
  <si>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</si>
  <si>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</si>
  <si>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</si>
  <si>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</si>
  <si>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</si>
  <si>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</si>
  <si>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</si>
  <si>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</si>
  <si>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</si>
  <si>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</si>
  <si>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</si>
  <si>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</si>
  <si>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</si>
  <si>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</si>
  <si>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</si>
  <si>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</si>
  <si>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</si>
  <si>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</si>
  <si>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</si>
  <si>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</si>
  <si>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</si>
  <si>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</si>
  <si>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</si>
  <si>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</si>
  <si>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</si>
  <si>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</si>
  <si>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</si>
  <si>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</si>
  <si>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</si>
  <si>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</si>
  <si>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</si>
  <si>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</si>
  <si>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</si>
  <si>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</si>
  <si>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</si>
  <si>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</si>
  <si>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</si>
  <si>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</si>
  <si>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</si>
  <si>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</si>
  <si>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</si>
  <si>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</si>
  <si>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</si>
  <si>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</si>
  <si>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</si>
  <si>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</si>
  <si>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</si>
  <si>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</si>
  <si>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</si>
  <si>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</si>
  <si>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</si>
  <si>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</si>
  <si>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</si>
  <si>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</si>
  <si>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</si>
  <si>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</si>
  <si>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</si>
  <si>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</si>
  <si>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</si>
  <si>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</si>
  <si>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</si>
  <si>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</si>
  <si>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</si>
  <si>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</si>
  <si>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</si>
  <si>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</si>
  <si>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</si>
  <si>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</si>
  <si>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</si>
  <si>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</si>
  <si>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</si>
  <si>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</si>
  <si>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</si>
  <si>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</si>
  <si>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</si>
  <si>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</si>
  <si>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</si>
  <si>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</si>
  <si>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</si>
  <si>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</si>
  <si>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</si>
  <si>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</si>
  <si>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</si>
  <si>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</si>
  <si>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</si>
  <si>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</si>
  <si>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</si>
  <si>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</si>
  <si>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</si>
  <si>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</si>
  <si>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</si>
  <si>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</si>
  <si>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</si>
  <si>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</si>
  <si>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</si>
  <si>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</si>
  <si>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</si>
  <si>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</si>
  <si>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</si>
  <si>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</si>
  <si>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</si>
  <si>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</si>
  <si>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</si>
  <si>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</si>
  <si>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</si>
  <si>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</si>
  <si>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</si>
  <si>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</si>
  <si>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</si>
  <si>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</si>
  <si>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</si>
  <si>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</si>
  <si>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</si>
  <si>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</si>
  <si>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</si>
  <si>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</si>
  <si>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</si>
  <si>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</si>
  <si>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</si>
  <si>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</si>
  <si>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</si>
  <si>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</si>
  <si>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</si>
  <si>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</si>
  <si>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</si>
  <si>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</si>
  <si>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</si>
  <si>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</si>
  <si>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</si>
  <si>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</si>
  <si>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</si>
  <si>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Diego Fernando Cabrera</t>
  </si>
  <si>
    <t>MANGUERAS Y TORNILLOS LAS ARCILLAS SAS</t>
  </si>
  <si>
    <t>RAPIDO DUITAMA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</si>
  <si>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</si>
  <si>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</si>
  <si>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</si>
  <si>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</si>
  <si>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</si>
  <si>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209</t>
  </si>
  <si>
    <t>89fb55afd9564d9bb882ce4eceeaccbb71b0a56f3c024d5f14bf4782a8391e0eace1924e5da20462a098cf9d5d49f036</t>
  </si>
  <si>
    <t>8273</t>
  </si>
  <si>
    <t>841c7c517e7ac47109a1932ccd20cf80227a505dffcfcbb674a08f9dfa83c2c59eb68f0c09c23bf57b3cd0b266ec1bef</t>
  </si>
  <si>
    <t>3465055</t>
  </si>
  <si>
    <t>551e9f5b1799d5416a393badb9c45daddf27272c9853e5e837a2f3e2b87d5b4aa1169490a13f9d4f77297a0b6002599b</t>
  </si>
  <si>
    <t>25149</t>
  </si>
  <si>
    <t>FPV</t>
  </si>
  <si>
    <t>9ed99cdb531a8a60951d2f49f2888c378c5f7474aac12e85f11e898b9b1db6cf05a470787eeabdd415ceafa81c070273</t>
  </si>
  <si>
    <t>1371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</si>
  <si>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</si>
  <si>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</si>
  <si>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</si>
  <si>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1486</t>
  </si>
  <si>
    <t>1b1948fcd846c1c6742899827cb49ef84161ab186767ac394d893645dd3274fc141a9a8c8522f01396fc42ea0f3f6ff3</t>
  </si>
  <si>
    <t>17799</t>
  </si>
  <si>
    <t>a65dca9c4931570f59130a94d3286ade2f5fcaa8a2d6b86d9c7734f0e6ea409f9c0095a87d32c8e7404714880a678a2b</t>
  </si>
  <si>
    <t>58026</t>
  </si>
  <si>
    <t>bef033b04b3daa190e16b2e5e7d5febec7d8cd5551b3dca75352b70b9a05f01ec107a3e19293915107f8465edb471695</t>
  </si>
  <si>
    <t>58025</t>
  </si>
  <si>
    <t>140bcd9a2abfc2b4db674d8f52a265d5d2eebaa23578f462c20643eee8873d59bb988613b2e5d4f3cec9286a0df4a884</t>
  </si>
  <si>
    <t>58024</t>
  </si>
  <si>
    <t>5c55aaf18c736241ce9e49ded3c9d5b802411885767dcb346d1d31a4cfb5b6ded8827c22214e315052182b929e265828</t>
  </si>
  <si>
    <t>13309</t>
  </si>
  <si>
    <t>d76ff519bef08ab7f728441eeb6b988e1852b42aa9371aa51991741fd8f4ddd097abb5f15a10420e3553da5da0913ccd</t>
  </si>
  <si>
    <t>2961</t>
  </si>
  <si>
    <t>561192cb4eda4d6139d24757ac1bb10e84bebb20b39bec23e9d07a71d2be98ccf30dc50eea41d4eb31c3ef819d61f735</t>
  </si>
  <si>
    <t>5338749</t>
  </si>
  <si>
    <t>ad82465ea6be3737c25d80d1aff56a3e0f58d0ea8fcb124605988dca820d070c7cce5d282974bbb3887cf70cc8c8245e</t>
  </si>
  <si>
    <t>3138</t>
  </si>
  <si>
    <t>dfd6afe7bdfd4c2380cef34954d4b766fe716a788a58809c061718a42a74e8fd4a28f6250b6d04e48c2294c865f90a45</t>
  </si>
  <si>
    <t>32274</t>
  </si>
  <si>
    <t>ec730143b742f4d018a6ef4ce311744112c5605eb7ae89e55dc0e70172644c78107150cc0c2864384c179c8780a10a41</t>
  </si>
  <si>
    <t>2433755</t>
  </si>
  <si>
    <t>FCLC</t>
  </si>
  <si>
    <t>02f247a11d5d99998e9c9fb87d10e62d6a9050f0b4600e37b8a9d8175162814c97a433ab59a6be72536c3d1ecccbd7fc</t>
  </si>
  <si>
    <t>3137</t>
  </si>
  <si>
    <t>ce54aa1150b9615072092ffcf609c4e36eb8bd6bf95f74bffb12d7d05e844a21ae51f38e556390fd5edc6cc4d49e5b46</t>
  </si>
  <si>
    <t>1935</t>
  </si>
  <si>
    <t>3b44ffc8fb3929eaf6adb048e59f7b96a4b257eaba0c03f29276d5bb893a9eef627a40c9727699eeebe32369aa454936</t>
  </si>
  <si>
    <t>31027</t>
  </si>
  <si>
    <t>d5b7e48e3a3e19c9f452ca944d6803f0c274d501657a38f2314b064614890607d1148fab9fa348550797964fdf55e442</t>
  </si>
  <si>
    <t>358752</t>
  </si>
  <si>
    <t>2a8051ffb402bccffac79642587cc3493b2fa87eb706f9dd6c2e82b949149c0d5f8751a71af69ce05ca24c0be4c50402</t>
  </si>
  <si>
    <t>1878</t>
  </si>
  <si>
    <t>fa116c720dd29317f1910a12fd9c391a477b161a4b1f251d36034c326d25dfeef7fa5ed7459a6decd5776165deb79d28</t>
  </si>
  <si>
    <t>1877</t>
  </si>
  <si>
    <t>a790c7d4970ab11f2932df04273e34950ae3e35d2ec4271eb2608123a453239831b6bfef2ddc83626b793357da82e7e7</t>
  </si>
  <si>
    <t>837</t>
  </si>
  <si>
    <t>128d4a78e6ceee85ec10fde7ac8f4f9e2d921e4d3b16620583ed1cc79f7b21f1d9cdb2b93db083982ddd1a38ad39d8da</t>
  </si>
  <si>
    <t>836</t>
  </si>
  <si>
    <t>cd69fd78b34bc683667fb59dc0d06d5b7ca92bca1932bcd3999339c1aabfbb031f23af98399dde523ffb5b069974e2e8</t>
  </si>
  <si>
    <t>5738</t>
  </si>
  <si>
    <t>591a7924b7877db84e3bebf45fcf924d356ae67ab88a81074c52d283cf23d6943686c2152b2f9ecbfaa196774e2b1302</t>
  </si>
  <si>
    <t>78702</t>
  </si>
  <si>
    <t>11fa664334dbfc5d7cffe2f64f9be34eed856ff950f24125214c2ea5b13f2202658ae0e1561a5077d26822907bc8ab1f</t>
  </si>
  <si>
    <t>8444</t>
  </si>
  <si>
    <t>7a2e1cd9bc209f066f015e23e2efed674fb47ea6857609f1295e9b836ec586be1e100338473f49f82cc86ea49c7dc8f6</t>
  </si>
  <si>
    <t>10614</t>
  </si>
  <si>
    <t>69f38e31eb3472f1bf542322c4ab688cb6310b7212ef7b1e711308338b454fbe2a2434b931c5f88bd1a847bdc584afc7</t>
  </si>
  <si>
    <t>8443</t>
  </si>
  <si>
    <t>48512acc29fe76fd5b4cbcb9e863b2949df63e68d31a8287d80c6e38a8448f76c7cc5f0cfb1d84407c4b912a8013bb82</t>
  </si>
  <si>
    <t>12511</t>
  </si>
  <si>
    <t>38dd1ba1c491c3a85a8cb4bf8401ebe7d5e20b91121b15f05825ceecf7c31519f63c1cbb150e37fabf4510a11793be14</t>
  </si>
  <si>
    <t>12697</t>
  </si>
  <si>
    <t>0c14b7d0dcef03cbfabc51dbb5d6488ea2e59b193d4b309f4444f6484a8a7294f323f637f4ac688a7171c3d42365c804</t>
  </si>
  <si>
    <t>15486757</t>
  </si>
  <si>
    <t>cabf5a167467286127f52c41302454e8d13e0e1b45d5438fcb769d713849e69b9807b769334c69cfff553f4fc6733364</t>
  </si>
  <si>
    <t>273235</t>
  </si>
  <si>
    <t>9f20dcf0d08bff729b0e07b01854036325849c01ebc8166234f3c375ef80f83945606bc9896c6e3df75b880884046718</t>
  </si>
  <si>
    <t>15798</t>
  </si>
  <si>
    <t>2a6952db227fccc787f253649a877f67ad3c439420ee3e8ffd0ba13a461eed937602e5ec92f83a8760ad8be866fa6e7d</t>
  </si>
  <si>
    <t>15797</t>
  </si>
  <si>
    <t>3cfde6a72ba541069c5f43dd723d6a767984223f64f79f39cbce0565e58d5afaf0777a1c0d9a22873a0e0d469d329cad</t>
  </si>
  <si>
    <t>1926</t>
  </si>
  <si>
    <t>8e16d4cf53bb1e940632ecf80f631aa5aeed05fdf94ec6739f6a20fcc5d7b7596f6ab6d75d1c30b8b408052e1ce1561c</t>
  </si>
  <si>
    <t>834</t>
  </si>
  <si>
    <t>cb87c140e8c7abc90b62a41205cf1cba67344f6e9134adaa14b27530db98834fe4c3ea4288a5a2430a26730b2569d738</t>
  </si>
  <si>
    <t>833</t>
  </si>
  <si>
    <t>e7e38a90fea156a52cdc10eb02cd6e70ff0cf5c933cd633eae6138c71879a59ed9272fb5356ba00c437a53884f3fbc22</t>
  </si>
  <si>
    <t>832</t>
  </si>
  <si>
    <t>6ce982b7cf1c998d864298ef59c9937562785b6c5c8f289d3b4f5cb006222551727e7fa9d2d3eda18631013b96ad7a4c</t>
  </si>
  <si>
    <t>7305</t>
  </si>
  <si>
    <t>c38f790a61ead6407693f2ff95aa57e13daf4b17d944f47d9274a6f88d437e11a814e8a5729646ac46eca610c0fb8ef1</t>
  </si>
  <si>
    <t>342</t>
  </si>
  <si>
    <t>7ab63552a607c8ad04831a6177f4887b71337c93c79c521a4c0b1069fe38429cffb8417bf2fe6c799af85d279a988226</t>
  </si>
  <si>
    <t>13298</t>
  </si>
  <si>
    <t>2f1424535bf9d267cf301b0d4b5df67fcc3c1a362100ac321c5f69b57de7e0a261944e6611894e34dfab2b02a8369c64</t>
  </si>
  <si>
    <t>1206</t>
  </si>
  <si>
    <t>03ab2609ee77b710abafd23c00ff4c35c770f0687d28a5530f6f20ca69ee54fe82252d9b9f24257e565df1d1fd36910a</t>
  </si>
  <si>
    <t>115</t>
  </si>
  <si>
    <t>f737449f4d566a0f2088736b6b250305430dda6bd0e472bc7609cfa452eebab36201f5225658556856bc52d4fdac879e</t>
  </si>
  <si>
    <t>1922</t>
  </si>
  <si>
    <t>2bbfd18b6f22bfb9e5726cb0b22b344c0a3c6b23f805522ccd1de5f6b807d069b5ea37da99089ed8f422fdb60e282b4a</t>
  </si>
  <si>
    <t>38855</t>
  </si>
  <si>
    <t>a931e84f3011eeda9ee502020cb312fe39492f55bc2b5c999f66dd16ae6717d45b92e5174f6d1a41e7a757c7e13a4d8b</t>
  </si>
  <si>
    <t>371</t>
  </si>
  <si>
    <t>409e6af36ff30989cb25b6934e95467a32a9d37f823d9c7b946b08fbf098b5c8d32e646d07a7645ee71860ff2ebe5f88</t>
  </si>
  <si>
    <t>23364</t>
  </si>
  <si>
    <t>0fa31281bf682fb2328e1571120dc10a817278d7051104c03570419978737503848908acfbfd431c4425bec38a1bd18c</t>
  </si>
  <si>
    <t>23363</t>
  </si>
  <si>
    <t>393241130f7eeca89abe165b20effb9cbb48a52440a26eae1f28f34fc473efb3f399cdc5fe08c918aabc7c832ff2f646</t>
  </si>
  <si>
    <t>23299</t>
  </si>
  <si>
    <t>57005adfd379466234e99354da2fac8c430a237fbb7109cec27375f920fcadd588c642410dd371cbc609400b32ce9691</t>
  </si>
  <si>
    <t>23300</t>
  </si>
  <si>
    <t>ece7500ba4f5416916303d7c88f479a94bbb4b3c7743a396da36d748bd2d52379feaaa76eeb32f5bb98c42b2ddacffb6</t>
  </si>
  <si>
    <t>181511</t>
  </si>
  <si>
    <t>bc9d63d9c35a19603b0a151449cc289546bd55087a1d80699e218bb73e0a5c0ca1d86c1ad168a7dea58c4243c7c3f9b5</t>
  </si>
  <si>
    <t>739796</t>
  </si>
  <si>
    <t>345f752e7acf56e4c37b99886fdee2d28c39b6f3d53547da67a7d310723f302b48a203213b3f330707ada627f33d90a4</t>
  </si>
  <si>
    <t>23256</t>
  </si>
  <si>
    <t>52c45a4f813261eb1097ef283d670a502e01094bb73b01a57ce1f1f1656ab9c22a14292a5b90553ccb1397d11c66f4ff</t>
  </si>
  <si>
    <t>23251</t>
  </si>
  <si>
    <t>15837925e935296c6331dec0e7ee417f3702f27c92836f9c17d6e0ebea3a502cf73aeba3fb7a656e88f5e7449e741bcb</t>
  </si>
  <si>
    <t>23255</t>
  </si>
  <si>
    <t>69eac3ed7d4f16242dced51d24b4176f7b9aa07e32a8462833a3c71cec542906d465a3506c46105afb858279c5678cd3</t>
  </si>
  <si>
    <t>21816</t>
  </si>
  <si>
    <t>fd874a1f5ed3a1ea33f0c42299162eda4adb8f2d63dc6873d98aa7e4846a46ed2a1dd37a8231cb9ecd516ac972a8f72e</t>
  </si>
  <si>
    <t>58064</t>
  </si>
  <si>
    <t>c99f6578a392837a83c67b91566b0fb78add58e7d4261d9243289169c049a45f037da0ea80a7bcab4c785e357864b3a6</t>
  </si>
  <si>
    <t>58063</t>
  </si>
  <si>
    <t>535a1d45bbf74c55f67e74e78f4330391f511e4cfa7df4821e9acd8a3d9e73a3f3bb0cd051a44ec7896a3a0638bda40d</t>
  </si>
  <si>
    <t>209465</t>
  </si>
  <si>
    <t>041cacc7a7bf84b478de539f37059dc0cc3c2e2c6db34e77be51807a2f3acdb910f487f6607e48d9649fc148c269c5de</t>
  </si>
  <si>
    <t>104</t>
  </si>
  <si>
    <t>59b085205ca65403f69b42ad9d92b04d00e23e83896d08fa5c09c3f977e8aa0028a6420fecab6d6fb0342949ba36fe2a</t>
  </si>
  <si>
    <t>103343</t>
  </si>
  <si>
    <t>14XY</t>
  </si>
  <si>
    <t>5444c60ac774247935bb022166ece9436376eb37e727618325d8bc4f1550a941be9f2b8ddd2c55b3ad2af1e41b03bad0</t>
  </si>
  <si>
    <t>181462</t>
  </si>
  <si>
    <t>4aab10f3828342d72f1fba6033bbb327c52cdb4b5b3999c3cb3ec0ce789d698d3461226d254e9b6f29301a57eb045abc</t>
  </si>
  <si>
    <t>8477</t>
  </si>
  <si>
    <t>13316b04cca9f77107ab36b1ccd5c53c6a2e58205ed56f4c4488df0deea80134366e399f58dc762f844ec6ebe2ff3436</t>
  </si>
  <si>
    <t>358574</t>
  </si>
  <si>
    <t>af6802542aadd17fee7e28ce2fde49eb288ce53983d3f7b41a6ca2505d2a6b833e1fe11206c461ad0827238500aab1e3</t>
  </si>
  <si>
    <t>358573</t>
  </si>
  <si>
    <t>23613b38f52e8fb80007c248860a1869880fe348869fc0148c5737d136027229e5cea611420f17dcb10f1fb240b45580</t>
  </si>
  <si>
    <t>38835</t>
  </si>
  <si>
    <t>bd8660bb86a33e0679a52cacf6d34a27e2fe86dbd5c3dad41a0deaee60b1c57ea3351a1299132ca8014b47f6a1252213</t>
  </si>
  <si>
    <t>739674</t>
  </si>
  <si>
    <t>856c3a946d0027300919dea3381acbd54886adeaf6eb965d3bf83bbc96279120702266c688910ce6fc1be31425569c56</t>
  </si>
  <si>
    <t>739670</t>
  </si>
  <si>
    <t>3996b32aadaddda9c3896707403048fef770b2e1339cc036ced8f3ce8be1ac400bdced2e7d685b9f4da792f52332577a</t>
  </si>
  <si>
    <t>5243144</t>
  </si>
  <si>
    <t>baa1463e25d6b55f0c053585d5978a7e66cc2783f10f89d35125dcd0ef99a90ba70c49761774cb607598ba16c63451dc</t>
  </si>
  <si>
    <t>83418</t>
  </si>
  <si>
    <t>d34860196ac17e6a33f75550b5b71fa33b2d99f6f38df574c9d9ddaa501c267487a73ab23ff9b6383153895b5da42a24</t>
  </si>
  <si>
    <t>50994</t>
  </si>
  <si>
    <t>d0adc4014e05e7f9a9b3198ae830e4a12f9f99ba40b9748b64747ed53242b27bf25fd0c15602ba81613c76886522233e</t>
  </si>
  <si>
    <t>4667</t>
  </si>
  <si>
    <t>GRUPO ALIMENTICIO HENAO ACEVEDO SAS</t>
  </si>
  <si>
    <t>LATIN LOGISTICS COLOMBIA S.A.S.</t>
  </si>
  <si>
    <t>5a0b3f0f4c582e02a4fae4266034e6069e28f081a34dd70d7a44eba503886de574fd31a85f5a78e79b0b739976e5140c</t>
  </si>
  <si>
    <t>8292</t>
  </si>
  <si>
    <t>04b41e2c5bce3408f370ddeb49f48dafcf99d539fbd963e527c2e06e6ff7d028e9b9008ae77fab0dee377ec3e18fae78</t>
  </si>
  <si>
    <t>28823</t>
  </si>
  <si>
    <t>FPPE</t>
  </si>
  <si>
    <t>6ab8b3562a3aed0c998e31ae83cea7e56de24712ff4dfea7eb2f867e66c70523a1882cdc0c0b61b1fb6a2deb3b80abf9</t>
  </si>
  <si>
    <t>21310</t>
  </si>
  <si>
    <t>96bd03772fef371a74b0402b42fa4dea2d41b9397d48504e3602953aaee70223a2ae3b55f21c8c72a3b5ad794b16cc28</t>
  </si>
  <si>
    <t>123940</t>
  </si>
  <si>
    <t>78e0a3b88302d6c3c065357ebfb7e2c4ef57ec32ff6c8338d161861e56c296b9e486b908f86d98a7bb27fb52b481f8dd</t>
  </si>
  <si>
    <t>261105</t>
  </si>
  <si>
    <t>b502190e606ee1eb18359a4b43e0ef4034737ead220b0d95a8e8d0c07069cd75eb33152e2100a0d68bf89d03b569532e</t>
  </si>
  <si>
    <t>13320</t>
  </si>
  <si>
    <t>ab3ab2e3a259815247b057aa05fed41a44b98767f014bb04c7e6bff8a724307f4cc9c8b55a846cc80bc1c777aa5a9034</t>
  </si>
  <si>
    <t>435284</t>
  </si>
  <si>
    <t>1259b099a9895d696de4baaaa078f42abf5bc6896c3e5004fa61a7b179e345c19d29dc5701e144de4da78068b13d3441</t>
  </si>
  <si>
    <t>181840</t>
  </si>
  <si>
    <t>63e99969a86e5bca212e85dea87fb63a15bf7a6020d1826866b800b3aa9c12de43352562dfcac8cf2c31a1b7ff92e7ba</t>
  </si>
  <si>
    <t>43516</t>
  </si>
  <si>
    <t>9ee9233763f4f72d25c7300cb560b7429a766765efc67f9a8665776b0cfe231e5e3f1b900a05b66bba90ceb09b20f667</t>
  </si>
  <si>
    <t>10126</t>
  </si>
  <si>
    <t>3006ba8e7a9f63213ffb7a0db8fe6e7226db23f70caf2a579419a14eac9246e201320b5c442568eaa243e8b169801580</t>
  </si>
  <si>
    <t>1366</t>
  </si>
  <si>
    <t>13506fe20ea544947084d4baeefc3fcaecbd1fbdc80d2a3b2d7d3b199212f4372604daf6631d5685b2b06a38a0fc0c41</t>
  </si>
  <si>
    <t>401</t>
  </si>
  <si>
    <t>27c033327f1cbfc49475f64721636735b1bf7f77bfdd80e609b82cad0b5e2ea131524b34bae7e20c925e6b7e37abbaa5</t>
  </si>
  <si>
    <t>2380</t>
  </si>
  <si>
    <t>2ad40fd067d37c4ba0f590ed012bb03042206f2dce4316aefb6733c338738b9bc0ca358adad5afcad61eb21b053c613c</t>
  </si>
  <si>
    <t>1022228</t>
  </si>
  <si>
    <t>e9574391c7dedd99f6d886e73ca850fac11d2e0f86b1527b808bc55f681dd1236489ec1d240ebcc20c9e84f391a0ca1a</t>
  </si>
  <si>
    <t>20296</t>
  </si>
  <si>
    <t>89f4ed0939bd89710e8cc9f733f266e3854842017405417ad86f26a17cc35d0417f0f0cd6812c95eea1edeeff83bfe67</t>
  </si>
  <si>
    <t>33932</t>
  </si>
  <si>
    <t>81ca82fb724a48f66ec37c9f943ca7ae8d2648f39ab411b316e1c8ed3674d02ca7a47e4fb742ab3c7954cd8fcbb13a0d</t>
  </si>
  <si>
    <t>358972</t>
  </si>
  <si>
    <t>15e726eaa6a46be214c398148bd0c9667221fbc04b460562f5f8b7efed1ed8f2619d39d8d21e4ab967a73a8f42c45c76</t>
  </si>
  <si>
    <t>575</t>
  </si>
  <si>
    <t>8283902a5c51f1cf6c607e4a65ee092d7ebc714cf26655f31aa8bc94bd83c2764ed50f6c72feb1b008bdfadd3d880526</t>
  </si>
  <si>
    <t>574</t>
  </si>
  <si>
    <t>a4a93c26503f2f6f246761f1d905f2ba20d8b61041e3c99267407cab3d0360f6f99142528461c50a5272eea305b249af</t>
  </si>
  <si>
    <t>1937</t>
  </si>
  <si>
    <t>56ab7b4f50a9cde446ed65fc3472793f6c1716bb96f7439b2257826e8b25e51a16c8942e89d7e91181c25d3b0969debd</t>
  </si>
  <si>
    <t>5268</t>
  </si>
  <si>
    <t>899d7474b75c8bead9e7d7594040d55f4d3cda692113b154aeec6369d6fa4f2e85f3e2c9f3cc02f2c8e1399a7eb069a6</t>
  </si>
  <si>
    <t>105142</t>
  </si>
  <si>
    <t>950426680cdcf4d01145fc198e12a8cc9f68773ca743bf305640b040e260354dfc63a772da5892e2415b23f7d70f6e0c</t>
  </si>
  <si>
    <t>105135</t>
  </si>
  <si>
    <t>5e856573f0683f4b99b4e25c376503a4484d86d0c57a445f5503dbb1dd8ab636771b28b2facd2e20a3c4f89ba56bd8bf</t>
  </si>
  <si>
    <t>531f762d994412df9e9bf0a2551d9a8d13f98fbf8a949a441fd6ad43ccb3f469dd368eef7b6e0b45d607a6996081adf0</t>
  </si>
  <si>
    <t>3410</t>
  </si>
  <si>
    <t>PBU</t>
  </si>
  <si>
    <t>3a49462dbcce6c9daef4dd0f766ec68d619a77092c7f0279310862e4c1caa006cfc29668453faaab9f6ade7a902aaa7e</t>
  </si>
  <si>
    <t>3409</t>
  </si>
  <si>
    <t>6ad5d5699cef8798979b62f18524ca5d4e97cb545b9c665e84dfbccd970b8efd05f58d631a018b1dac19be7aa6c8ad9b</t>
  </si>
  <si>
    <t>10211</t>
  </si>
  <si>
    <t>1b6a93115a9e8aec33dbcd8b8bc9dd5629a7522e2c14c5e9597ddc7db1ec4fd065c67620ce69fd2604c279dd34b50435</t>
  </si>
  <si>
    <t>358912</t>
  </si>
  <si>
    <t>01e769d957412b8f1d9c35e0ee40875dbaaee94c92e38b0b1b21d4d3693937db225a29eb9ea5cc99f885c468ddd2181e</t>
  </si>
  <si>
    <t>740188</t>
  </si>
  <si>
    <t>546f12425a5fc67b6cf3579d512100f84800fc3fbac3172977e9b2541fe5125d29358f74599313e8bfaa3a6f71b2a3ca</t>
  </si>
  <si>
    <t>5768</t>
  </si>
  <si>
    <t>a0f0d52edd1330169cf445443e2f765ab782abff965464c38633f278ad846cb045366d9920269e88819c4cc96271c89b</t>
  </si>
  <si>
    <t>358846</t>
  </si>
  <si>
    <t>f687a27d593e570931d9429451fbb9188d6b10ebfe002979eb769c706cbdd92273ccf60d26ab10f3dc27af97549cf1a8</t>
  </si>
  <si>
    <t>7040</t>
  </si>
  <si>
    <t>GR</t>
  </si>
  <si>
    <t>b61f060ce735f5889af16e81d6d752761e075a1fa7deff46c85f61a48222e365baad4b6dff7666039dd6bd63ea986f21</t>
  </si>
  <si>
    <t>3140</t>
  </si>
  <si>
    <t>4e08acd2a5bdc0bfc26df36f071e77e052c40521de45d6641beae70df5d6239019a653be9e225cb975ea29d2eae98049</t>
  </si>
  <si>
    <t>8452</t>
  </si>
  <si>
    <t>40ddab51c513b99af105fd180e0f78a384d32ff35db4edb2a2fd1cc50f9b65706cf92a60f69da6c0c9a69cbf1567cd12</t>
  </si>
  <si>
    <t>13716</t>
  </si>
  <si>
    <t>8eb025264ba1cbb19cc6fd077d9cb8cacdbc3e95143a55ad922995070ae20529da9b123b08c1236587cec963a7a4a97c</t>
  </si>
  <si>
    <t>261</t>
  </si>
  <si>
    <t>88a09b2539dd12455f10a012d2858ab3c3b44cfad2d2885f1df6c88ae39bd46b13e2ea9b44a1876d13f8a1120ff8ba74</t>
  </si>
  <si>
    <t>48778</t>
  </si>
  <si>
    <t>888a188caf619517cca54a58642b505e710cd4effaf10a6ad6673bcb9006124d8e1c717d1f84dd9a0a875f66552b9cec</t>
  </si>
  <si>
    <t>48775</t>
  </si>
  <si>
    <t>4a5e72d4cb04c3d9cb713eee91405aa632ad0423a80f416df3a8f7923590eed1b0f8445759799a61a33d19f71c63329b</t>
  </si>
  <si>
    <t>15306</t>
  </si>
  <si>
    <t>ef61bcf4376dd11bfaeadcc60415a6eec89032614e0915ccf9edd776fab16ab7c31c0f68ed83b4c6aa1d837c81bde793</t>
  </si>
  <si>
    <t>15305</t>
  </si>
  <si>
    <t>579e1111594c95584288a6426682f434643f24653efe881e6a4f2a9e944b499aa216b3e5e2c6d7e24d039429b93ce788</t>
  </si>
  <si>
    <t>31035</t>
  </si>
  <si>
    <t>4a1c31a067b9a148264e3ad426a1b8f83a9a9d17575aafcc7e5adbfb32f5911b5a972fdd8776b5f9591914f61d83eb66</t>
  </si>
  <si>
    <t>31034</t>
  </si>
  <si>
    <t>4fe30c282e784b7545c5baeba267e616724f6f6870e0fdb2dc20f315cf7a87024d1274305f9f0758f519eb56d763c154</t>
  </si>
  <si>
    <t>105107</t>
  </si>
  <si>
    <t>d027047ca535a857ae630eeb47e1dd8d321aa45eb2a9bc3662d9dc9f7c32b0a2c94b5e59f0286bee70588dc7200c4248</t>
  </si>
  <si>
    <t>838</t>
  </si>
  <si>
    <t>89760b537f94029a0d2ebf025670ea697d316a2e0a24e3ba0b4e9e02ac25a0f4d732c23da7b29c88a30f74fd057f0b4c</t>
  </si>
  <si>
    <t>4916</t>
  </si>
  <si>
    <t>f6daf3bb2439c369ceac28cf244e308c0f954b6c69b4d072ae343d04df128194fe3f8b670bcfb6821e47c7f0c5e6c726</t>
  </si>
  <si>
    <t>111340047</t>
  </si>
  <si>
    <t>d5610382cead86fcfb1e67301050e203b809ac90f5083979c3eb5c6cf2ddd7133fefc7979add69c044b82cc9d90f783a</t>
  </si>
  <si>
    <t>100</t>
  </si>
  <si>
    <t>01601972c6be84d245f22baad496567f2c86ac63bb2e5f1e92182d7830b53843bfd1ddcac1abe179b5ddec96c67f8c81</t>
  </si>
  <si>
    <t>181712</t>
  </si>
  <si>
    <t>51c98c74ada75de2669b672d16b1fb8d6c9a02199841fa1252c077601dfbb028b4af40f52b9d20293a06974bf915f7db</t>
  </si>
  <si>
    <t>2962</t>
  </si>
  <si>
    <t>728f69b55063c39089830d5856bbef9c606d8a3f6f2be832c571a99de4fcff51b4e179b35c80bc5a4a0fb80ac883433b</t>
  </si>
  <si>
    <t>358798</t>
  </si>
  <si>
    <t>98ea5a7801f1a507f79db6bc47762d2e8e2bfc34f0617de61e25ae2da88127e46a6b914cf34a49830c0fe10b2da1c2c8</t>
  </si>
  <si>
    <t>570774</t>
  </si>
  <si>
    <t>39839a97e04b6438bcadf7017f548a5f34e2497cbfbff95f24efb917b6723f60fc2cada9f4283f9df0dfdb3377168686</t>
  </si>
  <si>
    <t>66</t>
  </si>
  <si>
    <t>d782463e1de2f3bf603a45a5d3f06ee96e4cb1c1190cb3837ff5378400401f656193bd2e86c2a6a4d1d716f22e2afa45</t>
  </si>
  <si>
    <t>570767</t>
  </si>
  <si>
    <t>e5ab81e9824955aae1ead92fe00b57fa34842939ee2439f107c93fa9507f1c7e7f1950f1fcb26e19bdcba6dde64fac10</t>
  </si>
  <si>
    <t>570764</t>
  </si>
  <si>
    <t>a581cdc87a8e66c4f268b03269f32093c066a3df1c887a0702641b92a1af6931a3e16cbd4970d592940613a9936bce33</t>
  </si>
  <si>
    <t>8491</t>
  </si>
  <si>
    <t>a03001cc73a08b3a924e7e4e1088404037c66881af30fa36fd50c5c2d0f39158e2e616ddabc8699c201d10160be20e54</t>
  </si>
  <si>
    <t>233437</t>
  </si>
  <si>
    <t>0138168b76907c76750b5d7c1cc977dbd9892ce1fbe145424cd7e191c8dcda4ef74349fd809ee107f7e72ac08add96f8</t>
  </si>
  <si>
    <t>3422795</t>
  </si>
  <si>
    <t>DARK GROUP SRC S.A.S / UNICENTRO</t>
  </si>
  <si>
    <t>TAXIVAN J.L.C. S.A.S</t>
  </si>
  <si>
    <t>RESTAURANTE LA CASONA GOURMET SAS</t>
  </si>
  <si>
    <t>PANDA BAMBOO SAS</t>
  </si>
  <si>
    <t>RESTAURANTE VIA 40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</si>
</sst>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5">
        <f>(121*100%)/625</f>
        <v>0.19359999999999999</v>
      </c>
      <c r="D21" s="55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5">
        <f>(55*100%)/238</f>
        <v>0.23109243697478993</v>
      </c>
      <c r="D18" s="55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4219"/>
  <sheetViews>
    <sheetView tabSelected="1" topLeftCell="B1" zoomScale="80" zoomScaleNormal="80" workbookViewId="0">
      <pane ySplit="1" topLeftCell="A2" activePane="bottomLeft" state="frozen"/>
      <selection pane="bottomLeft" activeCell="I16" sqref="I16"/>
    </sheetView>
  </sheetViews>
  <sheetFormatPr baseColWidth="10" defaultColWidth="9.453125" defaultRowHeight="14.5"/>
  <cols>
    <col min="1" max="1" width="19" customWidth="1"/>
    <col min="2" max="2" width="18.6328125" customWidth="1"/>
    <col min="3" max="3" width="11.36328125" customWidth="1"/>
    <col min="4" max="5" width="11.453125"/>
    <col min="6" max="6" width="18.54296875" customWidth="1"/>
    <col min="7" max="7" width="9" customWidth="1"/>
    <col min="8" max="8" width="13.54296875" customWidth="1"/>
    <col min="9" max="9" width="34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19.453125" customWidth="1"/>
    <col min="17" max="17" width="10.453125" customWidth="1"/>
    <col min="18" max="18" width="12.453125" customWidth="1"/>
    <col min="19" max="19" width="10.453125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 s="43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>
      <c r="A3012" t="s">
        <v>26</v>
      </c>
      <c r="B3012" t="s">
        <v>4037</v>
      </c>
      <c r="C3012" s="43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Q3725" t="s">
        <v>239</v>
      </c>
      <c r="R3725" s="39">
        <v>46175</v>
      </c>
      <c r="U3725" s="32">
        <v>46164</v>
      </c>
      <c r="V3725" t="s">
        <v>39</v>
      </c>
    </row>
    <row r="3726" spans="1:22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>
      <c r="A3753" t="s">
        <v>26</v>
      </c>
      <c r="B3753" t="s">
        <v>4877</v>
      </c>
      <c r="C3753" s="34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>
      <c r="A3777" t="s">
        <v>26</v>
      </c>
      <c r="B3777" t="s">
        <v>4906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</row>
    <row r="3809" spans="1:22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22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22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2"/>
        <v>0</v>
      </c>
    </row>
    <row r="3817" spans="1:22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</row>
    <row r="3832" spans="1:22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</row>
    <row r="3873" spans="1:22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>
      <c r="A3886" t="s">
        <v>26</v>
      </c>
      <c r="B3886" t="s">
        <v>5027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>
      <c r="A3888" t="s">
        <v>26</v>
      </c>
      <c r="B3888" t="s">
        <v>5029</v>
      </c>
      <c r="C3888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>
      <c r="A3900" t="s">
        <v>26</v>
      </c>
      <c r="B3900" t="s">
        <v>5042</v>
      </c>
      <c r="C3900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>
      <c r="A3901" t="s">
        <v>26</v>
      </c>
      <c r="B3901" t="s">
        <v>5043</v>
      </c>
      <c r="C3901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</row>
    <row r="3911" spans="1:22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</row>
    <row r="3913" spans="1:22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70</v>
      </c>
      <c r="O3914" s="1">
        <f t="shared" si="209"/>
        <v>0</v>
      </c>
    </row>
    <row r="3915" spans="1:22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O3916" s="1">
        <f t="shared" si="209"/>
        <v>0</v>
      </c>
    </row>
    <row r="3917" spans="1:22">
      <c r="A3917" t="s">
        <v>26</v>
      </c>
      <c r="B3917" t="s">
        <v>5062</v>
      </c>
      <c r="C3917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>
      <c r="A3918" t="s">
        <v>26</v>
      </c>
      <c r="B3918" t="s">
        <v>5063</v>
      </c>
      <c r="C3918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</row>
    <row r="3921" spans="1:22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>
      <c r="A3924" t="s">
        <v>26</v>
      </c>
      <c r="B3924" t="s">
        <v>5069</v>
      </c>
      <c r="C392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</row>
    <row r="3925" spans="1:22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O3927" s="1">
        <f t="shared" si="209"/>
        <v>0</v>
      </c>
    </row>
    <row r="3928" spans="1:22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</row>
    <row r="3934" spans="1:22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N3934" s="32">
        <v>46175</v>
      </c>
      <c r="O3934" s="1">
        <f t="shared" si="209"/>
        <v>8</v>
      </c>
      <c r="P3934" t="s">
        <v>3482</v>
      </c>
    </row>
    <row r="3935" spans="1:22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O3948" s="1">
        <f t="shared" si="212"/>
        <v>0</v>
      </c>
    </row>
    <row r="3949" spans="1:22">
      <c r="A3949" t="s">
        <v>26</v>
      </c>
      <c r="B3949" t="s">
        <v>5103</v>
      </c>
      <c r="C3949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>
      <c r="A3950" t="s">
        <v>26</v>
      </c>
      <c r="B3950" t="s">
        <v>5105</v>
      </c>
      <c r="C3950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O3951" s="1">
        <f t="shared" si="212"/>
        <v>0</v>
      </c>
    </row>
    <row r="3952" spans="1:22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  <c r="U3952" s="32">
        <v>46171</v>
      </c>
      <c r="V3952" t="s">
        <v>39</v>
      </c>
    </row>
    <row r="3953" spans="1:22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</row>
    <row r="3956" spans="1:22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</row>
    <row r="3962" spans="1:22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>
      <c r="A3963" t="s">
        <v>26</v>
      </c>
      <c r="B3963" t="s">
        <v>5121</v>
      </c>
      <c r="C3963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>
      <c r="A3964" t="s">
        <v>26</v>
      </c>
      <c r="B3964" t="s">
        <v>5122</v>
      </c>
      <c r="C396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>
      <c r="A3965" t="s">
        <v>26</v>
      </c>
      <c r="B3965" t="s">
        <v>5123</v>
      </c>
      <c r="C3965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</row>
    <row r="3972" spans="1:22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</row>
    <row r="3974" spans="1:22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>
      <c r="A3978" t="s">
        <v>26</v>
      </c>
      <c r="B3978" t="s">
        <v>5137</v>
      </c>
      <c r="C3978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>
      <c r="A3979" t="s">
        <v>26</v>
      </c>
      <c r="B3979" t="s">
        <v>5138</v>
      </c>
      <c r="C3979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>
      <c r="A3980" t="s">
        <v>26</v>
      </c>
      <c r="B3980" t="s">
        <v>5139</v>
      </c>
      <c r="C3980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O3989" s="1">
        <f t="shared" si="213"/>
        <v>0</v>
      </c>
    </row>
    <row r="3990" spans="1:22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>
      <c r="A3995" t="s">
        <v>26</v>
      </c>
      <c r="B3995" t="s">
        <v>5155</v>
      </c>
      <c r="C3995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>
      <c r="A3996" t="s">
        <v>26</v>
      </c>
      <c r="B3996" t="s">
        <v>5157</v>
      </c>
      <c r="C3996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</row>
    <row r="4005" spans="1:22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264</v>
      </c>
      <c r="O4008" s="1">
        <f t="shared" si="213"/>
        <v>0</v>
      </c>
    </row>
    <row r="4009" spans="1:22">
      <c r="A4009" t="s">
        <v>26</v>
      </c>
      <c r="B4009" t="s">
        <v>5171</v>
      </c>
      <c r="C4009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>
      <c r="A4012" t="s">
        <v>26</v>
      </c>
      <c r="B4012" t="s">
        <v>5175</v>
      </c>
      <c r="C4012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>
      <c r="A4014" t="s">
        <v>26</v>
      </c>
      <c r="B4014" t="s">
        <v>5177</v>
      </c>
      <c r="C401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>
      <c r="A4015" t="s">
        <v>26</v>
      </c>
      <c r="B4015" t="s">
        <v>5178</v>
      </c>
      <c r="C4015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</row>
    <row r="4017" spans="1:22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</row>
    <row r="4023" spans="1:22">
      <c r="A4023" t="s">
        <v>26</v>
      </c>
      <c r="B4023" t="s">
        <v>5186</v>
      </c>
      <c r="C4023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</row>
    <row r="4024" spans="1:22">
      <c r="A4024" t="s">
        <v>302</v>
      </c>
      <c r="B4024" t="s">
        <v>5187</v>
      </c>
      <c r="C402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>
      <c r="A4025" t="s">
        <v>302</v>
      </c>
      <c r="B4025" t="s">
        <v>5189</v>
      </c>
      <c r="C4025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</row>
    <row r="4027" spans="1:22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>
      <c r="A4028" t="s">
        <v>26</v>
      </c>
      <c r="B4028" t="s">
        <v>5192</v>
      </c>
      <c r="C4028" s="34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>
      <c r="A4029" t="s">
        <v>26</v>
      </c>
      <c r="B4029" t="s">
        <v>5194</v>
      </c>
      <c r="C4029" s="34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>
      <c r="A4031" t="s">
        <v>26</v>
      </c>
      <c r="B4031" t="s">
        <v>5196</v>
      </c>
      <c r="C4031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>
      <c r="A4033" t="s">
        <v>26</v>
      </c>
      <c r="B4033" t="s">
        <v>5199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>
      <c r="A4036" t="s">
        <v>26</v>
      </c>
      <c r="B4036" t="s">
        <v>5202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1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>
      <c r="A4040" t="s">
        <v>26</v>
      </c>
      <c r="B4040" t="s">
        <v>5206</v>
      </c>
      <c r="C4040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>
      <c r="A4041" t="s">
        <v>26</v>
      </c>
      <c r="B4041" t="s">
        <v>5208</v>
      </c>
      <c r="C4041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</row>
    <row r="4044" spans="1:22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</row>
    <row r="4045" spans="1:22">
      <c r="A4045" t="s">
        <v>26</v>
      </c>
      <c r="B4045" t="s">
        <v>5217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</row>
    <row r="4046" spans="1:22">
      <c r="A4046" t="s">
        <v>26</v>
      </c>
      <c r="B4046" t="s">
        <v>5218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</row>
    <row r="4047" spans="1:22">
      <c r="A4047" t="s">
        <v>26</v>
      </c>
      <c r="B4047" t="s">
        <v>5219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</row>
    <row r="4048" spans="1:22">
      <c r="A4048" t="s">
        <v>26</v>
      </c>
      <c r="B4048" t="s">
        <v>5220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</row>
    <row r="4049" spans="1:16">
      <c r="A4049" t="s">
        <v>26</v>
      </c>
      <c r="B4049" t="s">
        <v>5221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16">
      <c r="A4050" t="s">
        <v>26</v>
      </c>
      <c r="B4050" t="s">
        <v>5222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16">
      <c r="A4051" t="s">
        <v>26</v>
      </c>
      <c r="B4051" t="s">
        <v>5223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16">
      <c r="A4052" t="s">
        <v>26</v>
      </c>
      <c r="B4052" t="s">
        <v>5224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</row>
    <row r="4053" spans="1:16">
      <c r="A4053" t="s">
        <v>26</v>
      </c>
      <c r="B4053" t="s">
        <v>5225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O4053" s="1">
        <f t="shared" si="216"/>
        <v>0</v>
      </c>
    </row>
    <row r="4054" spans="1:16">
      <c r="A4054" t="s">
        <v>26</v>
      </c>
      <c r="B4054" t="s">
        <v>5226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</row>
    <row r="4055" spans="1:16">
      <c r="A4055" t="s">
        <v>700</v>
      </c>
      <c r="B4055" t="s">
        <v>5227</v>
      </c>
      <c r="C4055">
        <v>7274</v>
      </c>
      <c r="D4055" t="s">
        <v>5228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5264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16">
      <c r="A4056" t="s">
        <v>700</v>
      </c>
      <c r="B4056" t="s">
        <v>5229</v>
      </c>
      <c r="C4056">
        <v>7273</v>
      </c>
      <c r="D4056" t="s">
        <v>5228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5264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16">
      <c r="A4057" t="s">
        <v>26</v>
      </c>
      <c r="B4057" t="s">
        <v>5230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0" si="217">UPPER(TEXT(E4057, "MMMM"))</f>
        <v>MAYO</v>
      </c>
      <c r="H4057">
        <v>900219834</v>
      </c>
      <c r="I4057" t="s">
        <v>739</v>
      </c>
      <c r="J4057" s="41">
        <f t="shared" ref="J4057:J4120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</row>
    <row r="4058" spans="1:16">
      <c r="A4058" t="s">
        <v>26</v>
      </c>
      <c r="B4058" t="s">
        <v>5231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70</v>
      </c>
      <c r="N4058" s="32">
        <v>46174</v>
      </c>
      <c r="O4058" s="1">
        <f t="shared" si="216"/>
        <v>3</v>
      </c>
      <c r="P4058" t="s">
        <v>3482</v>
      </c>
    </row>
    <row r="4059" spans="1:16">
      <c r="A4059" t="s">
        <v>82</v>
      </c>
      <c r="B4059" t="s">
        <v>5232</v>
      </c>
      <c r="C4059" t="s">
        <v>5233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70</v>
      </c>
      <c r="N4059" s="32">
        <v>46174</v>
      </c>
      <c r="O4059" s="1">
        <f t="shared" si="216"/>
        <v>3</v>
      </c>
      <c r="P4059" t="s">
        <v>3482</v>
      </c>
    </row>
    <row r="4060" spans="1:16">
      <c r="A4060" t="s">
        <v>26</v>
      </c>
      <c r="B4060" t="s">
        <v>5234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</row>
    <row r="4061" spans="1:16">
      <c r="A4061" t="s">
        <v>26</v>
      </c>
      <c r="B4061" t="s">
        <v>5235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</row>
    <row r="4062" spans="1:16">
      <c r="A4062" t="s">
        <v>26</v>
      </c>
      <c r="B4062" t="s">
        <v>5236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</row>
    <row r="4063" spans="1:16">
      <c r="A4063" t="s">
        <v>26</v>
      </c>
      <c r="B4063" t="s">
        <v>5237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16">
      <c r="A4064" t="s">
        <v>26</v>
      </c>
      <c r="B4064" t="s">
        <v>5238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5265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>
      <c r="A4065" t="s">
        <v>26</v>
      </c>
      <c r="B4065" t="s">
        <v>5239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</row>
    <row r="4066" spans="1:22">
      <c r="A4066" t="s">
        <v>26</v>
      </c>
      <c r="B4066" t="s">
        <v>5240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4857</v>
      </c>
      <c r="J4066" s="41">
        <f t="shared" si="218"/>
        <v>2472268.89</v>
      </c>
      <c r="K4066" s="41">
        <v>469731.11</v>
      </c>
      <c r="L4066" s="41">
        <v>2942000</v>
      </c>
      <c r="M4066" t="s">
        <v>70</v>
      </c>
      <c r="O4066" s="1">
        <f t="shared" si="216"/>
        <v>0</v>
      </c>
    </row>
    <row r="4067" spans="1:22">
      <c r="A4067" t="s">
        <v>26</v>
      </c>
      <c r="B4067" t="s">
        <v>5241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>
      <c r="A4068" t="s">
        <v>26</v>
      </c>
      <c r="B4068" t="s">
        <v>5242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</row>
    <row r="4069" spans="1:22">
      <c r="A4069" t="s">
        <v>26</v>
      </c>
      <c r="B4069" t="s">
        <v>5243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</row>
    <row r="4070" spans="1:22">
      <c r="A4070" t="s">
        <v>26</v>
      </c>
      <c r="B4070" t="s">
        <v>5244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>
      <c r="A4071" t="s">
        <v>26</v>
      </c>
      <c r="B4071" t="s">
        <v>5245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>
      <c r="A4072" t="s">
        <v>26</v>
      </c>
      <c r="B4072" t="s">
        <v>5246</v>
      </c>
      <c r="C4072">
        <v>8378</v>
      </c>
      <c r="D4072" t="s">
        <v>5207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>
      <c r="A4073" t="s">
        <v>26</v>
      </c>
      <c r="B4073" t="s">
        <v>5247</v>
      </c>
      <c r="C4073">
        <v>8377</v>
      </c>
      <c r="D4073" t="s">
        <v>5207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>
      <c r="A4074" t="s">
        <v>26</v>
      </c>
      <c r="B4074" t="s">
        <v>5248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</row>
    <row r="4075" spans="1:22">
      <c r="A4075" t="s">
        <v>26</v>
      </c>
      <c r="B4075" t="s">
        <v>5249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</row>
    <row r="4076" spans="1:22">
      <c r="A4076" t="s">
        <v>3506</v>
      </c>
      <c r="B4076" t="s">
        <v>5250</v>
      </c>
      <c r="C4076" t="s">
        <v>5251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5266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>
      <c r="A4077" t="s">
        <v>26</v>
      </c>
      <c r="B4077" t="s">
        <v>5252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O4077" s="1">
        <f t="shared" si="216"/>
        <v>0</v>
      </c>
    </row>
    <row r="4078" spans="1:22">
      <c r="A4078" t="s">
        <v>26</v>
      </c>
      <c r="B4078" t="s">
        <v>5253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O4078" s="1">
        <f t="shared" si="216"/>
        <v>0</v>
      </c>
    </row>
    <row r="4079" spans="1:22">
      <c r="A4079" t="s">
        <v>26</v>
      </c>
      <c r="B4079" t="s">
        <v>5254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</row>
    <row r="4080" spans="1:22">
      <c r="A4080" t="s">
        <v>26</v>
      </c>
      <c r="B4080" t="s">
        <v>5255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</row>
    <row r="4081" spans="1:15">
      <c r="A4081" t="s">
        <v>26</v>
      </c>
      <c r="B4081" t="s">
        <v>5256</v>
      </c>
      <c r="C4081">
        <v>6712</v>
      </c>
      <c r="D4081" t="s">
        <v>4664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15">
      <c r="A4082" t="s">
        <v>26</v>
      </c>
      <c r="B4082" t="s">
        <v>5257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O4082" s="1">
        <f t="shared" si="216"/>
        <v>0</v>
      </c>
    </row>
    <row r="4083" spans="1:15">
      <c r="A4083" t="s">
        <v>302</v>
      </c>
      <c r="B4083" t="s">
        <v>5258</v>
      </c>
      <c r="C4083">
        <v>988</v>
      </c>
      <c r="D4083" t="s">
        <v>5259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15">
      <c r="A4084" t="s">
        <v>26</v>
      </c>
      <c r="B4084" t="s">
        <v>5260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O4084" s="1">
        <f t="shared" si="216"/>
        <v>0</v>
      </c>
    </row>
    <row r="4085" spans="1:15">
      <c r="A4085" t="s">
        <v>26</v>
      </c>
      <c r="B4085" t="s">
        <v>5261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O4085" s="1">
        <f t="shared" si="216"/>
        <v>0</v>
      </c>
    </row>
    <row r="4086" spans="1:15">
      <c r="A4086" t="s">
        <v>26</v>
      </c>
      <c r="B4086" t="s">
        <v>5262</v>
      </c>
      <c r="C4086">
        <v>3565475</v>
      </c>
      <c r="D4086" t="s">
        <v>5263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O4086" s="1">
        <f t="shared" si="216"/>
        <v>0</v>
      </c>
    </row>
    <row r="4087" spans="1:15">
      <c r="A4087" t="s">
        <v>3506</v>
      </c>
      <c r="B4087" t="s">
        <v>5267</v>
      </c>
      <c r="C4087" t="s">
        <v>5268</v>
      </c>
      <c r="D4087" t="s">
        <v>2896</v>
      </c>
      <c r="E4087" s="32">
        <v>46174</v>
      </c>
      <c r="F4087" s="26">
        <v>46174.979895833334</v>
      </c>
      <c r="G4087" s="12" t="str">
        <f t="shared" si="217"/>
        <v>JUNIO</v>
      </c>
      <c r="H4087">
        <v>891800045</v>
      </c>
      <c r="I4087" t="s">
        <v>3891</v>
      </c>
      <c r="J4087" s="41">
        <f t="shared" si="218"/>
        <v>47000</v>
      </c>
      <c r="K4087" s="41">
        <v>0</v>
      </c>
      <c r="L4087" s="41">
        <v>47000</v>
      </c>
      <c r="M4087" t="s">
        <v>54</v>
      </c>
      <c r="O4087" s="1">
        <f t="shared" si="216"/>
        <v>0</v>
      </c>
    </row>
    <row r="4088" spans="1:15">
      <c r="A4088" t="s">
        <v>3506</v>
      </c>
      <c r="B4088" t="s">
        <v>5269</v>
      </c>
      <c r="C4088" t="s">
        <v>5270</v>
      </c>
      <c r="D4088" t="s">
        <v>2896</v>
      </c>
      <c r="E4088" s="32">
        <v>46174</v>
      </c>
      <c r="F4088" s="26">
        <v>46174.979849537034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15">
      <c r="A4089" t="s">
        <v>26</v>
      </c>
      <c r="B4089" t="s">
        <v>5271</v>
      </c>
      <c r="C4089" t="s">
        <v>5272</v>
      </c>
      <c r="D4089" t="s">
        <v>648</v>
      </c>
      <c r="E4089" s="32">
        <v>46174</v>
      </c>
      <c r="F4089" s="26">
        <v>46174.912256944444</v>
      </c>
      <c r="G4089" s="12" t="str">
        <f t="shared" si="217"/>
        <v>JUNIO</v>
      </c>
      <c r="H4089">
        <v>15442838</v>
      </c>
      <c r="I4089" t="s">
        <v>649</v>
      </c>
      <c r="J4089" s="41">
        <f t="shared" si="218"/>
        <v>1539200</v>
      </c>
      <c r="K4089" s="41">
        <v>292448</v>
      </c>
      <c r="L4089" s="41">
        <v>1831648</v>
      </c>
      <c r="M4089" t="s">
        <v>58</v>
      </c>
      <c r="O4089" s="1">
        <f t="shared" si="216"/>
        <v>0</v>
      </c>
    </row>
    <row r="4090" spans="1:15">
      <c r="A4090" t="s">
        <v>26</v>
      </c>
      <c r="B4090" t="s">
        <v>5273</v>
      </c>
      <c r="C4090" t="s">
        <v>5274</v>
      </c>
      <c r="D4090" t="s">
        <v>2896</v>
      </c>
      <c r="E4090" s="32">
        <v>46174</v>
      </c>
      <c r="F4090" s="26">
        <v>46174.894270833334</v>
      </c>
      <c r="G4090" s="12" t="str">
        <f t="shared" si="217"/>
        <v>JUNIO</v>
      </c>
      <c r="H4090">
        <v>32150739</v>
      </c>
      <c r="I4090" t="s">
        <v>400</v>
      </c>
      <c r="J4090" s="41">
        <f t="shared" si="218"/>
        <v>258000</v>
      </c>
      <c r="K4090" s="41">
        <v>0</v>
      </c>
      <c r="L4090" s="41">
        <v>258000</v>
      </c>
      <c r="M4090" t="s">
        <v>199</v>
      </c>
      <c r="O4090" s="1">
        <f t="shared" si="216"/>
        <v>0</v>
      </c>
    </row>
    <row r="4091" spans="1:15">
      <c r="A4091" t="s">
        <v>26</v>
      </c>
      <c r="B4091" t="s">
        <v>5275</v>
      </c>
      <c r="C4091" t="s">
        <v>5276</v>
      </c>
      <c r="D4091" t="s">
        <v>312</v>
      </c>
      <c r="E4091" s="32">
        <v>46174</v>
      </c>
      <c r="F4091" s="26">
        <v>46174.88349537037</v>
      </c>
      <c r="G4091" s="12" t="str">
        <f t="shared" si="217"/>
        <v>JUNIO</v>
      </c>
      <c r="H4091">
        <v>890903939</v>
      </c>
      <c r="I4091" t="s">
        <v>313</v>
      </c>
      <c r="J4091" s="41">
        <f t="shared" si="218"/>
        <v>133500</v>
      </c>
      <c r="K4091" s="41">
        <v>0</v>
      </c>
      <c r="L4091" s="41">
        <v>133500</v>
      </c>
      <c r="M4091" t="s">
        <v>3773</v>
      </c>
      <c r="O4091" s="1">
        <f t="shared" si="216"/>
        <v>0</v>
      </c>
    </row>
    <row r="4092" spans="1:15">
      <c r="A4092" t="s">
        <v>26</v>
      </c>
      <c r="B4092" t="s">
        <v>5277</v>
      </c>
      <c r="C4092" t="s">
        <v>5278</v>
      </c>
      <c r="D4092" t="s">
        <v>5279</v>
      </c>
      <c r="E4092" s="32">
        <v>46174</v>
      </c>
      <c r="F4092" s="26">
        <v>46174.857361111113</v>
      </c>
      <c r="G4092" s="12" t="str">
        <f t="shared" si="217"/>
        <v>JUNIO</v>
      </c>
      <c r="H4092">
        <v>901247486</v>
      </c>
      <c r="I4092" t="s">
        <v>5422</v>
      </c>
      <c r="J4092" s="41">
        <f t="shared" si="218"/>
        <v>78100</v>
      </c>
      <c r="K4092" s="41">
        <v>0</v>
      </c>
      <c r="L4092" s="41">
        <v>78100</v>
      </c>
      <c r="M4092" t="s">
        <v>54</v>
      </c>
      <c r="O4092" s="1">
        <f t="shared" si="216"/>
        <v>0</v>
      </c>
    </row>
    <row r="4093" spans="1:15">
      <c r="A4093" t="s">
        <v>26</v>
      </c>
      <c r="B4093" t="s">
        <v>5280</v>
      </c>
      <c r="C4093" t="s">
        <v>5281</v>
      </c>
      <c r="D4093" t="s">
        <v>435</v>
      </c>
      <c r="E4093" s="32">
        <v>46174</v>
      </c>
      <c r="F4093" s="26">
        <v>46174.794062499997</v>
      </c>
      <c r="G4093" s="12" t="str">
        <f t="shared" si="217"/>
        <v>JUNIO</v>
      </c>
      <c r="H4093">
        <v>900933624</v>
      </c>
      <c r="I4093" t="s">
        <v>436</v>
      </c>
      <c r="J4093" s="41">
        <f t="shared" si="218"/>
        <v>6800000</v>
      </c>
      <c r="K4093" s="41">
        <v>1292000</v>
      </c>
      <c r="L4093" s="41">
        <v>8092000</v>
      </c>
      <c r="M4093" t="s">
        <v>37</v>
      </c>
      <c r="O4093" s="1">
        <f t="shared" si="216"/>
        <v>0</v>
      </c>
    </row>
    <row r="4094" spans="1:15">
      <c r="A4094" t="s">
        <v>82</v>
      </c>
      <c r="B4094" t="s">
        <v>5282</v>
      </c>
      <c r="C4094" t="s">
        <v>5283</v>
      </c>
      <c r="D4094" t="s">
        <v>2896</v>
      </c>
      <c r="E4094" s="32">
        <v>46174</v>
      </c>
      <c r="F4094" s="26">
        <v>46174.772893518515</v>
      </c>
      <c r="G4094" s="12" t="str">
        <f t="shared" si="217"/>
        <v>JUNIO</v>
      </c>
      <c r="H4094">
        <v>901216882</v>
      </c>
      <c r="I4094" t="s">
        <v>5214</v>
      </c>
      <c r="J4094" s="41">
        <f t="shared" si="218"/>
        <v>300000</v>
      </c>
      <c r="K4094" s="41">
        <v>0</v>
      </c>
      <c r="L4094" s="41">
        <v>300000</v>
      </c>
      <c r="M4094" t="s">
        <v>264</v>
      </c>
      <c r="O4094" s="1">
        <f t="shared" si="216"/>
        <v>0</v>
      </c>
    </row>
    <row r="4095" spans="1:15">
      <c r="A4095" t="s">
        <v>26</v>
      </c>
      <c r="B4095" t="s">
        <v>5284</v>
      </c>
      <c r="C4095" t="s">
        <v>5285</v>
      </c>
      <c r="D4095" t="s">
        <v>151</v>
      </c>
      <c r="E4095" s="32">
        <v>46174</v>
      </c>
      <c r="F4095" s="26">
        <v>46174.739537037036</v>
      </c>
      <c r="G4095" s="12" t="str">
        <f t="shared" si="217"/>
        <v>JUNIO</v>
      </c>
      <c r="H4095">
        <v>901561580</v>
      </c>
      <c r="I4095" t="s">
        <v>152</v>
      </c>
      <c r="J4095" s="41">
        <f t="shared" si="218"/>
        <v>460000</v>
      </c>
      <c r="K4095" s="41">
        <v>87400</v>
      </c>
      <c r="L4095" s="41">
        <v>547400</v>
      </c>
      <c r="M4095" t="s">
        <v>70</v>
      </c>
      <c r="O4095" s="1">
        <f t="shared" si="216"/>
        <v>0</v>
      </c>
    </row>
    <row r="4096" spans="1:15">
      <c r="A4096" t="s">
        <v>26</v>
      </c>
      <c r="B4096" t="s">
        <v>5286</v>
      </c>
      <c r="C4096" t="s">
        <v>5287</v>
      </c>
      <c r="D4096" t="s">
        <v>518</v>
      </c>
      <c r="E4096" s="32">
        <v>46174</v>
      </c>
      <c r="F4096" s="26">
        <v>46174.724664351852</v>
      </c>
      <c r="G4096" s="12" t="str">
        <f t="shared" si="217"/>
        <v>JUNIO</v>
      </c>
      <c r="H4096">
        <v>830085391</v>
      </c>
      <c r="I4096" t="s">
        <v>519</v>
      </c>
      <c r="J4096" s="41">
        <f t="shared" si="218"/>
        <v>5340000</v>
      </c>
      <c r="K4096" s="41">
        <v>1014600</v>
      </c>
      <c r="L4096" s="41">
        <v>6354600</v>
      </c>
      <c r="M4096" t="s">
        <v>70</v>
      </c>
      <c r="O4096" s="1">
        <f t="shared" si="216"/>
        <v>0</v>
      </c>
    </row>
    <row r="4097" spans="1:16">
      <c r="A4097" t="s">
        <v>26</v>
      </c>
      <c r="B4097" t="s">
        <v>5288</v>
      </c>
      <c r="C4097" t="s">
        <v>5289</v>
      </c>
      <c r="D4097" t="s">
        <v>122</v>
      </c>
      <c r="E4097" s="32">
        <v>46174</v>
      </c>
      <c r="F4097" s="26">
        <v>46174.715821759259</v>
      </c>
      <c r="G4097" s="12" t="str">
        <f t="shared" si="217"/>
        <v>JUNIO</v>
      </c>
      <c r="H4097">
        <v>900650486</v>
      </c>
      <c r="I4097" t="s">
        <v>857</v>
      </c>
      <c r="J4097" s="41">
        <f t="shared" si="218"/>
        <v>9180000</v>
      </c>
      <c r="K4097" s="41">
        <v>0</v>
      </c>
      <c r="L4097" s="41">
        <v>9180000</v>
      </c>
      <c r="M4097" t="s">
        <v>65</v>
      </c>
      <c r="N4097" s="32">
        <v>46175</v>
      </c>
      <c r="O4097" s="1">
        <f t="shared" si="216"/>
        <v>1</v>
      </c>
      <c r="P4097" t="s">
        <v>3482</v>
      </c>
    </row>
    <row r="4098" spans="1:16">
      <c r="A4098" t="s">
        <v>26</v>
      </c>
      <c r="B4098" t="s">
        <v>5290</v>
      </c>
      <c r="C4098" t="s">
        <v>5291</v>
      </c>
      <c r="D4098" t="s">
        <v>122</v>
      </c>
      <c r="E4098" s="32">
        <v>46174</v>
      </c>
      <c r="F4098" s="26">
        <v>46174.715671296297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</row>
    <row r="4099" spans="1:16">
      <c r="A4099" t="s">
        <v>26</v>
      </c>
      <c r="B4099" t="s">
        <v>5292</v>
      </c>
      <c r="C4099" t="s">
        <v>5293</v>
      </c>
      <c r="D4099" t="s">
        <v>122</v>
      </c>
      <c r="E4099" s="32">
        <v>46174</v>
      </c>
      <c r="F4099" s="26">
        <v>46174.715520833335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726890.76</v>
      </c>
      <c r="K4099" s="41">
        <v>138109.24</v>
      </c>
      <c r="L4099" s="41">
        <v>865000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</row>
    <row r="4100" spans="1:16">
      <c r="A4100" t="s">
        <v>26</v>
      </c>
      <c r="B4100" t="s">
        <v>5294</v>
      </c>
      <c r="C4100" t="s">
        <v>5295</v>
      </c>
      <c r="D4100" t="s">
        <v>28</v>
      </c>
      <c r="E4100" s="32">
        <v>46174</v>
      </c>
      <c r="F4100" s="26">
        <v>46174.687199074076</v>
      </c>
      <c r="G4100" s="12" t="str">
        <f t="shared" si="217"/>
        <v>JUNIO</v>
      </c>
      <c r="H4100">
        <v>900420442</v>
      </c>
      <c r="I4100" t="s">
        <v>586</v>
      </c>
      <c r="J4100" s="41">
        <f t="shared" si="218"/>
        <v>550000</v>
      </c>
      <c r="K4100" s="41">
        <v>104500</v>
      </c>
      <c r="L4100" s="41">
        <v>654500</v>
      </c>
      <c r="M4100" t="s">
        <v>37</v>
      </c>
      <c r="O4100" s="1">
        <f t="shared" si="216"/>
        <v>0</v>
      </c>
    </row>
    <row r="4101" spans="1:16">
      <c r="A4101" t="s">
        <v>26</v>
      </c>
      <c r="B4101" t="s">
        <v>5296</v>
      </c>
      <c r="C4101" t="s">
        <v>5297</v>
      </c>
      <c r="D4101" t="s">
        <v>122</v>
      </c>
      <c r="E4101" s="32">
        <v>46174</v>
      </c>
      <c r="F4101" s="26">
        <v>46174.667175925926</v>
      </c>
      <c r="G4101" s="12" t="str">
        <f t="shared" si="217"/>
        <v>JUNIO</v>
      </c>
      <c r="H4101">
        <v>900667734</v>
      </c>
      <c r="I4101" t="s">
        <v>123</v>
      </c>
      <c r="J4101" s="41">
        <f t="shared" si="218"/>
        <v>1047300</v>
      </c>
      <c r="K4101" s="41">
        <v>198987</v>
      </c>
      <c r="L4101" s="41">
        <v>1246287</v>
      </c>
      <c r="M4101" t="s">
        <v>37</v>
      </c>
      <c r="O4101" s="1">
        <f t="shared" si="216"/>
        <v>0</v>
      </c>
    </row>
    <row r="4102" spans="1:16">
      <c r="A4102" t="s">
        <v>26</v>
      </c>
      <c r="B4102" t="s">
        <v>5298</v>
      </c>
      <c r="C4102" t="s">
        <v>5299</v>
      </c>
      <c r="D4102" t="s">
        <v>4504</v>
      </c>
      <c r="E4102" s="32">
        <v>46174</v>
      </c>
      <c r="F4102" s="26">
        <v>46174.659305555557</v>
      </c>
      <c r="G4102" s="12" t="str">
        <f t="shared" si="217"/>
        <v>JUNIO</v>
      </c>
      <c r="H4102">
        <v>900219834</v>
      </c>
      <c r="I4102" t="s">
        <v>739</v>
      </c>
      <c r="J4102" s="41">
        <f t="shared" si="218"/>
        <v>18500</v>
      </c>
      <c r="K4102" s="41">
        <v>0</v>
      </c>
      <c r="L4102" s="41">
        <v>18500</v>
      </c>
      <c r="M4102" t="s">
        <v>70</v>
      </c>
      <c r="N4102" s="32">
        <v>46175</v>
      </c>
      <c r="O4102" s="1">
        <f t="shared" ref="O4102:O4162" si="219">IFERROR(IF(-_xlfn.DAYS(E4102,N4102)&lt;0,0,-_xlfn.DAYS(E4102,N4102)), " - ")</f>
        <v>1</v>
      </c>
      <c r="P4102" t="s">
        <v>3482</v>
      </c>
    </row>
    <row r="4103" spans="1:16">
      <c r="A4103" t="s">
        <v>26</v>
      </c>
      <c r="B4103" t="s">
        <v>5300</v>
      </c>
      <c r="C4103" t="s">
        <v>5301</v>
      </c>
      <c r="D4103" t="s">
        <v>28</v>
      </c>
      <c r="E4103" s="32">
        <v>46174</v>
      </c>
      <c r="F4103" s="26">
        <v>46174.658993055556</v>
      </c>
      <c r="G4103" s="12" t="str">
        <f t="shared" si="217"/>
        <v>JUNIO</v>
      </c>
      <c r="H4103">
        <v>900144364</v>
      </c>
      <c r="I4103" t="s">
        <v>72</v>
      </c>
      <c r="J4103" s="41">
        <f t="shared" si="218"/>
        <v>253200</v>
      </c>
      <c r="K4103" s="41">
        <v>46488</v>
      </c>
      <c r="L4103" s="41">
        <v>299688</v>
      </c>
      <c r="M4103" t="s">
        <v>70</v>
      </c>
      <c r="N4103" s="32">
        <v>46175</v>
      </c>
      <c r="O4103" s="1">
        <f t="shared" si="219"/>
        <v>1</v>
      </c>
      <c r="P4103" t="s">
        <v>3482</v>
      </c>
    </row>
    <row r="4104" spans="1:16">
      <c r="A4104" t="s">
        <v>26</v>
      </c>
      <c r="B4104" t="s">
        <v>5302</v>
      </c>
      <c r="C4104" t="s">
        <v>5303</v>
      </c>
      <c r="D4104" t="s">
        <v>618</v>
      </c>
      <c r="E4104" s="32">
        <v>46174</v>
      </c>
      <c r="F4104" s="26">
        <v>46174.658043981479</v>
      </c>
      <c r="G4104" s="12" t="str">
        <f t="shared" si="217"/>
        <v>JUNIO</v>
      </c>
      <c r="H4104">
        <v>900322890</v>
      </c>
      <c r="I4104" t="s">
        <v>619</v>
      </c>
      <c r="J4104" s="41">
        <f t="shared" si="218"/>
        <v>3032400</v>
      </c>
      <c r="K4104" s="41">
        <v>576156</v>
      </c>
      <c r="L4104" s="41">
        <v>3608556</v>
      </c>
      <c r="M4104" t="s">
        <v>70</v>
      </c>
      <c r="O4104" s="1">
        <f t="shared" si="219"/>
        <v>0</v>
      </c>
    </row>
    <row r="4105" spans="1:16">
      <c r="A4105" t="s">
        <v>26</v>
      </c>
      <c r="B4105" t="s">
        <v>5304</v>
      </c>
      <c r="C4105" t="s">
        <v>5305</v>
      </c>
      <c r="D4105" t="s">
        <v>5306</v>
      </c>
      <c r="E4105" s="32">
        <v>46174</v>
      </c>
      <c r="F4105" s="26">
        <v>46174.647650462961</v>
      </c>
      <c r="G4105" s="12" t="str">
        <f t="shared" si="217"/>
        <v>JUNIO</v>
      </c>
      <c r="H4105">
        <v>901147181</v>
      </c>
      <c r="I4105" t="s">
        <v>5423</v>
      </c>
      <c r="J4105" s="41">
        <f t="shared" si="218"/>
        <v>264400</v>
      </c>
      <c r="K4105" s="41">
        <v>0</v>
      </c>
      <c r="L4105" s="41">
        <v>264400</v>
      </c>
      <c r="M4105" t="s">
        <v>70</v>
      </c>
      <c r="O4105" s="1">
        <f t="shared" si="219"/>
        <v>0</v>
      </c>
    </row>
    <row r="4106" spans="1:16">
      <c r="A4106" t="s">
        <v>26</v>
      </c>
      <c r="B4106" t="s">
        <v>5307</v>
      </c>
      <c r="C4106" t="s">
        <v>5308</v>
      </c>
      <c r="D4106" t="s">
        <v>28</v>
      </c>
      <c r="E4106" s="32">
        <v>46174</v>
      </c>
      <c r="F4106" s="26">
        <v>46174.642002314817</v>
      </c>
      <c r="G4106" s="12" t="str">
        <f t="shared" si="217"/>
        <v>JUNIO</v>
      </c>
      <c r="H4106">
        <v>900144364</v>
      </c>
      <c r="I4106" t="s">
        <v>72</v>
      </c>
      <c r="J4106" s="41">
        <f t="shared" si="218"/>
        <v>1170300</v>
      </c>
      <c r="K4106" s="41">
        <v>222357</v>
      </c>
      <c r="L4106" s="41">
        <v>1392657</v>
      </c>
      <c r="M4106" t="s">
        <v>70</v>
      </c>
      <c r="N4106" s="32">
        <v>46175</v>
      </c>
      <c r="O4106" s="1">
        <f t="shared" si="219"/>
        <v>1</v>
      </c>
      <c r="P4106" t="s">
        <v>3482</v>
      </c>
    </row>
    <row r="4107" spans="1:16">
      <c r="A4107" t="s">
        <v>26</v>
      </c>
      <c r="B4107" t="s">
        <v>5309</v>
      </c>
      <c r="C4107" t="s">
        <v>5310</v>
      </c>
      <c r="D4107" t="s">
        <v>438</v>
      </c>
      <c r="E4107" s="32">
        <v>46174</v>
      </c>
      <c r="F4107" s="26">
        <v>46174.63490740741</v>
      </c>
      <c r="G4107" s="12" t="str">
        <f t="shared" si="217"/>
        <v>JUNIO</v>
      </c>
      <c r="H4107">
        <v>900497895</v>
      </c>
      <c r="I4107" t="s">
        <v>439</v>
      </c>
      <c r="J4107" s="41">
        <f t="shared" si="218"/>
        <v>4500000</v>
      </c>
      <c r="K4107" s="41">
        <v>855000</v>
      </c>
      <c r="L4107" s="41">
        <v>5355000</v>
      </c>
      <c r="M4107" t="s">
        <v>37</v>
      </c>
      <c r="N4107" s="32">
        <v>46175</v>
      </c>
      <c r="O4107" s="1">
        <f t="shared" si="219"/>
        <v>1</v>
      </c>
      <c r="P4107" t="s">
        <v>3482</v>
      </c>
    </row>
    <row r="4108" spans="1:16">
      <c r="A4108" t="s">
        <v>26</v>
      </c>
      <c r="B4108" t="s">
        <v>5311</v>
      </c>
      <c r="C4108" t="s">
        <v>5312</v>
      </c>
      <c r="D4108" t="s">
        <v>28</v>
      </c>
      <c r="E4108" s="32">
        <v>46174</v>
      </c>
      <c r="F4108" s="26">
        <v>46174.633101851854</v>
      </c>
      <c r="G4108" s="12" t="str">
        <f t="shared" si="217"/>
        <v>JUNIO</v>
      </c>
      <c r="H4108">
        <v>901048954</v>
      </c>
      <c r="I4108" t="s">
        <v>1911</v>
      </c>
      <c r="J4108" s="41">
        <f t="shared" si="218"/>
        <v>552500</v>
      </c>
      <c r="K4108" s="41">
        <v>0</v>
      </c>
      <c r="L4108" s="41">
        <v>552500</v>
      </c>
      <c r="M4108" t="s">
        <v>37</v>
      </c>
      <c r="O4108" s="1">
        <f t="shared" si="219"/>
        <v>0</v>
      </c>
    </row>
    <row r="4109" spans="1:16">
      <c r="A4109" t="s">
        <v>26</v>
      </c>
      <c r="B4109" t="s">
        <v>5313</v>
      </c>
      <c r="C4109" t="s">
        <v>5314</v>
      </c>
      <c r="D4109" t="s">
        <v>336</v>
      </c>
      <c r="E4109" s="32">
        <v>46174</v>
      </c>
      <c r="F4109" s="26">
        <v>46174.6247337963</v>
      </c>
      <c r="G4109" s="12" t="str">
        <f t="shared" si="217"/>
        <v>JUNIO</v>
      </c>
      <c r="H4109">
        <v>800049074</v>
      </c>
      <c r="I4109" t="s">
        <v>337</v>
      </c>
      <c r="J4109" s="41">
        <f t="shared" si="218"/>
        <v>112280</v>
      </c>
      <c r="K4109" s="41">
        <v>21333</v>
      </c>
      <c r="L4109" s="41">
        <v>133613</v>
      </c>
      <c r="M4109" t="s">
        <v>70</v>
      </c>
      <c r="O4109" s="1">
        <f t="shared" si="219"/>
        <v>0</v>
      </c>
    </row>
    <row r="4110" spans="1:16">
      <c r="A4110" t="s">
        <v>26</v>
      </c>
      <c r="B4110" t="s">
        <v>5315</v>
      </c>
      <c r="C4110" t="s">
        <v>5316</v>
      </c>
      <c r="D4110" t="s">
        <v>28</v>
      </c>
      <c r="E4110" s="32">
        <v>46174</v>
      </c>
      <c r="F4110" s="26">
        <v>46174.608657407407</v>
      </c>
      <c r="G4110" s="12" t="str">
        <f t="shared" si="217"/>
        <v>JUNIO</v>
      </c>
      <c r="H4110">
        <v>900490873</v>
      </c>
      <c r="I4110" t="s">
        <v>1891</v>
      </c>
      <c r="J4110" s="41">
        <f t="shared" si="218"/>
        <v>3165300</v>
      </c>
      <c r="K4110" s="41">
        <v>601407</v>
      </c>
      <c r="L4110" s="41">
        <v>3766707</v>
      </c>
      <c r="M4110" t="s">
        <v>37</v>
      </c>
      <c r="O4110" s="1">
        <f t="shared" si="219"/>
        <v>0</v>
      </c>
    </row>
    <row r="4111" spans="1:16">
      <c r="A4111" t="s">
        <v>26</v>
      </c>
      <c r="B4111" t="s">
        <v>5317</v>
      </c>
      <c r="C4111" t="s">
        <v>5318</v>
      </c>
      <c r="D4111" t="s">
        <v>28</v>
      </c>
      <c r="E4111" s="32">
        <v>46174</v>
      </c>
      <c r="F4111" s="26">
        <v>46174.605474537035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3423900</v>
      </c>
      <c r="K4111" s="41">
        <v>650541</v>
      </c>
      <c r="L4111" s="41">
        <v>4074441</v>
      </c>
      <c r="M4111" t="s">
        <v>37</v>
      </c>
      <c r="O4111" s="1">
        <f t="shared" si="219"/>
        <v>0</v>
      </c>
    </row>
    <row r="4112" spans="1:16">
      <c r="A4112" t="s">
        <v>26</v>
      </c>
      <c r="B4112" t="s">
        <v>5319</v>
      </c>
      <c r="C4112" t="s">
        <v>5320</v>
      </c>
      <c r="D4112" t="s">
        <v>28</v>
      </c>
      <c r="E4112" s="32">
        <v>46174</v>
      </c>
      <c r="F4112" s="26">
        <v>46174.58866898148</v>
      </c>
      <c r="G4112" s="12" t="str">
        <f t="shared" si="217"/>
        <v>JUNIO</v>
      </c>
      <c r="H4112">
        <v>71660004</v>
      </c>
      <c r="I4112" t="s">
        <v>266</v>
      </c>
      <c r="J4112" s="41">
        <f t="shared" si="218"/>
        <v>81000</v>
      </c>
      <c r="K4112" s="41">
        <v>0</v>
      </c>
      <c r="L4112" s="41">
        <v>81000</v>
      </c>
      <c r="M4112" t="s">
        <v>70</v>
      </c>
      <c r="O4112" s="1">
        <f t="shared" si="219"/>
        <v>0</v>
      </c>
    </row>
    <row r="4113" spans="1:16">
      <c r="A4113" t="s">
        <v>26</v>
      </c>
      <c r="B4113" t="s">
        <v>5321</v>
      </c>
      <c r="C4113" t="s">
        <v>5322</v>
      </c>
      <c r="D4113" t="s">
        <v>28</v>
      </c>
      <c r="E4113" s="32">
        <v>46174</v>
      </c>
      <c r="F4113" s="26">
        <v>46174.587789351855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O4113" s="1">
        <f t="shared" si="219"/>
        <v>0</v>
      </c>
    </row>
    <row r="4114" spans="1:16">
      <c r="A4114" t="s">
        <v>26</v>
      </c>
      <c r="B4114" t="s">
        <v>5323</v>
      </c>
      <c r="C4114" t="s">
        <v>5324</v>
      </c>
      <c r="D4114" t="s">
        <v>722</v>
      </c>
      <c r="E4114" s="32">
        <v>46174</v>
      </c>
      <c r="F4114" s="26">
        <v>46174.578101851854</v>
      </c>
      <c r="G4114" s="12" t="str">
        <f t="shared" si="217"/>
        <v>JUNIO</v>
      </c>
      <c r="H4114">
        <v>890904603</v>
      </c>
      <c r="I4114" t="s">
        <v>723</v>
      </c>
      <c r="J4114" s="41">
        <f t="shared" si="218"/>
        <v>2208480</v>
      </c>
      <c r="K4114" s="41">
        <v>419611</v>
      </c>
      <c r="L4114" s="41">
        <v>2628091</v>
      </c>
      <c r="M4114" t="s">
        <v>70</v>
      </c>
      <c r="N4114" s="32">
        <v>46175</v>
      </c>
      <c r="O4114" s="1">
        <f t="shared" si="219"/>
        <v>1</v>
      </c>
      <c r="P4114" t="s">
        <v>3482</v>
      </c>
    </row>
    <row r="4115" spans="1:16">
      <c r="A4115" t="s">
        <v>26</v>
      </c>
      <c r="B4115" t="s">
        <v>5325</v>
      </c>
      <c r="C4115" t="s">
        <v>5326</v>
      </c>
      <c r="D4115" t="s">
        <v>355</v>
      </c>
      <c r="E4115" s="32">
        <v>46174</v>
      </c>
      <c r="F4115" s="26">
        <v>46174.57236111111</v>
      </c>
      <c r="G4115" s="12" t="str">
        <f t="shared" si="217"/>
        <v>JUNIO</v>
      </c>
      <c r="H4115">
        <v>800204486</v>
      </c>
      <c r="I4115" t="s">
        <v>851</v>
      </c>
      <c r="J4115" s="41">
        <f t="shared" si="218"/>
        <v>3102757</v>
      </c>
      <c r="K4115" s="41">
        <v>589523.82999999996</v>
      </c>
      <c r="L4115" s="41">
        <v>3692280.83</v>
      </c>
      <c r="M4115" t="s">
        <v>70</v>
      </c>
      <c r="O4115" s="1">
        <f t="shared" si="219"/>
        <v>0</v>
      </c>
    </row>
    <row r="4116" spans="1:16">
      <c r="A4116" t="s">
        <v>26</v>
      </c>
      <c r="B4116" t="s">
        <v>5327</v>
      </c>
      <c r="C4116" t="s">
        <v>5328</v>
      </c>
      <c r="D4116" t="s">
        <v>2896</v>
      </c>
      <c r="E4116" s="32">
        <v>46174</v>
      </c>
      <c r="F4116" s="26">
        <v>46174.571493055555</v>
      </c>
      <c r="G4116" s="12" t="str">
        <f t="shared" si="217"/>
        <v>JUNIO</v>
      </c>
      <c r="H4116">
        <v>901360705</v>
      </c>
      <c r="I4116" t="s">
        <v>877</v>
      </c>
      <c r="J4116" s="41">
        <f t="shared" si="218"/>
        <v>1591675</v>
      </c>
      <c r="K4116" s="41">
        <v>302418.25</v>
      </c>
      <c r="L4116" s="41">
        <v>1894093.25</v>
      </c>
      <c r="M4116" t="s">
        <v>70</v>
      </c>
      <c r="O4116" s="1">
        <f t="shared" si="219"/>
        <v>0</v>
      </c>
    </row>
    <row r="4117" spans="1:16">
      <c r="A4117" t="s">
        <v>26</v>
      </c>
      <c r="B4117" t="s">
        <v>5329</v>
      </c>
      <c r="C4117" t="s">
        <v>5330</v>
      </c>
      <c r="D4117" t="s">
        <v>1500</v>
      </c>
      <c r="E4117" s="32">
        <v>46174</v>
      </c>
      <c r="F4117" s="26">
        <v>46174.562743055554</v>
      </c>
      <c r="G4117" s="12" t="str">
        <f t="shared" si="217"/>
        <v>JUNIO</v>
      </c>
      <c r="H4117">
        <v>900655384</v>
      </c>
      <c r="I4117" t="s">
        <v>1501</v>
      </c>
      <c r="J4117" s="41">
        <f t="shared" si="218"/>
        <v>46129920</v>
      </c>
      <c r="K4117" s="41">
        <v>8764684.8000000007</v>
      </c>
      <c r="L4117" s="41">
        <v>54894604.799999997</v>
      </c>
      <c r="M4117" t="s">
        <v>3773</v>
      </c>
      <c r="O4117" s="1">
        <f t="shared" si="219"/>
        <v>0</v>
      </c>
    </row>
    <row r="4118" spans="1:16">
      <c r="A4118" t="s">
        <v>26</v>
      </c>
      <c r="B4118" t="s">
        <v>5331</v>
      </c>
      <c r="C4118" t="s">
        <v>5332</v>
      </c>
      <c r="D4118" t="s">
        <v>2896</v>
      </c>
      <c r="E4118" s="32">
        <v>46174</v>
      </c>
      <c r="F4118" s="26">
        <v>46174.561018518521</v>
      </c>
      <c r="G4118" s="12" t="str">
        <f t="shared" si="217"/>
        <v>JUNIO</v>
      </c>
      <c r="H4118">
        <v>901360705</v>
      </c>
      <c r="I4118" t="s">
        <v>877</v>
      </c>
      <c r="J4118" s="41">
        <f t="shared" si="218"/>
        <v>135920</v>
      </c>
      <c r="K4118" s="41">
        <v>25824.799999999999</v>
      </c>
      <c r="L4118" s="41">
        <v>161744.79999999999</v>
      </c>
      <c r="M4118" t="s">
        <v>70</v>
      </c>
      <c r="O4118" s="1">
        <f t="shared" si="219"/>
        <v>0</v>
      </c>
    </row>
    <row r="4119" spans="1:16">
      <c r="A4119" t="s">
        <v>26</v>
      </c>
      <c r="B4119" t="s">
        <v>5333</v>
      </c>
      <c r="C4119" t="s">
        <v>5334</v>
      </c>
      <c r="D4119" t="s">
        <v>227</v>
      </c>
      <c r="E4119" s="32">
        <v>46174</v>
      </c>
      <c r="F4119" s="26">
        <v>46174.556956018518</v>
      </c>
      <c r="G4119" s="12" t="str">
        <f t="shared" si="217"/>
        <v>JUNIO</v>
      </c>
      <c r="H4119">
        <v>1036929757</v>
      </c>
      <c r="I4119" t="s">
        <v>228</v>
      </c>
      <c r="J4119" s="41">
        <f t="shared" si="218"/>
        <v>20520</v>
      </c>
      <c r="K4119" s="41">
        <v>0</v>
      </c>
      <c r="L4119" s="41">
        <v>20520</v>
      </c>
      <c r="M4119" t="s">
        <v>54</v>
      </c>
      <c r="O4119" s="1">
        <f t="shared" si="219"/>
        <v>0</v>
      </c>
    </row>
    <row r="4120" spans="1:16">
      <c r="A4120" t="s">
        <v>26</v>
      </c>
      <c r="B4120" t="s">
        <v>5335</v>
      </c>
      <c r="C4120" t="s">
        <v>5336</v>
      </c>
      <c r="D4120" t="s">
        <v>698</v>
      </c>
      <c r="E4120" s="32">
        <v>46174</v>
      </c>
      <c r="F4120" s="26">
        <v>46174.556805555556</v>
      </c>
      <c r="G4120" s="12" t="str">
        <f t="shared" si="217"/>
        <v>JUNIO</v>
      </c>
      <c r="H4120">
        <v>901221454</v>
      </c>
      <c r="I4120" t="s">
        <v>896</v>
      </c>
      <c r="J4120" s="41">
        <f t="shared" si="218"/>
        <v>900000</v>
      </c>
      <c r="K4120" s="41">
        <v>171000</v>
      </c>
      <c r="L4120" s="41">
        <v>1071000</v>
      </c>
      <c r="M4120" t="s">
        <v>264</v>
      </c>
      <c r="O4120" s="1">
        <f t="shared" si="219"/>
        <v>0</v>
      </c>
    </row>
    <row r="4121" spans="1:16">
      <c r="A4121" t="s">
        <v>26</v>
      </c>
      <c r="B4121" t="s">
        <v>5337</v>
      </c>
      <c r="C4121" t="s">
        <v>5338</v>
      </c>
      <c r="D4121" t="s">
        <v>2224</v>
      </c>
      <c r="E4121" s="32">
        <v>46174</v>
      </c>
      <c r="F4121" s="26">
        <v>46174.540081018517</v>
      </c>
      <c r="G4121" s="12" t="str">
        <f t="shared" ref="G4121:G4162" si="220">UPPER(TEXT(E4121, "MMMM"))</f>
        <v>JUNIO</v>
      </c>
      <c r="H4121">
        <v>860002180</v>
      </c>
      <c r="I4121" t="s">
        <v>2225</v>
      </c>
      <c r="J4121" s="41">
        <f t="shared" ref="J4121:J4162" si="221">L4121-K4121</f>
        <v>2517500</v>
      </c>
      <c r="K4121" s="41">
        <v>478325</v>
      </c>
      <c r="L4121" s="41">
        <v>2995825</v>
      </c>
      <c r="M4121" t="s">
        <v>1349</v>
      </c>
      <c r="N4121" s="32">
        <v>46175</v>
      </c>
      <c r="O4121" s="1">
        <f t="shared" si="219"/>
        <v>1</v>
      </c>
      <c r="P4121" t="s">
        <v>215</v>
      </c>
    </row>
    <row r="4122" spans="1:16">
      <c r="A4122" t="s">
        <v>26</v>
      </c>
      <c r="B4122" t="s">
        <v>5339</v>
      </c>
      <c r="C4122" t="s">
        <v>5340</v>
      </c>
      <c r="D4122" t="s">
        <v>1070</v>
      </c>
      <c r="E4122" s="32">
        <v>46174</v>
      </c>
      <c r="F4122" s="26">
        <v>46174.534918981481</v>
      </c>
      <c r="G4122" s="12" t="str">
        <f t="shared" si="220"/>
        <v>JUNIO</v>
      </c>
      <c r="H4122">
        <v>890907841</v>
      </c>
      <c r="I4122" t="s">
        <v>1071</v>
      </c>
      <c r="J4122" s="41">
        <f t="shared" si="221"/>
        <v>48164</v>
      </c>
      <c r="K4122" s="41">
        <v>9151</v>
      </c>
      <c r="L4122" s="41">
        <v>57315</v>
      </c>
      <c r="M4122" t="s">
        <v>37</v>
      </c>
      <c r="O4122" s="1">
        <f t="shared" si="219"/>
        <v>0</v>
      </c>
    </row>
    <row r="4123" spans="1:16">
      <c r="A4123" t="s">
        <v>26</v>
      </c>
      <c r="B4123" t="s">
        <v>5341</v>
      </c>
      <c r="C4123" t="s">
        <v>5342</v>
      </c>
      <c r="D4123" t="s">
        <v>4709</v>
      </c>
      <c r="E4123" s="32">
        <v>46174</v>
      </c>
      <c r="F4123" s="26">
        <v>46174.530381944445</v>
      </c>
      <c r="G4123" s="12" t="str">
        <f t="shared" si="220"/>
        <v>JUNIO</v>
      </c>
      <c r="H4123">
        <v>901354070</v>
      </c>
      <c r="I4123" t="s">
        <v>4710</v>
      </c>
      <c r="J4123" s="41">
        <f t="shared" si="221"/>
        <v>106600</v>
      </c>
      <c r="K4123" s="41">
        <v>0</v>
      </c>
      <c r="L4123" s="41">
        <v>106600</v>
      </c>
      <c r="M4123" t="s">
        <v>54</v>
      </c>
      <c r="O4123" s="1">
        <f t="shared" si="219"/>
        <v>0</v>
      </c>
    </row>
    <row r="4124" spans="1:16">
      <c r="A4124" t="s">
        <v>26</v>
      </c>
      <c r="B4124" t="s">
        <v>5343</v>
      </c>
      <c r="C4124" t="s">
        <v>5344</v>
      </c>
      <c r="D4124" t="s">
        <v>4709</v>
      </c>
      <c r="E4124" s="32">
        <v>46174</v>
      </c>
      <c r="F4124" s="26">
        <v>46174.529398148145</v>
      </c>
      <c r="G4124" s="12" t="str">
        <f t="shared" si="220"/>
        <v>JUNIO</v>
      </c>
      <c r="H4124">
        <v>901354070</v>
      </c>
      <c r="I4124" t="s">
        <v>4710</v>
      </c>
      <c r="J4124" s="41">
        <f t="shared" si="221"/>
        <v>54800</v>
      </c>
      <c r="K4124" s="41">
        <v>0</v>
      </c>
      <c r="L4124" s="41">
        <v>54800</v>
      </c>
      <c r="M4124" t="s">
        <v>54</v>
      </c>
      <c r="O4124" s="1">
        <f t="shared" si="219"/>
        <v>0</v>
      </c>
    </row>
    <row r="4125" spans="1:16">
      <c r="A4125" t="s">
        <v>26</v>
      </c>
      <c r="B4125" t="s">
        <v>5345</v>
      </c>
      <c r="C4125" t="s">
        <v>5346</v>
      </c>
      <c r="D4125" t="s">
        <v>28</v>
      </c>
      <c r="E4125" s="32">
        <v>46174</v>
      </c>
      <c r="F4125" s="26">
        <v>46174.515555555554</v>
      </c>
      <c r="G4125" s="12" t="str">
        <f t="shared" si="220"/>
        <v>JUNIO</v>
      </c>
      <c r="H4125">
        <v>900031940</v>
      </c>
      <c r="I4125" t="s">
        <v>4484</v>
      </c>
      <c r="J4125" s="41">
        <f t="shared" si="221"/>
        <v>4007275</v>
      </c>
      <c r="K4125" s="41">
        <v>761382.25</v>
      </c>
      <c r="L4125" s="41">
        <v>4768657.25</v>
      </c>
      <c r="M4125" t="s">
        <v>37</v>
      </c>
      <c r="O4125" s="1">
        <f t="shared" si="219"/>
        <v>0</v>
      </c>
    </row>
    <row r="4126" spans="1:16">
      <c r="A4126" t="s">
        <v>26</v>
      </c>
      <c r="B4126" t="s">
        <v>5347</v>
      </c>
      <c r="C4126" t="s">
        <v>5348</v>
      </c>
      <c r="D4126" t="s">
        <v>28</v>
      </c>
      <c r="E4126" s="32">
        <v>46174</v>
      </c>
      <c r="F4126" s="26">
        <v>46174.513865740744</v>
      </c>
      <c r="G4126" s="12" t="str">
        <f t="shared" si="220"/>
        <v>JUNIO</v>
      </c>
      <c r="H4126">
        <v>71660004</v>
      </c>
      <c r="I4126" t="s">
        <v>266</v>
      </c>
      <c r="J4126" s="41">
        <f t="shared" si="221"/>
        <v>64000</v>
      </c>
      <c r="K4126" s="41">
        <v>0</v>
      </c>
      <c r="L4126" s="41">
        <v>64000</v>
      </c>
      <c r="M4126" t="s">
        <v>70</v>
      </c>
      <c r="N4126" s="32">
        <v>46175</v>
      </c>
      <c r="O4126" s="1">
        <f t="shared" si="219"/>
        <v>1</v>
      </c>
      <c r="P4126" t="s">
        <v>3482</v>
      </c>
    </row>
    <row r="4127" spans="1:16">
      <c r="A4127" t="s">
        <v>26</v>
      </c>
      <c r="B4127" t="s">
        <v>5349</v>
      </c>
      <c r="C4127" t="s">
        <v>5350</v>
      </c>
      <c r="D4127" t="s">
        <v>28</v>
      </c>
      <c r="E4127" s="32">
        <v>46174</v>
      </c>
      <c r="F4127" s="26">
        <v>46174.512696759259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4000</v>
      </c>
      <c r="K4127" s="41">
        <v>0</v>
      </c>
      <c r="L4127" s="41">
        <v>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</row>
    <row r="4128" spans="1:16">
      <c r="A4128" t="s">
        <v>26</v>
      </c>
      <c r="B4128" t="s">
        <v>5351</v>
      </c>
      <c r="C4128" t="s">
        <v>5352</v>
      </c>
      <c r="D4128" t="s">
        <v>28</v>
      </c>
      <c r="E4128" s="32">
        <v>46174</v>
      </c>
      <c r="F4128" s="26">
        <v>46174.511307870373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24000</v>
      </c>
      <c r="K4128" s="41">
        <v>0</v>
      </c>
      <c r="L4128" s="41">
        <v>24000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</row>
    <row r="4129" spans="1:22">
      <c r="A4129" t="s">
        <v>26</v>
      </c>
      <c r="B4129" t="s">
        <v>5353</v>
      </c>
      <c r="C4129" t="s">
        <v>5354</v>
      </c>
      <c r="D4129" t="s">
        <v>371</v>
      </c>
      <c r="E4129" s="32">
        <v>46174</v>
      </c>
      <c r="F4129" s="26">
        <v>46174.510243055556</v>
      </c>
      <c r="G4129" s="12" t="str">
        <f t="shared" si="220"/>
        <v>JUNIO</v>
      </c>
      <c r="H4129">
        <v>800106404</v>
      </c>
      <c r="I4129" t="s">
        <v>369</v>
      </c>
      <c r="J4129" s="41">
        <f t="shared" si="221"/>
        <v>728376</v>
      </c>
      <c r="K4129" s="41">
        <v>0</v>
      </c>
      <c r="L4129" s="41">
        <v>728376</v>
      </c>
      <c r="M4129" t="s">
        <v>128</v>
      </c>
      <c r="N4129" s="32">
        <v>46175</v>
      </c>
      <c r="O4129" s="1">
        <f t="shared" si="219"/>
        <v>1</v>
      </c>
      <c r="P4129" t="s">
        <v>2466</v>
      </c>
    </row>
    <row r="4130" spans="1:22">
      <c r="A4130" t="s">
        <v>26</v>
      </c>
      <c r="B4130" t="s">
        <v>5355</v>
      </c>
      <c r="C4130" t="s">
        <v>5356</v>
      </c>
      <c r="D4130" t="s">
        <v>708</v>
      </c>
      <c r="E4130" s="32">
        <v>46174</v>
      </c>
      <c r="F4130" s="26">
        <v>46174.500439814816</v>
      </c>
      <c r="G4130" s="12" t="str">
        <f t="shared" si="220"/>
        <v>JUNIO</v>
      </c>
      <c r="H4130">
        <v>900484386</v>
      </c>
      <c r="I4130" t="s">
        <v>709</v>
      </c>
      <c r="J4130" s="41">
        <f t="shared" si="221"/>
        <v>29216568</v>
      </c>
      <c r="K4130" s="41">
        <v>5551147.9199999999</v>
      </c>
      <c r="L4130" s="41">
        <v>34767715.920000002</v>
      </c>
      <c r="M4130" t="s">
        <v>195</v>
      </c>
      <c r="N4130" s="32">
        <v>46174</v>
      </c>
      <c r="O4130" s="1">
        <f t="shared" si="219"/>
        <v>0</v>
      </c>
      <c r="P4130" t="s">
        <v>479</v>
      </c>
      <c r="U4130" s="32">
        <v>46175</v>
      </c>
      <c r="V4130" t="s">
        <v>39</v>
      </c>
    </row>
    <row r="4131" spans="1:22">
      <c r="A4131" t="s">
        <v>26</v>
      </c>
      <c r="B4131" t="s">
        <v>5357</v>
      </c>
      <c r="C4131" t="s">
        <v>5358</v>
      </c>
      <c r="D4131" t="s">
        <v>28</v>
      </c>
      <c r="E4131" s="32">
        <v>46174</v>
      </c>
      <c r="F4131" s="26">
        <v>46174.494386574072</v>
      </c>
      <c r="G4131" s="12" t="str">
        <f t="shared" si="220"/>
        <v>JUNIO</v>
      </c>
      <c r="H4131">
        <v>900420442</v>
      </c>
      <c r="I4131" t="s">
        <v>586</v>
      </c>
      <c r="J4131" s="41">
        <f t="shared" si="221"/>
        <v>155500</v>
      </c>
      <c r="K4131" s="41">
        <v>29545</v>
      </c>
      <c r="L4131" s="41">
        <v>185045</v>
      </c>
      <c r="M4131" t="s">
        <v>37</v>
      </c>
      <c r="O4131" s="1">
        <f t="shared" si="219"/>
        <v>0</v>
      </c>
    </row>
    <row r="4132" spans="1:22">
      <c r="A4132" t="s">
        <v>26</v>
      </c>
      <c r="B4132" t="s">
        <v>5359</v>
      </c>
      <c r="C4132" t="s">
        <v>5360</v>
      </c>
      <c r="D4132" t="s">
        <v>28</v>
      </c>
      <c r="E4132" s="32">
        <v>46174</v>
      </c>
      <c r="F4132" s="26">
        <v>46174.485625000001</v>
      </c>
      <c r="G4132" s="12" t="str">
        <f t="shared" si="220"/>
        <v>JUNIO</v>
      </c>
      <c r="H4132">
        <v>811007030</v>
      </c>
      <c r="I4132" t="s">
        <v>903</v>
      </c>
      <c r="J4132" s="41">
        <f t="shared" si="221"/>
        <v>2271800</v>
      </c>
      <c r="K4132" s="41">
        <v>431642</v>
      </c>
      <c r="L4132" s="41">
        <v>2703442</v>
      </c>
      <c r="M4132" t="s">
        <v>70</v>
      </c>
      <c r="N4132" s="32">
        <v>46175</v>
      </c>
      <c r="O4132" s="1">
        <f t="shared" si="219"/>
        <v>1</v>
      </c>
      <c r="P4132" t="s">
        <v>3482</v>
      </c>
    </row>
    <row r="4133" spans="1:22">
      <c r="A4133" t="s">
        <v>26</v>
      </c>
      <c r="B4133" t="s">
        <v>5361</v>
      </c>
      <c r="C4133" t="s">
        <v>5362</v>
      </c>
      <c r="D4133" t="s">
        <v>521</v>
      </c>
      <c r="E4133" s="32">
        <v>46174</v>
      </c>
      <c r="F4133" s="26">
        <v>46174.471307870372</v>
      </c>
      <c r="G4133" s="12" t="str">
        <f t="shared" si="220"/>
        <v>JUNIO</v>
      </c>
      <c r="H4133">
        <v>901693444</v>
      </c>
      <c r="I4133" t="s">
        <v>522</v>
      </c>
      <c r="J4133" s="41">
        <f t="shared" si="221"/>
        <v>36388544</v>
      </c>
      <c r="K4133" s="41">
        <v>6913823.3600000003</v>
      </c>
      <c r="L4133" s="41">
        <v>43302367.359999999</v>
      </c>
      <c r="M4133" t="s">
        <v>195</v>
      </c>
      <c r="N4133" s="32">
        <v>46174</v>
      </c>
      <c r="O4133" s="1">
        <f t="shared" si="219"/>
        <v>0</v>
      </c>
      <c r="P4133" t="s">
        <v>479</v>
      </c>
      <c r="U4133" s="32">
        <v>46175</v>
      </c>
      <c r="V4133" t="s">
        <v>39</v>
      </c>
    </row>
    <row r="4134" spans="1:22">
      <c r="A4134" t="s">
        <v>26</v>
      </c>
      <c r="B4134" t="s">
        <v>5363</v>
      </c>
      <c r="C4134" t="s">
        <v>5364</v>
      </c>
      <c r="D4134" t="s">
        <v>28</v>
      </c>
      <c r="E4134" s="32">
        <v>46174</v>
      </c>
      <c r="F4134" s="26">
        <v>46174.46670138889</v>
      </c>
      <c r="G4134" s="12" t="str">
        <f t="shared" si="220"/>
        <v>JUNIO</v>
      </c>
      <c r="H4134">
        <v>900031940</v>
      </c>
      <c r="I4134" t="s">
        <v>4484</v>
      </c>
      <c r="J4134" s="41">
        <f t="shared" si="221"/>
        <v>16704000</v>
      </c>
      <c r="K4134" s="41">
        <v>3173760</v>
      </c>
      <c r="L4134" s="41">
        <v>19877760</v>
      </c>
      <c r="M4134" t="s">
        <v>37</v>
      </c>
      <c r="O4134" s="1">
        <f t="shared" si="219"/>
        <v>0</v>
      </c>
    </row>
    <row r="4135" spans="1:22">
      <c r="A4135" t="s">
        <v>26</v>
      </c>
      <c r="B4135" t="s">
        <v>5365</v>
      </c>
      <c r="C4135" t="s">
        <v>5366</v>
      </c>
      <c r="D4135" t="s">
        <v>698</v>
      </c>
      <c r="E4135" s="32">
        <v>46174</v>
      </c>
      <c r="F4135" s="26">
        <v>46174.451145833336</v>
      </c>
      <c r="G4135" s="12" t="str">
        <f t="shared" si="220"/>
        <v>JUNIO</v>
      </c>
      <c r="H4135">
        <v>900229913</v>
      </c>
      <c r="I4135" t="s">
        <v>699</v>
      </c>
      <c r="J4135" s="41">
        <f t="shared" si="221"/>
        <v>684505.8</v>
      </c>
      <c r="K4135" s="41">
        <v>120026.84</v>
      </c>
      <c r="L4135" s="41">
        <v>804532.64</v>
      </c>
      <c r="M4135" t="s">
        <v>70</v>
      </c>
      <c r="N4135" s="32">
        <v>46175</v>
      </c>
      <c r="O4135" s="1">
        <f t="shared" si="219"/>
        <v>1</v>
      </c>
      <c r="P4135" t="s">
        <v>3482</v>
      </c>
    </row>
    <row r="4136" spans="1:22">
      <c r="A4136" t="s">
        <v>26</v>
      </c>
      <c r="B4136" t="s">
        <v>5367</v>
      </c>
      <c r="C4136" t="s">
        <v>5368</v>
      </c>
      <c r="D4136" t="s">
        <v>28</v>
      </c>
      <c r="E4136" s="32">
        <v>46174</v>
      </c>
      <c r="F4136" s="26">
        <v>46174.44872685185</v>
      </c>
      <c r="G4136" s="12" t="str">
        <f t="shared" si="220"/>
        <v>JUNIO</v>
      </c>
      <c r="H4136">
        <v>901703752</v>
      </c>
      <c r="I4136" t="s">
        <v>1117</v>
      </c>
      <c r="J4136" s="41">
        <f t="shared" si="221"/>
        <v>14946000</v>
      </c>
      <c r="K4136" s="41">
        <v>2839740</v>
      </c>
      <c r="L4136" s="41">
        <v>17785740</v>
      </c>
      <c r="M4136" t="s">
        <v>195</v>
      </c>
      <c r="N4136" s="32">
        <v>46174</v>
      </c>
      <c r="O4136" s="1">
        <f t="shared" si="219"/>
        <v>0</v>
      </c>
      <c r="P4136" t="s">
        <v>479</v>
      </c>
      <c r="U4136" s="32">
        <v>46175</v>
      </c>
      <c r="V4136" t="s">
        <v>39</v>
      </c>
    </row>
    <row r="4137" spans="1:22">
      <c r="A4137" t="s">
        <v>26</v>
      </c>
      <c r="B4137" t="s">
        <v>5369</v>
      </c>
      <c r="C4137" t="s">
        <v>5370</v>
      </c>
      <c r="D4137" t="s">
        <v>28</v>
      </c>
      <c r="E4137" s="32">
        <v>46174</v>
      </c>
      <c r="F4137" s="26">
        <v>46174.447453703702</v>
      </c>
      <c r="G4137" s="12" t="str">
        <f t="shared" si="220"/>
        <v>JUNIO</v>
      </c>
      <c r="H4137">
        <v>900083323</v>
      </c>
      <c r="I4137" t="s">
        <v>1103</v>
      </c>
      <c r="J4137" s="41">
        <f t="shared" si="221"/>
        <v>10645841</v>
      </c>
      <c r="K4137" s="41">
        <v>1848510</v>
      </c>
      <c r="L4137" s="41">
        <v>12494351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>
      <c r="A4138" t="s">
        <v>26</v>
      </c>
      <c r="B4138" t="s">
        <v>5371</v>
      </c>
      <c r="C4138" t="s">
        <v>5372</v>
      </c>
      <c r="D4138" t="s">
        <v>28</v>
      </c>
      <c r="E4138" s="32">
        <v>46174</v>
      </c>
      <c r="F4138" s="26">
        <v>46174.447268518517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>
      <c r="A4139" t="s">
        <v>26</v>
      </c>
      <c r="B4139" t="s">
        <v>5373</v>
      </c>
      <c r="C4139" t="s">
        <v>5374</v>
      </c>
      <c r="D4139" t="s">
        <v>28</v>
      </c>
      <c r="E4139" s="32">
        <v>46174</v>
      </c>
      <c r="F4139" s="26">
        <v>46174.434710648151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8950640</v>
      </c>
      <c r="K4139" s="41">
        <v>1540482</v>
      </c>
      <c r="L4139" s="41">
        <v>10491122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>
      <c r="A4140" t="s">
        <v>26</v>
      </c>
      <c r="B4140" t="s">
        <v>5375</v>
      </c>
      <c r="C4140" t="s">
        <v>5376</v>
      </c>
      <c r="D4140" t="s">
        <v>28</v>
      </c>
      <c r="E4140" s="32">
        <v>46174</v>
      </c>
      <c r="F4140" s="26">
        <v>46174.434884259259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>
      <c r="A4141" t="s">
        <v>26</v>
      </c>
      <c r="B4141" t="s">
        <v>5377</v>
      </c>
      <c r="C4141" t="s">
        <v>5378</v>
      </c>
      <c r="D4141" t="s">
        <v>1083</v>
      </c>
      <c r="E4141" s="32">
        <v>46174</v>
      </c>
      <c r="F4141" s="26">
        <v>46174.408865740741</v>
      </c>
      <c r="G4141" s="12" t="str">
        <f t="shared" si="220"/>
        <v>JUNIO</v>
      </c>
      <c r="H4141">
        <v>860000018</v>
      </c>
      <c r="I4141" t="s">
        <v>1084</v>
      </c>
      <c r="J4141" s="41">
        <f t="shared" si="221"/>
        <v>2160000</v>
      </c>
      <c r="K4141" s="41">
        <v>410400</v>
      </c>
      <c r="L4141" s="41">
        <v>2570400</v>
      </c>
      <c r="M4141" t="s">
        <v>70</v>
      </c>
      <c r="N4141" s="32">
        <v>46174</v>
      </c>
      <c r="O4141" s="1">
        <f t="shared" si="219"/>
        <v>0</v>
      </c>
      <c r="P4141" t="s">
        <v>3482</v>
      </c>
    </row>
    <row r="4142" spans="1:22">
      <c r="A4142" t="s">
        <v>26</v>
      </c>
      <c r="B4142" t="s">
        <v>5379</v>
      </c>
      <c r="C4142" t="s">
        <v>5380</v>
      </c>
      <c r="D4142" t="s">
        <v>817</v>
      </c>
      <c r="E4142" s="32">
        <v>46174</v>
      </c>
      <c r="F4142" s="26">
        <v>46174.407592592594</v>
      </c>
      <c r="G4142" s="12" t="str">
        <f t="shared" si="220"/>
        <v>JUNIO</v>
      </c>
      <c r="H4142">
        <v>890915475</v>
      </c>
      <c r="I4142" t="s">
        <v>818</v>
      </c>
      <c r="J4142" s="41">
        <f t="shared" si="221"/>
        <v>1152187</v>
      </c>
      <c r="K4142" s="41">
        <v>218915.53</v>
      </c>
      <c r="L4142" s="41">
        <v>1371102.53</v>
      </c>
      <c r="M4142" t="s">
        <v>70</v>
      </c>
      <c r="O4142" s="1">
        <f t="shared" si="219"/>
        <v>0</v>
      </c>
    </row>
    <row r="4143" spans="1:22">
      <c r="A4143" t="s">
        <v>26</v>
      </c>
      <c r="B4143" t="s">
        <v>5381</v>
      </c>
      <c r="C4143" t="s">
        <v>5382</v>
      </c>
      <c r="D4143" t="s">
        <v>28</v>
      </c>
      <c r="E4143" s="32">
        <v>46174</v>
      </c>
      <c r="F4143" s="26">
        <v>46174.42695601852</v>
      </c>
      <c r="G4143" s="12" t="str">
        <f t="shared" si="220"/>
        <v>JUNIO</v>
      </c>
      <c r="H4143">
        <v>900083323</v>
      </c>
      <c r="I4143" t="s">
        <v>1103</v>
      </c>
      <c r="J4143" s="41">
        <f t="shared" si="221"/>
        <v>8961500</v>
      </c>
      <c r="K4143" s="41">
        <v>1702685</v>
      </c>
      <c r="L4143" s="41">
        <v>10664185</v>
      </c>
      <c r="M4143" t="s">
        <v>195</v>
      </c>
      <c r="N4143" s="32">
        <v>46174</v>
      </c>
      <c r="O4143" s="1">
        <f t="shared" si="219"/>
        <v>0</v>
      </c>
      <c r="P4143" t="s">
        <v>479</v>
      </c>
      <c r="U4143" s="32">
        <v>46175</v>
      </c>
      <c r="V4143" t="s">
        <v>39</v>
      </c>
    </row>
    <row r="4144" spans="1:22">
      <c r="A4144" t="s">
        <v>26</v>
      </c>
      <c r="B4144" t="s">
        <v>5383</v>
      </c>
      <c r="C4144" t="s">
        <v>5384</v>
      </c>
      <c r="D4144" t="s">
        <v>28</v>
      </c>
      <c r="E4144" s="32">
        <v>46174</v>
      </c>
      <c r="F4144" s="26">
        <v>46174.426377314812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18283539</v>
      </c>
      <c r="K4144" s="41">
        <v>2943005</v>
      </c>
      <c r="L4144" s="41">
        <v>21226544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>
      <c r="A4145" t="s">
        <v>26</v>
      </c>
      <c r="B4145" t="s">
        <v>5385</v>
      </c>
      <c r="C4145" t="s">
        <v>5386</v>
      </c>
      <c r="D4145" t="s">
        <v>28</v>
      </c>
      <c r="E4145" s="32">
        <v>46174</v>
      </c>
      <c r="F4145" s="26">
        <v>46174.426770833335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8961500</v>
      </c>
      <c r="K4145" s="41">
        <v>1702685</v>
      </c>
      <c r="L4145" s="41">
        <v>10664185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>
      <c r="A4146" t="s">
        <v>26</v>
      </c>
      <c r="B4146" t="s">
        <v>5387</v>
      </c>
      <c r="C4146" t="s">
        <v>5388</v>
      </c>
      <c r="D4146" t="s">
        <v>2896</v>
      </c>
      <c r="E4146" s="32">
        <v>46174</v>
      </c>
      <c r="F4146" s="26">
        <v>46174.422523148147</v>
      </c>
      <c r="G4146" s="12" t="str">
        <f t="shared" si="220"/>
        <v>JUNIO</v>
      </c>
      <c r="H4146">
        <v>900377874</v>
      </c>
      <c r="I4146" t="s">
        <v>1081</v>
      </c>
      <c r="J4146" s="41">
        <f t="shared" si="221"/>
        <v>2249600</v>
      </c>
      <c r="K4146" s="41">
        <v>427424</v>
      </c>
      <c r="L4146" s="41">
        <v>2677024</v>
      </c>
      <c r="M4146" t="s">
        <v>58</v>
      </c>
      <c r="O4146" s="1">
        <f t="shared" si="219"/>
        <v>0</v>
      </c>
    </row>
    <row r="4147" spans="1:22">
      <c r="A4147" t="s">
        <v>26</v>
      </c>
      <c r="B4147" t="s">
        <v>5389</v>
      </c>
      <c r="C4147" t="s">
        <v>5390</v>
      </c>
      <c r="D4147" t="s">
        <v>122</v>
      </c>
      <c r="E4147" s="32">
        <v>46174</v>
      </c>
      <c r="F4147" s="26">
        <v>46174.401620370372</v>
      </c>
      <c r="G4147" s="12" t="str">
        <f t="shared" si="220"/>
        <v>JUNIO</v>
      </c>
      <c r="H4147">
        <v>900650486</v>
      </c>
      <c r="I4147" t="s">
        <v>857</v>
      </c>
      <c r="J4147" s="41">
        <f t="shared" si="221"/>
        <v>2595000</v>
      </c>
      <c r="K4147" s="41">
        <v>0</v>
      </c>
      <c r="L4147" s="41">
        <v>2595000</v>
      </c>
      <c r="M4147" t="s">
        <v>65</v>
      </c>
      <c r="N4147" s="32">
        <v>46175</v>
      </c>
      <c r="O4147" s="1">
        <f t="shared" si="219"/>
        <v>1</v>
      </c>
      <c r="P4147" t="s">
        <v>3482</v>
      </c>
    </row>
    <row r="4148" spans="1:22">
      <c r="A4148" t="s">
        <v>26</v>
      </c>
      <c r="B4148" t="s">
        <v>5391</v>
      </c>
      <c r="C4148" t="s">
        <v>5392</v>
      </c>
      <c r="D4148" t="s">
        <v>122</v>
      </c>
      <c r="E4148" s="32">
        <v>46174</v>
      </c>
      <c r="F4148" s="26">
        <v>46174.398148148146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</row>
    <row r="4149" spans="1:22">
      <c r="A4149" t="s">
        <v>26</v>
      </c>
      <c r="B4149" t="s">
        <v>5393</v>
      </c>
      <c r="C4149" t="s">
        <v>5394</v>
      </c>
      <c r="D4149" t="s">
        <v>28</v>
      </c>
      <c r="E4149" s="32">
        <v>46174</v>
      </c>
      <c r="F4149" s="26">
        <v>46174.394629629627</v>
      </c>
      <c r="G4149" s="12" t="str">
        <f t="shared" si="220"/>
        <v>JUNIO</v>
      </c>
      <c r="H4149">
        <v>800180675</v>
      </c>
      <c r="I4149" t="s">
        <v>596</v>
      </c>
      <c r="J4149" s="41">
        <f t="shared" si="221"/>
        <v>1965813</v>
      </c>
      <c r="K4149" s="41">
        <v>0</v>
      </c>
      <c r="L4149" s="41">
        <v>1965813</v>
      </c>
      <c r="M4149" t="s">
        <v>195</v>
      </c>
      <c r="N4149" s="32">
        <v>46174</v>
      </c>
      <c r="O4149" s="1">
        <f t="shared" si="219"/>
        <v>0</v>
      </c>
      <c r="P4149" t="s">
        <v>479</v>
      </c>
      <c r="U4149" s="32">
        <v>46175</v>
      </c>
      <c r="V4149" t="s">
        <v>39</v>
      </c>
    </row>
    <row r="4150" spans="1:22">
      <c r="A4150" t="s">
        <v>26</v>
      </c>
      <c r="B4150" t="s">
        <v>5395</v>
      </c>
      <c r="C4150" t="s">
        <v>5396</v>
      </c>
      <c r="D4150" t="s">
        <v>455</v>
      </c>
      <c r="E4150" s="32">
        <v>46174</v>
      </c>
      <c r="F4150" s="26">
        <v>46174.389826388891</v>
      </c>
      <c r="G4150" s="12" t="str">
        <f t="shared" si="220"/>
        <v>JUNIO</v>
      </c>
      <c r="H4150">
        <v>42790604</v>
      </c>
      <c r="I4150" t="s">
        <v>456</v>
      </c>
      <c r="J4150" s="41">
        <f t="shared" si="221"/>
        <v>16479495</v>
      </c>
      <c r="K4150" s="41">
        <v>3131104.05</v>
      </c>
      <c r="L4150" s="41">
        <v>19610599.050000001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>
      <c r="A4151" t="s">
        <v>26</v>
      </c>
      <c r="B4151" t="s">
        <v>5397</v>
      </c>
      <c r="C4151" t="s">
        <v>5398</v>
      </c>
      <c r="D4151" t="s">
        <v>5399</v>
      </c>
      <c r="E4151" s="32">
        <v>46174</v>
      </c>
      <c r="F4151" s="26">
        <v>46174.363252314812</v>
      </c>
      <c r="G4151" s="12" t="str">
        <f t="shared" si="220"/>
        <v>JUNIO</v>
      </c>
      <c r="H4151">
        <v>900236520</v>
      </c>
      <c r="I4151" t="s">
        <v>4766</v>
      </c>
      <c r="J4151" s="41">
        <f t="shared" si="221"/>
        <v>20516</v>
      </c>
      <c r="K4151" s="41">
        <v>1884</v>
      </c>
      <c r="L4151" s="41">
        <v>22400</v>
      </c>
      <c r="M4151" t="s">
        <v>54</v>
      </c>
      <c r="O4151" s="1">
        <f t="shared" si="219"/>
        <v>0</v>
      </c>
    </row>
    <row r="4152" spans="1:22">
      <c r="A4152" t="s">
        <v>26</v>
      </c>
      <c r="B4152" t="s">
        <v>5400</v>
      </c>
      <c r="C4152" t="s">
        <v>5401</v>
      </c>
      <c r="D4152" t="s">
        <v>1083</v>
      </c>
      <c r="E4152" s="32">
        <v>46174</v>
      </c>
      <c r="F4152" s="26">
        <v>46174.358159722222</v>
      </c>
      <c r="G4152" s="12" t="str">
        <f t="shared" si="220"/>
        <v>JUNIO</v>
      </c>
      <c r="H4152">
        <v>860000018</v>
      </c>
      <c r="I4152" t="s">
        <v>1084</v>
      </c>
      <c r="J4152" s="41">
        <f t="shared" si="221"/>
        <v>47740</v>
      </c>
      <c r="K4152" s="41">
        <v>7125</v>
      </c>
      <c r="L4152" s="41">
        <v>54865</v>
      </c>
      <c r="M4152" t="s">
        <v>70</v>
      </c>
      <c r="N4152" s="32">
        <v>46174</v>
      </c>
      <c r="O4152" s="1">
        <f t="shared" si="219"/>
        <v>0</v>
      </c>
      <c r="P4152" t="s">
        <v>3482</v>
      </c>
    </row>
    <row r="4153" spans="1:22">
      <c r="A4153" t="s">
        <v>26</v>
      </c>
      <c r="B4153" t="s">
        <v>5402</v>
      </c>
      <c r="C4153" t="s">
        <v>5403</v>
      </c>
      <c r="D4153" t="s">
        <v>5207</v>
      </c>
      <c r="E4153" s="32">
        <v>46174</v>
      </c>
      <c r="F4153" s="26">
        <v>46174.296296296299</v>
      </c>
      <c r="G4153" s="12" t="str">
        <f t="shared" si="220"/>
        <v>JUNIO</v>
      </c>
      <c r="H4153">
        <v>1088263697</v>
      </c>
      <c r="I4153" t="s">
        <v>1128</v>
      </c>
      <c r="J4153" s="41">
        <f t="shared" si="221"/>
        <v>134000</v>
      </c>
      <c r="K4153" s="41">
        <v>0</v>
      </c>
      <c r="L4153" s="41">
        <v>134000</v>
      </c>
      <c r="M4153" t="s">
        <v>54</v>
      </c>
      <c r="O4153" s="1">
        <f t="shared" si="219"/>
        <v>0</v>
      </c>
    </row>
    <row r="4154" spans="1:22">
      <c r="A4154" t="s">
        <v>26</v>
      </c>
      <c r="B4154" t="s">
        <v>5404</v>
      </c>
      <c r="C4154" t="s">
        <v>5405</v>
      </c>
      <c r="D4154" t="s">
        <v>336</v>
      </c>
      <c r="E4154" s="32">
        <v>46174</v>
      </c>
      <c r="F4154" s="26">
        <v>46174.288217592592</v>
      </c>
      <c r="G4154" s="12" t="str">
        <f t="shared" si="220"/>
        <v>JUNIO</v>
      </c>
      <c r="H4154">
        <v>800049074</v>
      </c>
      <c r="I4154" t="s">
        <v>337</v>
      </c>
      <c r="J4154" s="41">
        <f t="shared" si="221"/>
        <v>1265865</v>
      </c>
      <c r="K4154" s="41">
        <v>229531</v>
      </c>
      <c r="L4154" s="41">
        <v>1495396</v>
      </c>
      <c r="M4154" t="s">
        <v>70</v>
      </c>
      <c r="N4154" s="32">
        <v>46175</v>
      </c>
      <c r="O4154" s="1">
        <f t="shared" si="219"/>
        <v>1</v>
      </c>
      <c r="P4154" t="s">
        <v>3482</v>
      </c>
    </row>
    <row r="4155" spans="1:22">
      <c r="A4155" t="s">
        <v>26</v>
      </c>
      <c r="B4155" t="s">
        <v>5406</v>
      </c>
      <c r="C4155" t="s">
        <v>5407</v>
      </c>
      <c r="D4155" t="s">
        <v>336</v>
      </c>
      <c r="E4155" s="32">
        <v>46174</v>
      </c>
      <c r="F4155" s="26">
        <v>46174.288194444445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742787</v>
      </c>
      <c r="K4155" s="41">
        <v>46420</v>
      </c>
      <c r="L4155" s="41">
        <v>789207</v>
      </c>
      <c r="M4155" t="s">
        <v>70</v>
      </c>
      <c r="N4155" s="32">
        <v>46175</v>
      </c>
      <c r="O4155" s="1">
        <f t="shared" si="219"/>
        <v>1</v>
      </c>
      <c r="P4155" t="s">
        <v>3482</v>
      </c>
    </row>
    <row r="4156" spans="1:22">
      <c r="A4156" t="s">
        <v>26</v>
      </c>
      <c r="B4156" t="s">
        <v>5408</v>
      </c>
      <c r="C4156" t="s">
        <v>5409</v>
      </c>
      <c r="D4156" t="s">
        <v>698</v>
      </c>
      <c r="E4156" s="32">
        <v>46174</v>
      </c>
      <c r="F4156" s="26">
        <v>46174.283206018517</v>
      </c>
      <c r="G4156" s="12" t="str">
        <f t="shared" si="220"/>
        <v>JUNIO</v>
      </c>
      <c r="H4156">
        <v>900229913</v>
      </c>
      <c r="I4156" t="s">
        <v>699</v>
      </c>
      <c r="J4156" s="41">
        <f t="shared" si="221"/>
        <v>758944.38</v>
      </c>
      <c r="K4156" s="41">
        <v>105373.23</v>
      </c>
      <c r="L4156" s="41">
        <v>864317.61</v>
      </c>
      <c r="M4156" t="s">
        <v>70</v>
      </c>
      <c r="N4156" s="32">
        <v>46175</v>
      </c>
      <c r="O4156" s="1">
        <f t="shared" si="219"/>
        <v>1</v>
      </c>
      <c r="P4156" t="s">
        <v>3482</v>
      </c>
    </row>
    <row r="4157" spans="1:22">
      <c r="A4157" t="s">
        <v>26</v>
      </c>
      <c r="B4157" t="s">
        <v>5410</v>
      </c>
      <c r="C4157" t="s">
        <v>5411</v>
      </c>
      <c r="D4157" t="s">
        <v>817</v>
      </c>
      <c r="E4157" s="32">
        <v>46174</v>
      </c>
      <c r="F4157" s="26">
        <v>46174.279965277776</v>
      </c>
      <c r="G4157" s="12" t="str">
        <f t="shared" si="220"/>
        <v>JUNIO</v>
      </c>
      <c r="H4157">
        <v>890915475</v>
      </c>
      <c r="I4157" t="s">
        <v>818</v>
      </c>
      <c r="J4157" s="41">
        <f t="shared" si="221"/>
        <v>96286</v>
      </c>
      <c r="K4157" s="41">
        <v>18294.34</v>
      </c>
      <c r="L4157" s="41">
        <v>114580.34</v>
      </c>
      <c r="M4157" t="s">
        <v>70</v>
      </c>
      <c r="N4157" s="32">
        <v>46175</v>
      </c>
      <c r="O4157" s="1">
        <f t="shared" si="219"/>
        <v>1</v>
      </c>
      <c r="P4157" t="s">
        <v>3482</v>
      </c>
    </row>
    <row r="4158" spans="1:22">
      <c r="A4158" t="s">
        <v>26</v>
      </c>
      <c r="B4158" t="s">
        <v>5412</v>
      </c>
      <c r="C4158" t="s">
        <v>5413</v>
      </c>
      <c r="D4158" t="s">
        <v>817</v>
      </c>
      <c r="E4158" s="32">
        <v>46174</v>
      </c>
      <c r="F4158" s="26">
        <v>46174.27815972222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</row>
    <row r="4159" spans="1:22">
      <c r="A4159" t="s">
        <v>26</v>
      </c>
      <c r="B4159" t="s">
        <v>5414</v>
      </c>
      <c r="C4159" t="s">
        <v>5415</v>
      </c>
      <c r="D4159" t="s">
        <v>4504</v>
      </c>
      <c r="E4159" s="32">
        <v>46174</v>
      </c>
      <c r="F4159" s="26">
        <v>46174.254525462966</v>
      </c>
      <c r="G4159" s="12" t="str">
        <f t="shared" si="220"/>
        <v>JUNIO</v>
      </c>
      <c r="H4159">
        <v>900219834</v>
      </c>
      <c r="I4159" t="s">
        <v>739</v>
      </c>
      <c r="J4159" s="41">
        <f t="shared" si="221"/>
        <v>18500</v>
      </c>
      <c r="K4159" s="41">
        <v>0</v>
      </c>
      <c r="L4159" s="41">
        <v>18500</v>
      </c>
      <c r="M4159" t="s">
        <v>70</v>
      </c>
      <c r="N4159" s="32">
        <v>46174</v>
      </c>
      <c r="O4159" s="1">
        <f t="shared" si="219"/>
        <v>0</v>
      </c>
      <c r="P4159" t="s">
        <v>3482</v>
      </c>
    </row>
    <row r="4160" spans="1:22">
      <c r="A4160" t="s">
        <v>26</v>
      </c>
      <c r="B4160" t="s">
        <v>5416</v>
      </c>
      <c r="C4160" t="s">
        <v>5417</v>
      </c>
      <c r="D4160" t="s">
        <v>3302</v>
      </c>
      <c r="E4160" s="32">
        <v>46174</v>
      </c>
      <c r="F4160" s="26">
        <v>46174.248993055553</v>
      </c>
      <c r="G4160" s="12" t="str">
        <f t="shared" si="220"/>
        <v>JUNIO</v>
      </c>
      <c r="H4160">
        <v>890937010</v>
      </c>
      <c r="I4160" t="s">
        <v>992</v>
      </c>
      <c r="J4160" s="41">
        <f t="shared" si="221"/>
        <v>439500</v>
      </c>
      <c r="K4160" s="41">
        <v>83505</v>
      </c>
      <c r="L4160" s="41">
        <v>523005</v>
      </c>
      <c r="M4160" t="s">
        <v>37</v>
      </c>
      <c r="N4160" s="32">
        <v>46175</v>
      </c>
      <c r="O4160" s="1">
        <f t="shared" si="219"/>
        <v>1</v>
      </c>
      <c r="P4160" t="s">
        <v>3482</v>
      </c>
    </row>
    <row r="4161" spans="1:22">
      <c r="A4161" t="s">
        <v>26</v>
      </c>
      <c r="B4161" t="s">
        <v>5418</v>
      </c>
      <c r="C4161" t="s">
        <v>5419</v>
      </c>
      <c r="D4161" t="s">
        <v>843</v>
      </c>
      <c r="E4161" s="32">
        <v>46174</v>
      </c>
      <c r="F4161" s="26">
        <v>46174.21733796296</v>
      </c>
      <c r="G4161" s="12" t="str">
        <f t="shared" si="220"/>
        <v>JUNIO</v>
      </c>
      <c r="H4161">
        <v>900610585</v>
      </c>
      <c r="I4161" t="s">
        <v>844</v>
      </c>
      <c r="J4161" s="41">
        <f t="shared" si="221"/>
        <v>7896577</v>
      </c>
      <c r="K4161" s="41">
        <v>206945</v>
      </c>
      <c r="L4161" s="41">
        <v>8103522</v>
      </c>
      <c r="M4161" t="s">
        <v>70</v>
      </c>
      <c r="O4161" s="1">
        <f t="shared" si="219"/>
        <v>0</v>
      </c>
    </row>
    <row r="4162" spans="1:22">
      <c r="A4162" t="s">
        <v>26</v>
      </c>
      <c r="B4162" t="s">
        <v>5420</v>
      </c>
      <c r="C4162" t="s">
        <v>5421</v>
      </c>
      <c r="D4162" t="s">
        <v>246</v>
      </c>
      <c r="E4162" s="32">
        <v>46174</v>
      </c>
      <c r="F4162" s="26">
        <v>46174.139432870368</v>
      </c>
      <c r="G4162" s="12" t="str">
        <f t="shared" si="220"/>
        <v>JUNIO</v>
      </c>
      <c r="H4162">
        <v>901609691</v>
      </c>
      <c r="I4162" t="s">
        <v>247</v>
      </c>
      <c r="J4162" s="41">
        <f t="shared" si="221"/>
        <v>829600</v>
      </c>
      <c r="K4162" s="41">
        <v>157624</v>
      </c>
      <c r="L4162" s="41">
        <v>987224</v>
      </c>
      <c r="M4162" t="s">
        <v>195</v>
      </c>
      <c r="N4162" s="32">
        <v>46174</v>
      </c>
      <c r="O4162" s="1">
        <f t="shared" si="219"/>
        <v>0</v>
      </c>
      <c r="P4162" t="s">
        <v>479</v>
      </c>
      <c r="U4162" s="32">
        <v>46175</v>
      </c>
      <c r="V4162" t="s">
        <v>39</v>
      </c>
    </row>
    <row r="4163" spans="1:22">
      <c r="A4163" t="s">
        <v>26</v>
      </c>
      <c r="B4163" t="s">
        <v>5424</v>
      </c>
      <c r="C4163" t="s">
        <v>5425</v>
      </c>
      <c r="D4163" t="s">
        <v>2896</v>
      </c>
      <c r="E4163" s="32">
        <v>46175</v>
      </c>
      <c r="F4163" s="26">
        <v>46175.909953703704</v>
      </c>
      <c r="G4163" s="12" t="str">
        <f t="shared" ref="G4163:G4194" si="222">UPPER(TEXT(E4163, "MMMM"))</f>
        <v>JUNIO</v>
      </c>
      <c r="H4163">
        <v>32150739</v>
      </c>
      <c r="I4163" t="s">
        <v>400</v>
      </c>
      <c r="J4163" s="41">
        <f t="shared" ref="J4163:J4194" si="223">L4163-K4163</f>
        <v>600500</v>
      </c>
      <c r="K4163" s="41">
        <v>0</v>
      </c>
      <c r="L4163" s="41">
        <v>600500</v>
      </c>
      <c r="M4163" t="s">
        <v>199</v>
      </c>
    </row>
    <row r="4164" spans="1:22">
      <c r="A4164" t="s">
        <v>26</v>
      </c>
      <c r="B4164" t="s">
        <v>5426</v>
      </c>
      <c r="C4164" t="s">
        <v>5427</v>
      </c>
      <c r="D4164" t="s">
        <v>5428</v>
      </c>
      <c r="E4164" s="32">
        <v>46175</v>
      </c>
      <c r="F4164" s="26">
        <v>46175.909166666665</v>
      </c>
      <c r="G4164" s="12" t="str">
        <f t="shared" si="222"/>
        <v>JUNIO</v>
      </c>
      <c r="H4164">
        <v>901809887</v>
      </c>
      <c r="I4164" t="s">
        <v>5540</v>
      </c>
      <c r="J4164" s="41">
        <f t="shared" si="223"/>
        <v>115000</v>
      </c>
      <c r="K4164" s="41">
        <v>0</v>
      </c>
      <c r="L4164" s="41">
        <v>115000</v>
      </c>
      <c r="M4164" t="s">
        <v>54</v>
      </c>
    </row>
    <row r="4165" spans="1:22">
      <c r="A4165" t="s">
        <v>26</v>
      </c>
      <c r="B4165" t="s">
        <v>5429</v>
      </c>
      <c r="C4165" t="s">
        <v>5430</v>
      </c>
      <c r="D4165" t="s">
        <v>28</v>
      </c>
      <c r="E4165" s="32">
        <v>46175</v>
      </c>
      <c r="F4165" s="26">
        <v>46175.856585648151</v>
      </c>
      <c r="G4165" s="12" t="str">
        <f t="shared" si="222"/>
        <v>JUNIO</v>
      </c>
      <c r="H4165">
        <v>901421388</v>
      </c>
      <c r="I4165" t="s">
        <v>5541</v>
      </c>
      <c r="J4165" s="41">
        <f t="shared" si="223"/>
        <v>25000</v>
      </c>
      <c r="K4165" s="41">
        <v>0</v>
      </c>
      <c r="L4165" s="41">
        <v>25000</v>
      </c>
      <c r="M4165" t="s">
        <v>54</v>
      </c>
    </row>
    <row r="4166" spans="1:22">
      <c r="A4166" t="s">
        <v>26</v>
      </c>
      <c r="B4166" t="s">
        <v>5431</v>
      </c>
      <c r="C4166" t="s">
        <v>5432</v>
      </c>
      <c r="D4166" t="s">
        <v>28</v>
      </c>
      <c r="E4166" s="32">
        <v>46175</v>
      </c>
      <c r="F4166" s="26">
        <v>46175.825624999998</v>
      </c>
      <c r="G4166" s="12" t="str">
        <f t="shared" si="222"/>
        <v>JUNIO</v>
      </c>
      <c r="H4166">
        <v>830000818</v>
      </c>
      <c r="I4166" t="s">
        <v>901</v>
      </c>
      <c r="J4166" s="41">
        <f t="shared" si="223"/>
        <v>10000000</v>
      </c>
      <c r="K4166" s="41">
        <v>1900000</v>
      </c>
      <c r="L4166" s="41">
        <v>11900000</v>
      </c>
      <c r="M4166" t="s">
        <v>195</v>
      </c>
      <c r="N4166" s="32">
        <v>46176</v>
      </c>
      <c r="P4166" t="s">
        <v>479</v>
      </c>
    </row>
    <row r="4167" spans="1:22">
      <c r="A4167" t="s">
        <v>26</v>
      </c>
      <c r="B4167" t="s">
        <v>5433</v>
      </c>
      <c r="C4167" t="s">
        <v>5434</v>
      </c>
      <c r="D4167" t="s">
        <v>2339</v>
      </c>
      <c r="E4167" s="32">
        <v>46175</v>
      </c>
      <c r="F4167" s="26">
        <v>46175.806979166664</v>
      </c>
      <c r="G4167" s="12" t="str">
        <f t="shared" si="222"/>
        <v>JUNIO</v>
      </c>
      <c r="H4167">
        <v>860076919</v>
      </c>
      <c r="I4167" t="s">
        <v>2340</v>
      </c>
      <c r="J4167" s="41">
        <f t="shared" si="223"/>
        <v>50300</v>
      </c>
      <c r="K4167" s="41">
        <v>0</v>
      </c>
      <c r="L4167" s="41">
        <v>50300</v>
      </c>
      <c r="M4167" t="s">
        <v>54</v>
      </c>
    </row>
    <row r="4168" spans="1:22">
      <c r="A4168" t="s">
        <v>26</v>
      </c>
      <c r="B4168" t="s">
        <v>5435</v>
      </c>
      <c r="C4168" t="s">
        <v>5436</v>
      </c>
      <c r="D4168" t="s">
        <v>28</v>
      </c>
      <c r="E4168" s="32">
        <v>46175</v>
      </c>
      <c r="F4168" s="26">
        <v>46175.750486111108</v>
      </c>
      <c r="G4168" s="12" t="str">
        <f t="shared" si="222"/>
        <v>JUNIO</v>
      </c>
      <c r="H4168">
        <v>900420442</v>
      </c>
      <c r="I4168" t="s">
        <v>586</v>
      </c>
      <c r="J4168" s="41">
        <f t="shared" si="223"/>
        <v>939300</v>
      </c>
      <c r="K4168" s="41">
        <v>178467</v>
      </c>
      <c r="L4168" s="41">
        <v>1117767</v>
      </c>
      <c r="M4168" t="s">
        <v>37</v>
      </c>
    </row>
    <row r="4169" spans="1:22">
      <c r="A4169" t="s">
        <v>26</v>
      </c>
      <c r="B4169" t="s">
        <v>5437</v>
      </c>
      <c r="C4169" t="s">
        <v>5438</v>
      </c>
      <c r="D4169" t="s">
        <v>662</v>
      </c>
      <c r="E4169" s="32">
        <v>46175</v>
      </c>
      <c r="F4169" s="26">
        <v>46175.741030092591</v>
      </c>
      <c r="G4169" s="12" t="str">
        <f t="shared" si="222"/>
        <v>JUNIO</v>
      </c>
      <c r="H4169">
        <v>900053978</v>
      </c>
      <c r="I4169" t="s">
        <v>663</v>
      </c>
      <c r="J4169" s="41">
        <f t="shared" si="223"/>
        <v>61400</v>
      </c>
      <c r="K4169" s="41">
        <v>0</v>
      </c>
      <c r="L4169" s="41">
        <v>61400</v>
      </c>
      <c r="M4169" t="s">
        <v>70</v>
      </c>
    </row>
    <row r="4170" spans="1:22">
      <c r="A4170" t="s">
        <v>26</v>
      </c>
      <c r="B4170" t="s">
        <v>5439</v>
      </c>
      <c r="C4170" t="s">
        <v>5440</v>
      </c>
      <c r="D4170" t="s">
        <v>1083</v>
      </c>
      <c r="E4170" s="32">
        <v>46175</v>
      </c>
      <c r="F4170" s="26">
        <v>46175.721493055556</v>
      </c>
      <c r="G4170" s="12" t="str">
        <f t="shared" si="222"/>
        <v>JUNIO</v>
      </c>
      <c r="H4170">
        <v>860000018</v>
      </c>
      <c r="I4170" t="s">
        <v>1084</v>
      </c>
      <c r="J4170" s="41">
        <f t="shared" si="223"/>
        <v>160000</v>
      </c>
      <c r="K4170" s="41">
        <v>0</v>
      </c>
      <c r="L4170" s="41">
        <v>160000</v>
      </c>
      <c r="M4170" t="s">
        <v>70</v>
      </c>
    </row>
    <row r="4171" spans="1:22">
      <c r="A4171" t="s">
        <v>26</v>
      </c>
      <c r="B4171" t="s">
        <v>5441</v>
      </c>
      <c r="C4171" t="s">
        <v>5442</v>
      </c>
      <c r="D4171" t="s">
        <v>236</v>
      </c>
      <c r="E4171" s="32">
        <v>46175</v>
      </c>
      <c r="F4171" s="26">
        <v>46175.711041666669</v>
      </c>
      <c r="G4171" s="12" t="str">
        <f t="shared" si="222"/>
        <v>JUNIO</v>
      </c>
      <c r="H4171">
        <v>890938952</v>
      </c>
      <c r="I4171" t="s">
        <v>237</v>
      </c>
      <c r="J4171" s="41">
        <f t="shared" si="223"/>
        <v>8757480</v>
      </c>
      <c r="K4171" s="41">
        <v>1663921.2</v>
      </c>
      <c r="L4171" s="41">
        <v>10421401.199999999</v>
      </c>
      <c r="M4171" t="s">
        <v>58</v>
      </c>
    </row>
    <row r="4172" spans="1:22">
      <c r="A4172" t="s">
        <v>26</v>
      </c>
      <c r="B4172" t="s">
        <v>5443</v>
      </c>
      <c r="C4172" t="s">
        <v>5444</v>
      </c>
      <c r="D4172" t="s">
        <v>328</v>
      </c>
      <c r="E4172" s="32">
        <v>46175</v>
      </c>
      <c r="F4172" s="26">
        <v>46175.708668981482</v>
      </c>
      <c r="G4172" s="12" t="str">
        <f t="shared" si="222"/>
        <v>JUNIO</v>
      </c>
      <c r="H4172">
        <v>830054539</v>
      </c>
      <c r="I4172" t="s">
        <v>329</v>
      </c>
      <c r="J4172" s="41">
        <f t="shared" si="223"/>
        <v>20000000</v>
      </c>
      <c r="K4172" s="41">
        <v>3800000</v>
      </c>
      <c r="L4172" s="41">
        <v>23800000</v>
      </c>
      <c r="M4172" t="s">
        <v>214</v>
      </c>
      <c r="N4172" s="32">
        <v>46176</v>
      </c>
      <c r="P4172" t="s">
        <v>215</v>
      </c>
    </row>
    <row r="4173" spans="1:22">
      <c r="A4173" t="s">
        <v>26</v>
      </c>
      <c r="B4173" t="s">
        <v>5445</v>
      </c>
      <c r="C4173" t="s">
        <v>5446</v>
      </c>
      <c r="D4173" t="s">
        <v>2382</v>
      </c>
      <c r="E4173" s="32">
        <v>46175</v>
      </c>
      <c r="F4173" s="26">
        <v>46175.703587962962</v>
      </c>
      <c r="G4173" s="12" t="str">
        <f t="shared" si="222"/>
        <v>JUNIO</v>
      </c>
      <c r="H4173">
        <v>901181072</v>
      </c>
      <c r="I4173" t="s">
        <v>5542</v>
      </c>
      <c r="J4173" s="41">
        <f t="shared" si="223"/>
        <v>16000</v>
      </c>
      <c r="K4173" s="41">
        <v>1280</v>
      </c>
      <c r="L4173" s="41">
        <v>17280</v>
      </c>
      <c r="M4173" t="s">
        <v>54</v>
      </c>
    </row>
    <row r="4174" spans="1:22">
      <c r="A4174" t="s">
        <v>26</v>
      </c>
      <c r="B4174" t="s">
        <v>5447</v>
      </c>
      <c r="C4174" t="s">
        <v>5448</v>
      </c>
      <c r="D4174" t="s">
        <v>144</v>
      </c>
      <c r="E4174" s="32">
        <v>46175</v>
      </c>
      <c r="F4174" s="26">
        <v>46175.7033912037</v>
      </c>
      <c r="G4174" s="12" t="str">
        <f t="shared" si="222"/>
        <v>JUNIO</v>
      </c>
      <c r="H4174">
        <v>900484392</v>
      </c>
      <c r="I4174" t="s">
        <v>194</v>
      </c>
      <c r="J4174" s="41">
        <f t="shared" si="223"/>
        <v>29216568</v>
      </c>
      <c r="K4174" s="41">
        <v>5551147.9199999999</v>
      </c>
      <c r="L4174" s="41">
        <v>34767715.920000002</v>
      </c>
      <c r="M4174" t="s">
        <v>195</v>
      </c>
      <c r="N4174" s="32">
        <v>46175</v>
      </c>
      <c r="P4174" t="s">
        <v>479</v>
      </c>
    </row>
    <row r="4175" spans="1:22">
      <c r="A4175" t="s">
        <v>26</v>
      </c>
      <c r="B4175" t="s">
        <v>5449</v>
      </c>
      <c r="C4175" t="s">
        <v>5450</v>
      </c>
      <c r="D4175" t="s">
        <v>832</v>
      </c>
      <c r="E4175" s="32">
        <v>46175</v>
      </c>
      <c r="F4175" s="26">
        <v>46175.700578703705</v>
      </c>
      <c r="G4175" s="12" t="str">
        <f t="shared" si="222"/>
        <v>JUNIO</v>
      </c>
      <c r="H4175">
        <v>800046913</v>
      </c>
      <c r="I4175" t="s">
        <v>4857</v>
      </c>
      <c r="J4175" s="41">
        <f t="shared" si="223"/>
        <v>2472268.89</v>
      </c>
      <c r="K4175" s="41">
        <v>469731.11</v>
      </c>
      <c r="L4175" s="41">
        <v>2942000</v>
      </c>
      <c r="M4175" t="s">
        <v>70</v>
      </c>
    </row>
    <row r="4176" spans="1:22">
      <c r="A4176" t="s">
        <v>26</v>
      </c>
      <c r="B4176" t="s">
        <v>5451</v>
      </c>
      <c r="C4176" t="s">
        <v>5452</v>
      </c>
      <c r="D4176" t="s">
        <v>138</v>
      </c>
      <c r="E4176" s="32">
        <v>46175</v>
      </c>
      <c r="F4176" s="26">
        <v>46175.699456018519</v>
      </c>
      <c r="G4176" s="12" t="str">
        <f t="shared" si="222"/>
        <v>JUNIO</v>
      </c>
      <c r="H4176">
        <v>860016640</v>
      </c>
      <c r="I4176" t="s">
        <v>139</v>
      </c>
      <c r="J4176" s="41">
        <f t="shared" si="223"/>
        <v>774557</v>
      </c>
      <c r="K4176" s="41">
        <v>0</v>
      </c>
      <c r="L4176" s="41">
        <v>774557</v>
      </c>
      <c r="M4176" t="s">
        <v>3773</v>
      </c>
    </row>
    <row r="4177" spans="1:16">
      <c r="A4177" t="s">
        <v>26</v>
      </c>
      <c r="B4177" t="s">
        <v>5453</v>
      </c>
      <c r="C4177" t="s">
        <v>5454</v>
      </c>
      <c r="D4177" t="s">
        <v>28</v>
      </c>
      <c r="E4177" s="32">
        <v>46175</v>
      </c>
      <c r="F4177" s="26">
        <v>46175.697858796295</v>
      </c>
      <c r="G4177" s="12" t="str">
        <f t="shared" si="222"/>
        <v>JUNIO</v>
      </c>
      <c r="H4177">
        <v>890903388</v>
      </c>
      <c r="I4177" t="s">
        <v>943</v>
      </c>
      <c r="J4177" s="41">
        <f t="shared" si="223"/>
        <v>1699072</v>
      </c>
      <c r="K4177" s="41">
        <v>322823.67999999999</v>
      </c>
      <c r="L4177" s="41">
        <v>2021895.68</v>
      </c>
      <c r="M4177" t="s">
        <v>195</v>
      </c>
      <c r="N4177" s="32">
        <v>46175</v>
      </c>
      <c r="P4177" t="s">
        <v>479</v>
      </c>
    </row>
    <row r="4178" spans="1:16">
      <c r="A4178" t="s">
        <v>26</v>
      </c>
      <c r="B4178" t="s">
        <v>5455</v>
      </c>
      <c r="C4178" t="s">
        <v>5456</v>
      </c>
      <c r="D4178" t="s">
        <v>3875</v>
      </c>
      <c r="E4178" s="32">
        <v>46175</v>
      </c>
      <c r="F4178" s="26">
        <v>46175.697384259256</v>
      </c>
      <c r="G4178" s="12" t="str">
        <f t="shared" si="222"/>
        <v>JUNIO</v>
      </c>
      <c r="H4178">
        <v>9522660</v>
      </c>
      <c r="I4178" t="s">
        <v>377</v>
      </c>
      <c r="J4178" s="41">
        <f t="shared" si="223"/>
        <v>847058.82</v>
      </c>
      <c r="K4178" s="41">
        <v>160941.17000000001</v>
      </c>
      <c r="L4178" s="41">
        <v>1007999.99</v>
      </c>
      <c r="M4178" t="s">
        <v>37</v>
      </c>
    </row>
    <row r="4179" spans="1:16">
      <c r="A4179" t="s">
        <v>26</v>
      </c>
      <c r="B4179" t="s">
        <v>5457</v>
      </c>
      <c r="C4179" t="s">
        <v>5458</v>
      </c>
      <c r="D4179" t="s">
        <v>336</v>
      </c>
      <c r="E4179" s="32">
        <v>46175</v>
      </c>
      <c r="F4179" s="26">
        <v>46175.693807870368</v>
      </c>
      <c r="G4179" s="12" t="str">
        <f t="shared" si="222"/>
        <v>JUNIO</v>
      </c>
      <c r="H4179">
        <v>800049074</v>
      </c>
      <c r="I4179" t="s">
        <v>337</v>
      </c>
      <c r="J4179" s="41">
        <f t="shared" si="223"/>
        <v>688174</v>
      </c>
      <c r="K4179" s="41">
        <v>130753</v>
      </c>
      <c r="L4179" s="41">
        <v>818927</v>
      </c>
      <c r="M4179" t="s">
        <v>70</v>
      </c>
    </row>
    <row r="4180" spans="1:16">
      <c r="A4180" t="s">
        <v>26</v>
      </c>
      <c r="B4180" t="s">
        <v>5459</v>
      </c>
      <c r="C4180" t="s">
        <v>5460</v>
      </c>
      <c r="D4180" t="s">
        <v>795</v>
      </c>
      <c r="E4180" s="32">
        <v>46175</v>
      </c>
      <c r="F4180" s="26">
        <v>46175.693506944444</v>
      </c>
      <c r="G4180" s="12" t="str">
        <f t="shared" si="222"/>
        <v>JUNIO</v>
      </c>
      <c r="H4180">
        <v>900062992</v>
      </c>
      <c r="I4180" t="s">
        <v>796</v>
      </c>
      <c r="J4180" s="41">
        <f t="shared" si="223"/>
        <v>1342647</v>
      </c>
      <c r="K4180" s="41">
        <v>255103</v>
      </c>
      <c r="L4180" s="41">
        <v>1597750</v>
      </c>
      <c r="M4180" t="s">
        <v>70</v>
      </c>
    </row>
    <row r="4181" spans="1:16">
      <c r="A4181" t="s">
        <v>26</v>
      </c>
      <c r="B4181" t="s">
        <v>5461</v>
      </c>
      <c r="C4181" t="s">
        <v>5462</v>
      </c>
      <c r="D4181" t="s">
        <v>795</v>
      </c>
      <c r="E4181" s="32">
        <v>46175</v>
      </c>
      <c r="F4181" s="26">
        <v>46175.693333333336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1074118</v>
      </c>
      <c r="K4181" s="41">
        <v>204082</v>
      </c>
      <c r="L4181" s="41">
        <v>1278200</v>
      </c>
      <c r="M4181" t="s">
        <v>70</v>
      </c>
    </row>
    <row r="4182" spans="1:16">
      <c r="A4182" t="s">
        <v>26</v>
      </c>
      <c r="B4182" t="s">
        <v>5463</v>
      </c>
      <c r="C4182" t="s">
        <v>5464</v>
      </c>
      <c r="D4182" t="s">
        <v>438</v>
      </c>
      <c r="E4182" s="32">
        <v>46175</v>
      </c>
      <c r="F4182" s="26">
        <v>46175.677812499998</v>
      </c>
      <c r="G4182" s="12" t="str">
        <f t="shared" si="222"/>
        <v>JUNIO</v>
      </c>
      <c r="H4182">
        <v>900497895</v>
      </c>
      <c r="I4182" t="s">
        <v>439</v>
      </c>
      <c r="J4182" s="41">
        <f t="shared" si="223"/>
        <v>2550000</v>
      </c>
      <c r="K4182" s="41">
        <v>484500</v>
      </c>
      <c r="L4182" s="41">
        <v>3034500</v>
      </c>
      <c r="M4182" t="s">
        <v>37</v>
      </c>
    </row>
    <row r="4183" spans="1:16">
      <c r="A4183" t="s">
        <v>26</v>
      </c>
      <c r="B4183" t="s">
        <v>5465</v>
      </c>
      <c r="C4183" t="s">
        <v>5466</v>
      </c>
      <c r="D4183" t="s">
        <v>539</v>
      </c>
      <c r="E4183" s="32">
        <v>46175</v>
      </c>
      <c r="F4183" s="26">
        <v>46175.676342592589</v>
      </c>
      <c r="G4183" s="12" t="str">
        <f t="shared" si="222"/>
        <v>JUNIO</v>
      </c>
      <c r="H4183">
        <v>901042685</v>
      </c>
      <c r="I4183" t="s">
        <v>540</v>
      </c>
      <c r="J4183" s="41">
        <f t="shared" si="223"/>
        <v>2170835</v>
      </c>
      <c r="K4183" s="41">
        <v>0</v>
      </c>
      <c r="L4183" s="41">
        <v>2170835</v>
      </c>
      <c r="M4183" t="s">
        <v>65</v>
      </c>
    </row>
    <row r="4184" spans="1:16">
      <c r="A4184" t="s">
        <v>26</v>
      </c>
      <c r="B4184" t="s">
        <v>5467</v>
      </c>
      <c r="C4184" t="s">
        <v>5468</v>
      </c>
      <c r="D4184" t="s">
        <v>458</v>
      </c>
      <c r="E4184" s="32">
        <v>46175</v>
      </c>
      <c r="F4184" s="26">
        <v>46175.664178240739</v>
      </c>
      <c r="G4184" s="12" t="str">
        <f t="shared" si="222"/>
        <v>JUNIO</v>
      </c>
      <c r="H4184">
        <v>890929497</v>
      </c>
      <c r="I4184" t="s">
        <v>459</v>
      </c>
      <c r="J4184" s="41">
        <f t="shared" si="223"/>
        <v>383566</v>
      </c>
      <c r="K4184" s="41">
        <v>72878</v>
      </c>
      <c r="L4184" s="41">
        <v>456444</v>
      </c>
      <c r="M4184" t="s">
        <v>70</v>
      </c>
    </row>
    <row r="4185" spans="1:16">
      <c r="A4185" t="s">
        <v>26</v>
      </c>
      <c r="B4185" t="s">
        <v>5469</v>
      </c>
      <c r="C4185" t="s">
        <v>5470</v>
      </c>
      <c r="D4185" t="s">
        <v>458</v>
      </c>
      <c r="E4185" s="32">
        <v>46175</v>
      </c>
      <c r="F4185" s="26">
        <v>46175.658831018518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1287857</v>
      </c>
      <c r="K4185" s="41">
        <v>244693</v>
      </c>
      <c r="L4185" s="41">
        <v>1532550</v>
      </c>
      <c r="M4185" t="s">
        <v>70</v>
      </c>
    </row>
    <row r="4186" spans="1:16">
      <c r="A4186" t="s">
        <v>26</v>
      </c>
      <c r="B4186" t="s">
        <v>5471</v>
      </c>
      <c r="C4186" t="s">
        <v>1046</v>
      </c>
      <c r="D4186" t="s">
        <v>2958</v>
      </c>
      <c r="E4186" s="32">
        <v>46175</v>
      </c>
      <c r="F4186" s="26">
        <v>46175.640949074077</v>
      </c>
      <c r="G4186" s="12" t="str">
        <f t="shared" si="222"/>
        <v>JUNIO</v>
      </c>
      <c r="H4186">
        <v>902036303</v>
      </c>
      <c r="I4186" t="s">
        <v>2959</v>
      </c>
      <c r="J4186" s="41">
        <f t="shared" si="223"/>
        <v>40000000</v>
      </c>
      <c r="K4186" s="41">
        <v>7600000</v>
      </c>
      <c r="L4186" s="41">
        <v>47600000</v>
      </c>
      <c r="M4186" t="s">
        <v>195</v>
      </c>
      <c r="N4186" s="32">
        <v>46175</v>
      </c>
      <c r="P4186" t="s">
        <v>479</v>
      </c>
    </row>
    <row r="4187" spans="1:16">
      <c r="A4187" t="s">
        <v>700</v>
      </c>
      <c r="B4187" t="s">
        <v>5472</v>
      </c>
      <c r="C4187" t="s">
        <v>5473</v>
      </c>
      <c r="D4187" t="s">
        <v>5474</v>
      </c>
      <c r="E4187" s="32">
        <v>46175</v>
      </c>
      <c r="F4187" s="26">
        <v>46175.631712962961</v>
      </c>
      <c r="G4187" s="12" t="str">
        <f t="shared" si="222"/>
        <v>JUNIO</v>
      </c>
      <c r="H4187">
        <v>901930329</v>
      </c>
      <c r="I4187" t="s">
        <v>5543</v>
      </c>
      <c r="J4187" s="41">
        <f t="shared" si="223"/>
        <v>32800</v>
      </c>
      <c r="K4187" s="41">
        <v>0</v>
      </c>
      <c r="L4187" s="41">
        <v>32800</v>
      </c>
      <c r="M4187" t="s">
        <v>54</v>
      </c>
    </row>
    <row r="4188" spans="1:16">
      <c r="A4188" t="s">
        <v>700</v>
      </c>
      <c r="B4188" t="s">
        <v>5475</v>
      </c>
      <c r="C4188" t="s">
        <v>5476</v>
      </c>
      <c r="D4188" t="s">
        <v>5474</v>
      </c>
      <c r="E4188" s="32">
        <v>46175</v>
      </c>
      <c r="F4188" s="26">
        <v>46175.631736111114</v>
      </c>
      <c r="G4188" s="12" t="str">
        <f t="shared" si="222"/>
        <v>JUNIO</v>
      </c>
      <c r="H4188">
        <v>901930329</v>
      </c>
      <c r="I4188" t="s">
        <v>5543</v>
      </c>
      <c r="J4188" s="41">
        <f t="shared" si="223"/>
        <v>65600</v>
      </c>
      <c r="K4188" s="41">
        <v>0</v>
      </c>
      <c r="L4188" s="41">
        <v>65600</v>
      </c>
      <c r="M4188" t="s">
        <v>54</v>
      </c>
    </row>
    <row r="4189" spans="1:16">
      <c r="A4189" t="s">
        <v>26</v>
      </c>
      <c r="B4189" t="s">
        <v>5477</v>
      </c>
      <c r="C4189" t="s">
        <v>5478</v>
      </c>
      <c r="D4189" t="s">
        <v>719</v>
      </c>
      <c r="E4189" s="32">
        <v>46175</v>
      </c>
      <c r="F4189" s="26">
        <v>46175.624120370368</v>
      </c>
      <c r="G4189" s="12" t="str">
        <f t="shared" si="222"/>
        <v>JUNIO</v>
      </c>
      <c r="H4189">
        <v>891800044</v>
      </c>
      <c r="I4189" t="s">
        <v>910</v>
      </c>
      <c r="J4189" s="41">
        <f t="shared" si="223"/>
        <v>1050000</v>
      </c>
      <c r="K4189" s="41">
        <v>0</v>
      </c>
      <c r="L4189" s="41">
        <v>1050000</v>
      </c>
      <c r="M4189" t="s">
        <v>58</v>
      </c>
    </row>
    <row r="4190" spans="1:16">
      <c r="A4190" t="s">
        <v>26</v>
      </c>
      <c r="B4190" t="s">
        <v>5479</v>
      </c>
      <c r="C4190" t="s">
        <v>5480</v>
      </c>
      <c r="D4190" t="s">
        <v>336</v>
      </c>
      <c r="E4190" s="32">
        <v>46175</v>
      </c>
      <c r="F4190" s="26">
        <v>46175.620729166665</v>
      </c>
      <c r="G4190" s="12" t="str">
        <f t="shared" si="222"/>
        <v>JUNIO</v>
      </c>
      <c r="H4190">
        <v>800049074</v>
      </c>
      <c r="I4190" t="s">
        <v>337</v>
      </c>
      <c r="J4190" s="41">
        <f t="shared" si="223"/>
        <v>110544</v>
      </c>
      <c r="K4190" s="41">
        <v>21003</v>
      </c>
      <c r="L4190" s="41">
        <v>131547</v>
      </c>
      <c r="M4190" t="s">
        <v>70</v>
      </c>
    </row>
    <row r="4191" spans="1:16">
      <c r="A4191" t="s">
        <v>26</v>
      </c>
      <c r="B4191" t="s">
        <v>5481</v>
      </c>
      <c r="C4191" t="s">
        <v>5482</v>
      </c>
      <c r="D4191" t="s">
        <v>817</v>
      </c>
      <c r="E4191" s="32">
        <v>46175</v>
      </c>
      <c r="F4191" s="26">
        <v>46175.6015625</v>
      </c>
      <c r="G4191" s="12" t="str">
        <f t="shared" si="222"/>
        <v>JUNIO</v>
      </c>
      <c r="H4191">
        <v>890915475</v>
      </c>
      <c r="I4191" t="s">
        <v>818</v>
      </c>
      <c r="J4191" s="41">
        <f t="shared" si="223"/>
        <v>734184</v>
      </c>
      <c r="K4191" s="41">
        <v>139494.96</v>
      </c>
      <c r="L4191" s="41">
        <v>873678.96</v>
      </c>
      <c r="M4191" t="s">
        <v>70</v>
      </c>
    </row>
    <row r="4192" spans="1:16">
      <c r="A4192" t="s">
        <v>26</v>
      </c>
      <c r="B4192" t="s">
        <v>5483</v>
      </c>
      <c r="C4192" t="s">
        <v>5484</v>
      </c>
      <c r="D4192" t="s">
        <v>722</v>
      </c>
      <c r="E4192" s="32">
        <v>46175</v>
      </c>
      <c r="F4192" s="26">
        <v>46175.591180555559</v>
      </c>
      <c r="G4192" s="12" t="str">
        <f t="shared" si="222"/>
        <v>JUNIO</v>
      </c>
      <c r="H4192">
        <v>890904603</v>
      </c>
      <c r="I4192" t="s">
        <v>723</v>
      </c>
      <c r="J4192" s="41">
        <f t="shared" si="223"/>
        <v>1242270</v>
      </c>
      <c r="K4192" s="41">
        <v>236031</v>
      </c>
      <c r="L4192" s="41">
        <v>1478301</v>
      </c>
      <c r="M4192" t="s">
        <v>70</v>
      </c>
    </row>
    <row r="4193" spans="1:22">
      <c r="A4193" t="s">
        <v>26</v>
      </c>
      <c r="B4193" t="s">
        <v>5485</v>
      </c>
      <c r="C4193" t="s">
        <v>5486</v>
      </c>
      <c r="D4193" t="s">
        <v>336</v>
      </c>
      <c r="E4193" s="32">
        <v>46175</v>
      </c>
      <c r="F4193" s="26">
        <v>46175.563483796293</v>
      </c>
      <c r="G4193" s="12" t="str">
        <f t="shared" si="222"/>
        <v>JUNIO</v>
      </c>
      <c r="H4193">
        <v>800049074</v>
      </c>
      <c r="I4193" t="s">
        <v>337</v>
      </c>
      <c r="J4193" s="41">
        <f t="shared" si="223"/>
        <v>216132</v>
      </c>
      <c r="K4193" s="41">
        <v>39313</v>
      </c>
      <c r="L4193" s="41">
        <v>255445</v>
      </c>
      <c r="M4193" t="s">
        <v>70</v>
      </c>
    </row>
    <row r="4194" spans="1:22">
      <c r="A4194" t="s">
        <v>26</v>
      </c>
      <c r="B4194" t="s">
        <v>5487</v>
      </c>
      <c r="C4194" t="s">
        <v>5488</v>
      </c>
      <c r="D4194" t="s">
        <v>5489</v>
      </c>
      <c r="E4194" s="32">
        <v>46175</v>
      </c>
      <c r="F4194" s="26">
        <v>46175.563368055555</v>
      </c>
      <c r="G4194" s="12" t="str">
        <f t="shared" si="222"/>
        <v>JUNIO</v>
      </c>
      <c r="H4194">
        <v>901299432</v>
      </c>
      <c r="I4194" t="s">
        <v>5544</v>
      </c>
      <c r="J4194" s="41">
        <f t="shared" si="223"/>
        <v>53500</v>
      </c>
      <c r="K4194" s="41">
        <v>0</v>
      </c>
      <c r="L4194" s="41">
        <v>53500</v>
      </c>
      <c r="M4194" t="s">
        <v>54</v>
      </c>
    </row>
    <row r="4195" spans="1:22">
      <c r="A4195" t="s">
        <v>26</v>
      </c>
      <c r="B4195" t="s">
        <v>5490</v>
      </c>
      <c r="C4195" t="s">
        <v>5491</v>
      </c>
      <c r="D4195" t="s">
        <v>28</v>
      </c>
      <c r="E4195" s="32">
        <v>46175</v>
      </c>
      <c r="F4195" s="26">
        <v>46175.529594907406</v>
      </c>
      <c r="G4195" s="12" t="str">
        <f t="shared" ref="G4195:G4219" si="224">UPPER(TEXT(E4195, "MMMM"))</f>
        <v>JUNIO</v>
      </c>
      <c r="H4195">
        <v>900144364</v>
      </c>
      <c r="I4195" t="s">
        <v>72</v>
      </c>
      <c r="J4195" s="41">
        <f t="shared" ref="J4195:J4219" si="225">L4195-K4195</f>
        <v>7015800</v>
      </c>
      <c r="K4195" s="41">
        <v>1333002</v>
      </c>
      <c r="L4195" s="41">
        <v>8348802</v>
      </c>
      <c r="M4195" t="s">
        <v>70</v>
      </c>
    </row>
    <row r="4196" spans="1:22">
      <c r="A4196" t="s">
        <v>26</v>
      </c>
      <c r="B4196" t="s">
        <v>5492</v>
      </c>
      <c r="C4196" t="s">
        <v>5493</v>
      </c>
      <c r="D4196" t="s">
        <v>2896</v>
      </c>
      <c r="E4196" s="32">
        <v>46175</v>
      </c>
      <c r="F4196" s="26">
        <v>46175.529467592591</v>
      </c>
      <c r="G4196" s="12" t="str">
        <f t="shared" si="224"/>
        <v>JUNIO</v>
      </c>
      <c r="H4196">
        <v>901360705</v>
      </c>
      <c r="I4196" t="s">
        <v>877</v>
      </c>
      <c r="J4196" s="41">
        <f t="shared" si="225"/>
        <v>14850</v>
      </c>
      <c r="K4196" s="41">
        <v>2821.5</v>
      </c>
      <c r="L4196" s="41">
        <v>17671.5</v>
      </c>
      <c r="M4196" t="s">
        <v>70</v>
      </c>
    </row>
    <row r="4197" spans="1:22">
      <c r="A4197" t="s">
        <v>26</v>
      </c>
      <c r="B4197" t="s">
        <v>5494</v>
      </c>
      <c r="C4197" t="s">
        <v>5495</v>
      </c>
      <c r="D4197" t="s">
        <v>3209</v>
      </c>
      <c r="E4197" s="32">
        <v>46175</v>
      </c>
      <c r="F4197" s="26">
        <v>46175.529421296298</v>
      </c>
      <c r="G4197" s="12" t="str">
        <f t="shared" si="224"/>
        <v>JUNIO</v>
      </c>
      <c r="H4197">
        <v>811033997</v>
      </c>
      <c r="I4197" t="s">
        <v>981</v>
      </c>
      <c r="J4197" s="41">
        <f t="shared" si="225"/>
        <v>439502.17000000004</v>
      </c>
      <c r="K4197" s="41">
        <v>83505.41</v>
      </c>
      <c r="L4197" s="41">
        <v>523007.58</v>
      </c>
      <c r="M4197" t="s">
        <v>37</v>
      </c>
    </row>
    <row r="4198" spans="1:22">
      <c r="A4198" t="s">
        <v>82</v>
      </c>
      <c r="B4198" t="s">
        <v>5496</v>
      </c>
      <c r="C4198" t="s">
        <v>5497</v>
      </c>
      <c r="D4198" t="s">
        <v>84</v>
      </c>
      <c r="E4198" s="32">
        <v>46175</v>
      </c>
      <c r="F4198" s="26">
        <v>46175.521261574075</v>
      </c>
      <c r="G4198" s="12" t="str">
        <f t="shared" si="224"/>
        <v>JUNIO</v>
      </c>
      <c r="H4198">
        <v>900144364</v>
      </c>
      <c r="I4198" t="s">
        <v>72</v>
      </c>
      <c r="J4198" s="41">
        <f t="shared" si="225"/>
        <v>9605400</v>
      </c>
      <c r="K4198" s="41">
        <v>1825026</v>
      </c>
      <c r="L4198" s="41">
        <v>11430426</v>
      </c>
      <c r="M4198" t="s">
        <v>70</v>
      </c>
    </row>
    <row r="4199" spans="1:22">
      <c r="A4199" t="s">
        <v>26</v>
      </c>
      <c r="B4199" t="s">
        <v>5498</v>
      </c>
      <c r="C4199" t="s">
        <v>5499</v>
      </c>
      <c r="D4199" t="s">
        <v>3922</v>
      </c>
      <c r="E4199" s="32">
        <v>46175</v>
      </c>
      <c r="F4199" s="26">
        <v>46175.504317129627</v>
      </c>
      <c r="G4199" s="12" t="str">
        <f t="shared" si="224"/>
        <v>JUNIO</v>
      </c>
      <c r="H4199">
        <v>88147614</v>
      </c>
      <c r="I4199" t="s">
        <v>956</v>
      </c>
      <c r="J4199" s="41">
        <f t="shared" si="225"/>
        <v>50000</v>
      </c>
      <c r="K4199" s="41">
        <v>0</v>
      </c>
      <c r="L4199" s="41">
        <v>50000</v>
      </c>
      <c r="M4199" t="s">
        <v>54</v>
      </c>
    </row>
    <row r="4200" spans="1:22">
      <c r="A4200" t="s">
        <v>26</v>
      </c>
      <c r="B4200" t="s">
        <v>5500</v>
      </c>
      <c r="C4200" t="s">
        <v>5501</v>
      </c>
      <c r="D4200" t="s">
        <v>3922</v>
      </c>
      <c r="E4200" s="32">
        <v>46175</v>
      </c>
      <c r="F4200" s="26">
        <v>46175.502303240741</v>
      </c>
      <c r="G4200" s="12" t="str">
        <f t="shared" si="224"/>
        <v>JUNIO</v>
      </c>
      <c r="H4200">
        <v>88147614</v>
      </c>
      <c r="I4200" t="s">
        <v>956</v>
      </c>
      <c r="J4200" s="41">
        <f t="shared" si="225"/>
        <v>150000</v>
      </c>
      <c r="K4200" s="41">
        <v>0</v>
      </c>
      <c r="L4200" s="41">
        <v>150000</v>
      </c>
      <c r="M4200" t="s">
        <v>54</v>
      </c>
    </row>
    <row r="4201" spans="1:22">
      <c r="A4201" t="s">
        <v>26</v>
      </c>
      <c r="B4201" t="s">
        <v>5502</v>
      </c>
      <c r="C4201" t="s">
        <v>5503</v>
      </c>
      <c r="D4201" t="s">
        <v>28</v>
      </c>
      <c r="E4201" s="32">
        <v>46175</v>
      </c>
      <c r="F4201" s="26">
        <v>46175.491342592592</v>
      </c>
      <c r="G4201" s="12" t="str">
        <f t="shared" si="224"/>
        <v>JUNIO</v>
      </c>
      <c r="H4201">
        <v>8160370</v>
      </c>
      <c r="I4201" t="s">
        <v>529</v>
      </c>
      <c r="J4201" s="41">
        <f t="shared" si="225"/>
        <v>1674300</v>
      </c>
      <c r="K4201" s="41">
        <v>318117</v>
      </c>
      <c r="L4201" s="41">
        <v>1992417</v>
      </c>
      <c r="M4201" t="s">
        <v>65</v>
      </c>
    </row>
    <row r="4202" spans="1:22">
      <c r="A4202" t="s">
        <v>26</v>
      </c>
      <c r="B4202" t="s">
        <v>5504</v>
      </c>
      <c r="C4202" t="s">
        <v>5505</v>
      </c>
      <c r="D4202" t="s">
        <v>28</v>
      </c>
      <c r="E4202" s="32">
        <v>46175</v>
      </c>
      <c r="F4202" s="26">
        <v>46175.489317129628</v>
      </c>
      <c r="G4202" s="12" t="str">
        <f t="shared" si="224"/>
        <v>JUNIO</v>
      </c>
      <c r="H4202">
        <v>8160370</v>
      </c>
      <c r="I4202" t="s">
        <v>529</v>
      </c>
      <c r="J4202" s="41">
        <f t="shared" si="225"/>
        <v>1674300</v>
      </c>
      <c r="K4202" s="41">
        <v>318117</v>
      </c>
      <c r="L4202" s="41">
        <v>1992417</v>
      </c>
      <c r="M4202" t="s">
        <v>65</v>
      </c>
    </row>
    <row r="4203" spans="1:22">
      <c r="A4203" t="s">
        <v>26</v>
      </c>
      <c r="B4203" t="s">
        <v>5506</v>
      </c>
      <c r="C4203" t="s">
        <v>5507</v>
      </c>
      <c r="D4203" t="s">
        <v>698</v>
      </c>
      <c r="E4203" s="32">
        <v>46175</v>
      </c>
      <c r="F4203" s="26">
        <v>46175.476435185185</v>
      </c>
      <c r="G4203" s="12" t="str">
        <f t="shared" si="224"/>
        <v>JUNIO</v>
      </c>
      <c r="H4203">
        <v>900636260</v>
      </c>
      <c r="I4203" t="s">
        <v>1038</v>
      </c>
      <c r="J4203" s="41">
        <f t="shared" si="225"/>
        <v>1743850</v>
      </c>
      <c r="K4203" s="41">
        <v>0</v>
      </c>
      <c r="L4203" s="41">
        <v>1743850</v>
      </c>
      <c r="M4203" t="s">
        <v>195</v>
      </c>
      <c r="N4203" s="32">
        <v>46175</v>
      </c>
      <c r="P4203" t="s">
        <v>479</v>
      </c>
      <c r="U4203" s="32">
        <v>46175</v>
      </c>
      <c r="V4203" t="s">
        <v>39</v>
      </c>
    </row>
    <row r="4204" spans="1:22">
      <c r="A4204" t="s">
        <v>26</v>
      </c>
      <c r="B4204" t="s">
        <v>5508</v>
      </c>
      <c r="C4204" t="s">
        <v>5509</v>
      </c>
      <c r="D4204" t="s">
        <v>698</v>
      </c>
      <c r="E4204" s="32">
        <v>46175</v>
      </c>
      <c r="F4204" s="26">
        <v>46175.476307870369</v>
      </c>
      <c r="G4204" s="12" t="str">
        <f t="shared" si="224"/>
        <v>JUNIO</v>
      </c>
      <c r="H4204">
        <v>900636260</v>
      </c>
      <c r="I4204" t="s">
        <v>1038</v>
      </c>
      <c r="J4204" s="41">
        <f t="shared" si="225"/>
        <v>1744373</v>
      </c>
      <c r="K4204" s="41">
        <v>0</v>
      </c>
      <c r="L4204" s="41">
        <v>1744373</v>
      </c>
      <c r="M4204" t="s">
        <v>195</v>
      </c>
      <c r="N4204" s="32">
        <v>46175</v>
      </c>
      <c r="P4204" t="s">
        <v>479</v>
      </c>
      <c r="U4204" s="32">
        <v>46175</v>
      </c>
      <c r="V4204" t="s">
        <v>39</v>
      </c>
    </row>
    <row r="4205" spans="1:22">
      <c r="A4205" t="s">
        <v>26</v>
      </c>
      <c r="B4205" t="s">
        <v>5510</v>
      </c>
      <c r="C4205" t="s">
        <v>5511</v>
      </c>
      <c r="D4205" t="s">
        <v>458</v>
      </c>
      <c r="E4205" s="32">
        <v>46175</v>
      </c>
      <c r="F4205" s="26">
        <v>46175.439675925925</v>
      </c>
      <c r="G4205" s="12" t="str">
        <f t="shared" si="224"/>
        <v>JUNIO</v>
      </c>
      <c r="H4205">
        <v>890929497</v>
      </c>
      <c r="I4205" t="s">
        <v>459</v>
      </c>
      <c r="J4205" s="41">
        <f t="shared" si="225"/>
        <v>2710589</v>
      </c>
      <c r="K4205" s="41">
        <v>515012</v>
      </c>
      <c r="L4205" s="41">
        <v>3225601</v>
      </c>
      <c r="M4205" t="s">
        <v>70</v>
      </c>
    </row>
    <row r="4206" spans="1:22">
      <c r="A4206" t="s">
        <v>26</v>
      </c>
      <c r="B4206" t="s">
        <v>5512</v>
      </c>
      <c r="C4206" t="s">
        <v>5513</v>
      </c>
      <c r="D4206" t="s">
        <v>28</v>
      </c>
      <c r="E4206" s="32">
        <v>46175</v>
      </c>
      <c r="F4206" s="26">
        <v>46175.436076388891</v>
      </c>
      <c r="G4206" s="12" t="str">
        <f t="shared" si="224"/>
        <v>JUNIO</v>
      </c>
      <c r="H4206">
        <v>71660004</v>
      </c>
      <c r="I4206" t="s">
        <v>266</v>
      </c>
      <c r="J4206" s="41">
        <f t="shared" si="225"/>
        <v>360000</v>
      </c>
      <c r="K4206" s="41">
        <v>0</v>
      </c>
      <c r="L4206" s="41">
        <v>360000</v>
      </c>
      <c r="M4206" t="s">
        <v>70</v>
      </c>
      <c r="N4206" s="32">
        <v>46175</v>
      </c>
      <c r="P4206" t="s">
        <v>3482</v>
      </c>
    </row>
    <row r="4207" spans="1:22">
      <c r="A4207" t="s">
        <v>26</v>
      </c>
      <c r="B4207" t="s">
        <v>5514</v>
      </c>
      <c r="C4207" t="s">
        <v>5515</v>
      </c>
      <c r="D4207" t="s">
        <v>1033</v>
      </c>
      <c r="E4207" s="32">
        <v>46175</v>
      </c>
      <c r="F4207" s="26">
        <v>46175.434328703705</v>
      </c>
      <c r="G4207" s="12" t="str">
        <f t="shared" si="224"/>
        <v>JUNIO</v>
      </c>
      <c r="H4207">
        <v>901417727</v>
      </c>
      <c r="I4207" t="s">
        <v>1034</v>
      </c>
      <c r="J4207" s="41">
        <f t="shared" si="225"/>
        <v>2222303</v>
      </c>
      <c r="K4207" s="41">
        <v>422237.57</v>
      </c>
      <c r="L4207" s="41">
        <v>2644540.5699999998</v>
      </c>
      <c r="M4207" t="s">
        <v>195</v>
      </c>
      <c r="N4207" s="32">
        <v>46175</v>
      </c>
      <c r="P4207" t="s">
        <v>479</v>
      </c>
      <c r="U4207" s="32">
        <v>46175</v>
      </c>
      <c r="V4207" t="s">
        <v>39</v>
      </c>
    </row>
    <row r="4208" spans="1:22">
      <c r="A4208" t="s">
        <v>26</v>
      </c>
      <c r="B4208" t="s">
        <v>5516</v>
      </c>
      <c r="C4208" t="s">
        <v>5517</v>
      </c>
      <c r="D4208" t="s">
        <v>3560</v>
      </c>
      <c r="E4208" s="32">
        <v>46175</v>
      </c>
      <c r="F4208" s="26">
        <v>46175.425011574072</v>
      </c>
      <c r="G4208" s="12" t="str">
        <f t="shared" si="224"/>
        <v>JUNIO</v>
      </c>
      <c r="H4208">
        <v>800242106</v>
      </c>
      <c r="I4208" t="s">
        <v>172</v>
      </c>
      <c r="J4208" s="41">
        <f t="shared" si="225"/>
        <v>840168.07000000007</v>
      </c>
      <c r="K4208" s="41">
        <v>159631.93</v>
      </c>
      <c r="L4208" s="41">
        <v>999800</v>
      </c>
      <c r="M4208" t="s">
        <v>70</v>
      </c>
    </row>
    <row r="4209" spans="1:22">
      <c r="A4209" t="s">
        <v>82</v>
      </c>
      <c r="B4209" t="s">
        <v>5518</v>
      </c>
      <c r="C4209" t="s">
        <v>5519</v>
      </c>
      <c r="D4209" t="s">
        <v>1864</v>
      </c>
      <c r="E4209" s="32">
        <v>46175</v>
      </c>
      <c r="F4209" s="26">
        <v>46175.415451388886</v>
      </c>
      <c r="G4209" s="12" t="str">
        <f t="shared" si="224"/>
        <v>JUNIO</v>
      </c>
      <c r="H4209">
        <v>800046913</v>
      </c>
      <c r="I4209" t="s">
        <v>4857</v>
      </c>
      <c r="J4209" s="41">
        <f t="shared" si="225"/>
        <v>2472268.89</v>
      </c>
      <c r="K4209" s="41">
        <v>469731.11</v>
      </c>
      <c r="L4209" s="41">
        <v>2942000</v>
      </c>
      <c r="M4209" t="s">
        <v>70</v>
      </c>
    </row>
    <row r="4210" spans="1:22">
      <c r="A4210" t="s">
        <v>26</v>
      </c>
      <c r="B4210" t="s">
        <v>5520</v>
      </c>
      <c r="C4210" t="s">
        <v>5521</v>
      </c>
      <c r="D4210" t="s">
        <v>1083</v>
      </c>
      <c r="E4210" s="32">
        <v>46175</v>
      </c>
      <c r="F4210" s="26">
        <v>46175.414224537039</v>
      </c>
      <c r="G4210" s="12" t="str">
        <f t="shared" si="224"/>
        <v>JUNIO</v>
      </c>
      <c r="H4210">
        <v>860000018</v>
      </c>
      <c r="I4210" t="s">
        <v>1084</v>
      </c>
      <c r="J4210" s="41">
        <f t="shared" si="225"/>
        <v>596911.96</v>
      </c>
      <c r="K4210" s="41">
        <v>104199.03999999999</v>
      </c>
      <c r="L4210" s="41">
        <v>701111</v>
      </c>
      <c r="M4210" t="s">
        <v>70</v>
      </c>
    </row>
    <row r="4211" spans="1:22">
      <c r="A4211" t="s">
        <v>26</v>
      </c>
      <c r="B4211" t="s">
        <v>5522</v>
      </c>
      <c r="C4211" t="s">
        <v>5523</v>
      </c>
      <c r="D4211" t="s">
        <v>122</v>
      </c>
      <c r="E4211" s="32">
        <v>46175</v>
      </c>
      <c r="F4211" s="26">
        <v>46175.388055555559</v>
      </c>
      <c r="G4211" s="12" t="str">
        <f t="shared" si="224"/>
        <v>JUNIO</v>
      </c>
      <c r="H4211">
        <v>900667734</v>
      </c>
      <c r="I4211" t="s">
        <v>123</v>
      </c>
      <c r="J4211" s="41">
        <f t="shared" si="225"/>
        <v>2132500</v>
      </c>
      <c r="K4211" s="41">
        <v>405175</v>
      </c>
      <c r="L4211" s="41">
        <v>2537675</v>
      </c>
      <c r="M4211" t="s">
        <v>37</v>
      </c>
    </row>
    <row r="4212" spans="1:22">
      <c r="A4212" t="s">
        <v>26</v>
      </c>
      <c r="B4212" t="s">
        <v>5524</v>
      </c>
      <c r="C4212" t="s">
        <v>5525</v>
      </c>
      <c r="D4212" t="s">
        <v>336</v>
      </c>
      <c r="E4212" s="32">
        <v>46175</v>
      </c>
      <c r="F4212" s="26">
        <v>46175.384328703702</v>
      </c>
      <c r="G4212" s="12" t="str">
        <f t="shared" si="224"/>
        <v>JUNIO</v>
      </c>
      <c r="H4212">
        <v>800049074</v>
      </c>
      <c r="I4212" t="s">
        <v>337</v>
      </c>
      <c r="J4212" s="41">
        <f t="shared" si="225"/>
        <v>591156</v>
      </c>
      <c r="K4212" s="41">
        <v>105312</v>
      </c>
      <c r="L4212" s="41">
        <v>696468</v>
      </c>
      <c r="M4212" t="s">
        <v>70</v>
      </c>
    </row>
    <row r="4213" spans="1:22">
      <c r="A4213" t="s">
        <v>26</v>
      </c>
      <c r="B4213" t="s">
        <v>5526</v>
      </c>
      <c r="C4213" t="s">
        <v>5527</v>
      </c>
      <c r="D4213" t="s">
        <v>159</v>
      </c>
      <c r="E4213" s="32">
        <v>46175</v>
      </c>
      <c r="F4213" s="26">
        <v>46175.362349537034</v>
      </c>
      <c r="G4213" s="12" t="str">
        <f t="shared" si="224"/>
        <v>JUNIO</v>
      </c>
      <c r="H4213">
        <v>890800788</v>
      </c>
      <c r="I4213" t="s">
        <v>160</v>
      </c>
      <c r="J4213" s="41">
        <f t="shared" si="225"/>
        <v>18645</v>
      </c>
      <c r="K4213" s="41">
        <v>3543</v>
      </c>
      <c r="L4213" s="41">
        <v>22188</v>
      </c>
      <c r="M4213" t="s">
        <v>70</v>
      </c>
      <c r="N4213" s="32">
        <v>46175</v>
      </c>
      <c r="P4213" t="s">
        <v>3482</v>
      </c>
    </row>
    <row r="4214" spans="1:22">
      <c r="A4214" t="s">
        <v>26</v>
      </c>
      <c r="B4214" t="s">
        <v>5528</v>
      </c>
      <c r="C4214" t="s">
        <v>5529</v>
      </c>
      <c r="D4214" t="s">
        <v>1010</v>
      </c>
      <c r="E4214" s="32">
        <v>46175</v>
      </c>
      <c r="F4214" s="26">
        <v>46175.356782407405</v>
      </c>
      <c r="G4214" s="12" t="str">
        <f t="shared" si="224"/>
        <v>JUNIO</v>
      </c>
      <c r="H4214">
        <v>901404801</v>
      </c>
      <c r="I4214" t="s">
        <v>1011</v>
      </c>
      <c r="J4214" s="41">
        <f t="shared" si="225"/>
        <v>36388544</v>
      </c>
      <c r="K4214" s="41">
        <v>6913823.3600000003</v>
      </c>
      <c r="L4214" s="41">
        <v>43302367.359999999</v>
      </c>
      <c r="M4214" t="s">
        <v>195</v>
      </c>
      <c r="N4214" s="32">
        <v>46175</v>
      </c>
      <c r="P4214" t="s">
        <v>479</v>
      </c>
      <c r="U4214" s="32">
        <v>46175</v>
      </c>
      <c r="V4214" t="s">
        <v>39</v>
      </c>
    </row>
    <row r="4215" spans="1:22">
      <c r="A4215" t="s">
        <v>26</v>
      </c>
      <c r="B4215" t="s">
        <v>5530</v>
      </c>
      <c r="C4215" t="s">
        <v>5531</v>
      </c>
      <c r="D4215" t="s">
        <v>159</v>
      </c>
      <c r="E4215" s="32">
        <v>46175</v>
      </c>
      <c r="F4215" s="26">
        <v>46175.323194444441</v>
      </c>
      <c r="G4215" s="12" t="str">
        <f t="shared" si="224"/>
        <v>JUNIO</v>
      </c>
      <c r="H4215">
        <v>890800788</v>
      </c>
      <c r="I4215" t="s">
        <v>160</v>
      </c>
      <c r="J4215" s="41">
        <f t="shared" si="225"/>
        <v>657720</v>
      </c>
      <c r="K4215" s="41">
        <v>124967</v>
      </c>
      <c r="L4215" s="41">
        <v>782687</v>
      </c>
      <c r="M4215" t="s">
        <v>70</v>
      </c>
    </row>
    <row r="4216" spans="1:22">
      <c r="A4216" t="s">
        <v>26</v>
      </c>
      <c r="B4216" t="s">
        <v>5532</v>
      </c>
      <c r="C4216" t="s">
        <v>5533</v>
      </c>
      <c r="D4216" t="s">
        <v>159</v>
      </c>
      <c r="E4216" s="32">
        <v>46175</v>
      </c>
      <c r="F4216" s="26">
        <v>46175.315439814818</v>
      </c>
      <c r="G4216" s="12" t="str">
        <f t="shared" si="224"/>
        <v>JUNIO</v>
      </c>
      <c r="H4216">
        <v>890800788</v>
      </c>
      <c r="I4216" t="s">
        <v>160</v>
      </c>
      <c r="J4216" s="41">
        <f t="shared" si="225"/>
        <v>480600</v>
      </c>
      <c r="K4216" s="41">
        <v>91314</v>
      </c>
      <c r="L4216" s="41">
        <v>571914</v>
      </c>
      <c r="M4216" t="s">
        <v>70</v>
      </c>
      <c r="N4216" s="32">
        <v>46175</v>
      </c>
      <c r="P4216" t="s">
        <v>3482</v>
      </c>
    </row>
    <row r="4217" spans="1:22">
      <c r="A4217" t="s">
        <v>26</v>
      </c>
      <c r="B4217" t="s">
        <v>5534</v>
      </c>
      <c r="C4217" t="s">
        <v>5535</v>
      </c>
      <c r="D4217" t="s">
        <v>5207</v>
      </c>
      <c r="E4217" s="32">
        <v>46175</v>
      </c>
      <c r="F4217" s="26">
        <v>46175.280300925922</v>
      </c>
      <c r="G4217" s="12" t="str">
        <f t="shared" si="224"/>
        <v>JUNIO</v>
      </c>
      <c r="H4217">
        <v>1088263697</v>
      </c>
      <c r="I4217" t="s">
        <v>1128</v>
      </c>
      <c r="J4217" s="41">
        <f t="shared" si="225"/>
        <v>72700</v>
      </c>
      <c r="K4217" s="41">
        <v>0</v>
      </c>
      <c r="L4217" s="41">
        <v>72700</v>
      </c>
      <c r="M4217" t="s">
        <v>54</v>
      </c>
    </row>
    <row r="4218" spans="1:22">
      <c r="A4218" t="s">
        <v>26</v>
      </c>
      <c r="B4218" t="s">
        <v>5536</v>
      </c>
      <c r="C4218" t="s">
        <v>5537</v>
      </c>
      <c r="D4218" t="s">
        <v>2580</v>
      </c>
      <c r="E4218" s="32">
        <v>46175</v>
      </c>
      <c r="F4218" s="26">
        <v>46175.274212962962</v>
      </c>
      <c r="G4218" s="12" t="str">
        <f t="shared" si="224"/>
        <v>JUNIO</v>
      </c>
      <c r="H4218">
        <v>901230769</v>
      </c>
      <c r="I4218" t="s">
        <v>2581</v>
      </c>
      <c r="J4218" s="41">
        <f t="shared" si="225"/>
        <v>11680.67</v>
      </c>
      <c r="K4218" s="41">
        <v>2219.33</v>
      </c>
      <c r="L4218" s="41">
        <v>13900</v>
      </c>
      <c r="M4218" t="s">
        <v>54</v>
      </c>
    </row>
    <row r="4219" spans="1:22">
      <c r="A4219" t="s">
        <v>26</v>
      </c>
      <c r="B4219" t="s">
        <v>5538</v>
      </c>
      <c r="C4219" t="s">
        <v>5539</v>
      </c>
      <c r="D4219" t="s">
        <v>668</v>
      </c>
      <c r="E4219" s="32">
        <v>46175</v>
      </c>
      <c r="F4219" s="26">
        <v>46175.073738425926</v>
      </c>
      <c r="G4219" s="12" t="str">
        <f t="shared" si="224"/>
        <v>JUNIO</v>
      </c>
      <c r="H4219">
        <v>860001697</v>
      </c>
      <c r="I4219" t="s">
        <v>669</v>
      </c>
      <c r="J4219" s="41">
        <f t="shared" si="225"/>
        <v>93450</v>
      </c>
      <c r="K4219" s="41">
        <v>0</v>
      </c>
      <c r="L4219" s="41">
        <v>93450</v>
      </c>
      <c r="M4219" t="s">
        <v>70</v>
      </c>
    </row>
  </sheetData>
  <autoFilter ref="A1:Y1" xr:uid="{EACBA547-8BC0-4D56-9750-071C47822C7A}"/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Jhon Alexander Sepulveda R</cp:lastModifiedBy>
  <cp:revision/>
  <cp:lastPrinted>2026-06-01T19:25:55Z</cp:lastPrinted>
  <dcterms:created xsi:type="dcterms:W3CDTF">2025-01-02T14:54:02Z</dcterms:created>
  <dcterms:modified xsi:type="dcterms:W3CDTF">2026-06-03T14:57:08Z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