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4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30013" documentId="13_ncr:1_{5B34B36E-CDC0-42AE-BBE3-424E1AC843DB}" xr6:coauthVersionLast="47" xr6:coauthVersionMax="47" xr10:uidLastSave="{640A398A-C479-4601-9779-AEB0FC76A30F}"/>
  <bookViews>
    <workbookView xWindow="-28920" yWindow="750" windowWidth="29040" windowHeight="15720" tabRatio="726" firstSheet="4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GENERAL'!$A$1:$Y$5101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022" i="41" l="1"/>
  <c r="O5023" i="41"/>
  <c r="O5024" i="41"/>
  <c r="O5025" i="41"/>
  <c r="O5026" i="41"/>
  <c r="O5027" i="41"/>
  <c r="O5028" i="41"/>
  <c r="O5029" i="41"/>
  <c r="O5030" i="41"/>
  <c r="O5031" i="41"/>
  <c r="O5032" i="41"/>
  <c r="O5033" i="41"/>
  <c r="O5034" i="41"/>
  <c r="O5035" i="41"/>
  <c r="O5036" i="41"/>
  <c r="O5037" i="41"/>
  <c r="O5038" i="41"/>
  <c r="O5039" i="41"/>
  <c r="O5040" i="41"/>
  <c r="O5041" i="41"/>
  <c r="O5042" i="41"/>
  <c r="O5043" i="41"/>
  <c r="O5044" i="41"/>
  <c r="O5045" i="41"/>
  <c r="O5046" i="41"/>
  <c r="O5047" i="41"/>
  <c r="O5048" i="41"/>
  <c r="O5049" i="41"/>
  <c r="O5050" i="41"/>
  <c r="O5051" i="41"/>
  <c r="O5052" i="41"/>
  <c r="O5053" i="41"/>
  <c r="O5054" i="41"/>
  <c r="O5055" i="41"/>
  <c r="O5056" i="41"/>
  <c r="O5057" i="41"/>
  <c r="O5058" i="41"/>
  <c r="O5059" i="41"/>
  <c r="O5060" i="41"/>
  <c r="O5061" i="41"/>
  <c r="O5062" i="41"/>
  <c r="O5063" i="41"/>
  <c r="O5064" i="41"/>
  <c r="O5065" i="41"/>
  <c r="O5066" i="41"/>
  <c r="O5067" i="41"/>
  <c r="O5068" i="41"/>
  <c r="O5069" i="41"/>
  <c r="O5070" i="41"/>
  <c r="O5071" i="41"/>
  <c r="O5072" i="41"/>
  <c r="O5073" i="41"/>
  <c r="O5074" i="41"/>
  <c r="O5075" i="41"/>
  <c r="O5076" i="41"/>
  <c r="O5077" i="41"/>
  <c r="O5078" i="41"/>
  <c r="O5079" i="41"/>
  <c r="O5080" i="41"/>
  <c r="O5081" i="41"/>
  <c r="O5082" i="41"/>
  <c r="O5083" i="41"/>
  <c r="O5084" i="41"/>
  <c r="O5085" i="41"/>
  <c r="O5086" i="41"/>
  <c r="O5087" i="41"/>
  <c r="O5088" i="41"/>
  <c r="O5089" i="41"/>
  <c r="O5090" i="41"/>
  <c r="O5091" i="41"/>
  <c r="O5092" i="41"/>
  <c r="O5093" i="41"/>
  <c r="O5094" i="41"/>
  <c r="O5095" i="41"/>
  <c r="O5096" i="41"/>
  <c r="O5097" i="41"/>
  <c r="O5098" i="41"/>
  <c r="O5099" i="41"/>
  <c r="O5100" i="41"/>
  <c r="O5101" i="41"/>
  <c r="G5027" i="41"/>
  <c r="G5028" i="41"/>
  <c r="G5029" i="41"/>
  <c r="G5030" i="41"/>
  <c r="G5031" i="41"/>
  <c r="G5032" i="41"/>
  <c r="G5033" i="41"/>
  <c r="G5034" i="41"/>
  <c r="G5035" i="41"/>
  <c r="G5036" i="41"/>
  <c r="G5037" i="41"/>
  <c r="G5038" i="41"/>
  <c r="G5039" i="41"/>
  <c r="G5040" i="41"/>
  <c r="G5041" i="41"/>
  <c r="G5042" i="41"/>
  <c r="G5043" i="41"/>
  <c r="G5044" i="41"/>
  <c r="G5045" i="41"/>
  <c r="G5046" i="41"/>
  <c r="G5047" i="41"/>
  <c r="G5048" i="41"/>
  <c r="G5049" i="41"/>
  <c r="G5050" i="41"/>
  <c r="G5051" i="41"/>
  <c r="G5052" i="41"/>
  <c r="G5053" i="41"/>
  <c r="G5054" i="41"/>
  <c r="G5055" i="41"/>
  <c r="G5056" i="41"/>
  <c r="G5057" i="41"/>
  <c r="G5058" i="41"/>
  <c r="G5059" i="41"/>
  <c r="G5060" i="41"/>
  <c r="G5061" i="41"/>
  <c r="G5062" i="41"/>
  <c r="G5063" i="41"/>
  <c r="G5064" i="41"/>
  <c r="G5065" i="41"/>
  <c r="G5066" i="41"/>
  <c r="G5067" i="41"/>
  <c r="G5068" i="41"/>
  <c r="G5069" i="41"/>
  <c r="G5070" i="41"/>
  <c r="G5071" i="41"/>
  <c r="G5072" i="41"/>
  <c r="G5073" i="41"/>
  <c r="G5074" i="41"/>
  <c r="G5075" i="41"/>
  <c r="G5076" i="41"/>
  <c r="G5077" i="41"/>
  <c r="G5078" i="41"/>
  <c r="G5079" i="41"/>
  <c r="G5080" i="41"/>
  <c r="G5081" i="41"/>
  <c r="G5082" i="41"/>
  <c r="G5083" i="41"/>
  <c r="G5084" i="41"/>
  <c r="G5085" i="41"/>
  <c r="G5086" i="41"/>
  <c r="G5087" i="41"/>
  <c r="G5088" i="41"/>
  <c r="G5089" i="41"/>
  <c r="G5090" i="41"/>
  <c r="G5091" i="41"/>
  <c r="G5092" i="41"/>
  <c r="G5093" i="41"/>
  <c r="G5094" i="41"/>
  <c r="G5095" i="41"/>
  <c r="G5096" i="41"/>
  <c r="G5097" i="41"/>
  <c r="G5098" i="41"/>
  <c r="G5099" i="41"/>
  <c r="G5100" i="41"/>
  <c r="G5101" i="41"/>
  <c r="J5027" i="41"/>
  <c r="J5028" i="41"/>
  <c r="J5029" i="41"/>
  <c r="J5030" i="41"/>
  <c r="J5031" i="41"/>
  <c r="J5032" i="41"/>
  <c r="J5033" i="41"/>
  <c r="J5034" i="41"/>
  <c r="J5035" i="41"/>
  <c r="J5036" i="41"/>
  <c r="J5037" i="41"/>
  <c r="J5038" i="41"/>
  <c r="J5039" i="41"/>
  <c r="J5040" i="41"/>
  <c r="J5041" i="41"/>
  <c r="J5042" i="41"/>
  <c r="J5043" i="41"/>
  <c r="J5044" i="41"/>
  <c r="J5045" i="41"/>
  <c r="J5046" i="41"/>
  <c r="J5047" i="41"/>
  <c r="J5048" i="41"/>
  <c r="J5049" i="41"/>
  <c r="J5050" i="41"/>
  <c r="J5051" i="41"/>
  <c r="J5052" i="41"/>
  <c r="J5053" i="41"/>
  <c r="J5054" i="41"/>
  <c r="J5055" i="41"/>
  <c r="J5056" i="41"/>
  <c r="J5057" i="41"/>
  <c r="J5058" i="41"/>
  <c r="J5059" i="41"/>
  <c r="J5060" i="41"/>
  <c r="J5061" i="41"/>
  <c r="J5062" i="41"/>
  <c r="J5063" i="41"/>
  <c r="J5064" i="41"/>
  <c r="J5065" i="41"/>
  <c r="J5066" i="41"/>
  <c r="J5067" i="41"/>
  <c r="J5068" i="41"/>
  <c r="J5069" i="41"/>
  <c r="J5070" i="41"/>
  <c r="J5071" i="41"/>
  <c r="J5072" i="41"/>
  <c r="J5073" i="41"/>
  <c r="J5074" i="41"/>
  <c r="J5075" i="41"/>
  <c r="J5076" i="41"/>
  <c r="J5077" i="41"/>
  <c r="J5078" i="41"/>
  <c r="J5079" i="41"/>
  <c r="J5080" i="41"/>
  <c r="J5081" i="41"/>
  <c r="J5082" i="41"/>
  <c r="J5083" i="41"/>
  <c r="J5084" i="41"/>
  <c r="J5085" i="41"/>
  <c r="J5086" i="41"/>
  <c r="J5087" i="41"/>
  <c r="J5088" i="41"/>
  <c r="J5089" i="41"/>
  <c r="J5090" i="41"/>
  <c r="J5091" i="41"/>
  <c r="J5092" i="41"/>
  <c r="J5093" i="41"/>
  <c r="J5094" i="41"/>
  <c r="J5095" i="41"/>
  <c r="J5096" i="41"/>
  <c r="J5097" i="41"/>
  <c r="J5098" i="41"/>
  <c r="J5099" i="41"/>
  <c r="J5100" i="41"/>
  <c r="J5101" i="41"/>
  <c r="G5006" i="41"/>
  <c r="G5007" i="41"/>
  <c r="G5008" i="41"/>
  <c r="G5009" i="41"/>
  <c r="G5010" i="41"/>
  <c r="G5011" i="41"/>
  <c r="G5012" i="41"/>
  <c r="G5013" i="41"/>
  <c r="G5014" i="41"/>
  <c r="G5015" i="41"/>
  <c r="G5016" i="41"/>
  <c r="G5017" i="41"/>
  <c r="G5018" i="41"/>
  <c r="G5019" i="41"/>
  <c r="G5020" i="41"/>
  <c r="G5021" i="41"/>
  <c r="G5022" i="41"/>
  <c r="G5023" i="41"/>
  <c r="G5024" i="41"/>
  <c r="G5025" i="41"/>
  <c r="G5026" i="41"/>
  <c r="O5007" i="41"/>
  <c r="O5008" i="41"/>
  <c r="O5009" i="41"/>
  <c r="O5010" i="41"/>
  <c r="O5011" i="41"/>
  <c r="O5012" i="41"/>
  <c r="O5013" i="41"/>
  <c r="O5014" i="41"/>
  <c r="O5015" i="41"/>
  <c r="O5016" i="41"/>
  <c r="O5017" i="41"/>
  <c r="O5018" i="41"/>
  <c r="O5019" i="41"/>
  <c r="O5020" i="41"/>
  <c r="O5021" i="41"/>
  <c r="J5006" i="41"/>
  <c r="J5007" i="41"/>
  <c r="J5008" i="41"/>
  <c r="J5009" i="41"/>
  <c r="J5010" i="41"/>
  <c r="J5011" i="41"/>
  <c r="J5012" i="41"/>
  <c r="J5013" i="41"/>
  <c r="J5014" i="41"/>
  <c r="J5015" i="41"/>
  <c r="J5016" i="41"/>
  <c r="J5017" i="41"/>
  <c r="J5018" i="41"/>
  <c r="J5019" i="41"/>
  <c r="J5020" i="41"/>
  <c r="J5021" i="41"/>
  <c r="J5022" i="41"/>
  <c r="J5023" i="41"/>
  <c r="J5024" i="41"/>
  <c r="J5025" i="41"/>
  <c r="J5026" i="41"/>
  <c r="O4968" i="41"/>
  <c r="O4969" i="41"/>
  <c r="O4970" i="41"/>
  <c r="O4971" i="41"/>
  <c r="O4972" i="41"/>
  <c r="O4973" i="41"/>
  <c r="O4974" i="41"/>
  <c r="O4975" i="41"/>
  <c r="O4976" i="41"/>
  <c r="O4977" i="41"/>
  <c r="O4978" i="41"/>
  <c r="O4979" i="41"/>
  <c r="O4980" i="41"/>
  <c r="O4981" i="41"/>
  <c r="O4982" i="41"/>
  <c r="O4983" i="41"/>
  <c r="O4984" i="41"/>
  <c r="O4985" i="41"/>
  <c r="O4986" i="41"/>
  <c r="O4987" i="41"/>
  <c r="O4988" i="41"/>
  <c r="O4989" i="41"/>
  <c r="O4990" i="41"/>
  <c r="O4991" i="41"/>
  <c r="O4992" i="41"/>
  <c r="O4993" i="41"/>
  <c r="O4994" i="41"/>
  <c r="O4995" i="41"/>
  <c r="O4996" i="41"/>
  <c r="O4997" i="41"/>
  <c r="O4998" i="41"/>
  <c r="O4999" i="41"/>
  <c r="O5000" i="41"/>
  <c r="O5001" i="41"/>
  <c r="O5002" i="41"/>
  <c r="O5003" i="41"/>
  <c r="O5004" i="41"/>
  <c r="O5005" i="41"/>
  <c r="O5006" i="41"/>
  <c r="J4968" i="41"/>
  <c r="J4969" i="41"/>
  <c r="J4970" i="41"/>
  <c r="J4971" i="41"/>
  <c r="J4972" i="41"/>
  <c r="J4973" i="41"/>
  <c r="J4974" i="41"/>
  <c r="J4975" i="41"/>
  <c r="J4976" i="41"/>
  <c r="J4977" i="41"/>
  <c r="J4978" i="41"/>
  <c r="J4979" i="41"/>
  <c r="J4980" i="41"/>
  <c r="J4981" i="41"/>
  <c r="J4982" i="41"/>
  <c r="J4983" i="41"/>
  <c r="J4984" i="41"/>
  <c r="J4985" i="41"/>
  <c r="J4986" i="41"/>
  <c r="J4987" i="41"/>
  <c r="J4988" i="41"/>
  <c r="J4989" i="41"/>
  <c r="J4990" i="41"/>
  <c r="J4991" i="41"/>
  <c r="J4992" i="41"/>
  <c r="J4993" i="41"/>
  <c r="J4994" i="41"/>
  <c r="J4995" i="41"/>
  <c r="J4996" i="41"/>
  <c r="J4997" i="41"/>
  <c r="J4998" i="41"/>
  <c r="J4999" i="41"/>
  <c r="J5000" i="41"/>
  <c r="J5001" i="41"/>
  <c r="J5002" i="41"/>
  <c r="J5003" i="41"/>
  <c r="J5004" i="41"/>
  <c r="J5005" i="41"/>
  <c r="G4968" i="41"/>
  <c r="G4969" i="41"/>
  <c r="G4970" i="41"/>
  <c r="G4971" i="41"/>
  <c r="G4972" i="41"/>
  <c r="G4973" i="41"/>
  <c r="G4974" i="41"/>
  <c r="G4975" i="41"/>
  <c r="G4976" i="41"/>
  <c r="G4977" i="41"/>
  <c r="G4978" i="41"/>
  <c r="G4979" i="41"/>
  <c r="G4980" i="41"/>
  <c r="G4981" i="41"/>
  <c r="G4982" i="41"/>
  <c r="G4983" i="41"/>
  <c r="G4984" i="41"/>
  <c r="G4985" i="41"/>
  <c r="G4986" i="41"/>
  <c r="G4987" i="41"/>
  <c r="G4988" i="41"/>
  <c r="G4989" i="41"/>
  <c r="G4990" i="41"/>
  <c r="G4991" i="41"/>
  <c r="G4992" i="41"/>
  <c r="G4993" i="41"/>
  <c r="G4994" i="41"/>
  <c r="G4995" i="41"/>
  <c r="G4996" i="41"/>
  <c r="G4997" i="41"/>
  <c r="G4998" i="41"/>
  <c r="G4999" i="41"/>
  <c r="G5000" i="41"/>
  <c r="G5001" i="41"/>
  <c r="G5002" i="41"/>
  <c r="G5003" i="41"/>
  <c r="G5004" i="41"/>
  <c r="G5005" i="41"/>
  <c r="O4890" i="41"/>
  <c r="O4881" i="41"/>
  <c r="O4882" i="41"/>
  <c r="O4883" i="41"/>
  <c r="O4884" i="41"/>
  <c r="O4885" i="41"/>
  <c r="O4886" i="41"/>
  <c r="O4887" i="41"/>
  <c r="O4888" i="41"/>
  <c r="O4889" i="41"/>
  <c r="O4891" i="41"/>
  <c r="O4892" i="41"/>
  <c r="O4893" i="41"/>
  <c r="O4894" i="41"/>
  <c r="O4895" i="41"/>
  <c r="O4896" i="41"/>
  <c r="O4897" i="41"/>
  <c r="O4898" i="41"/>
  <c r="O4899" i="41"/>
  <c r="O4900" i="41"/>
  <c r="O4901" i="41"/>
  <c r="O4902" i="41"/>
  <c r="O4903" i="41"/>
  <c r="O4904" i="41"/>
  <c r="O4905" i="41"/>
  <c r="O4906" i="41"/>
  <c r="O4907" i="41"/>
  <c r="O4908" i="41"/>
  <c r="O4909" i="41"/>
  <c r="O4910" i="41"/>
  <c r="O4911" i="41"/>
  <c r="O4912" i="41"/>
  <c r="O4913" i="41"/>
  <c r="O4914" i="41"/>
  <c r="O4915" i="41"/>
  <c r="O4916" i="41"/>
  <c r="O4917" i="41"/>
  <c r="O4918" i="41"/>
  <c r="O4919" i="41"/>
  <c r="O4920" i="41"/>
  <c r="O4921" i="41"/>
  <c r="O4922" i="41"/>
  <c r="O4923" i="41"/>
  <c r="O4924" i="41"/>
  <c r="O4925" i="41"/>
  <c r="O4926" i="41"/>
  <c r="O4927" i="41"/>
  <c r="O4928" i="41"/>
  <c r="O4929" i="41"/>
  <c r="O4930" i="41"/>
  <c r="O4931" i="41"/>
  <c r="O4932" i="41"/>
  <c r="O4933" i="41"/>
  <c r="O4934" i="41"/>
  <c r="O4935" i="41"/>
  <c r="O4936" i="41"/>
  <c r="O4937" i="41"/>
  <c r="O4938" i="41"/>
  <c r="O4939" i="41"/>
  <c r="O4940" i="41"/>
  <c r="O4941" i="41"/>
  <c r="O4942" i="41"/>
  <c r="O4943" i="41"/>
  <c r="O4944" i="41"/>
  <c r="O4945" i="41"/>
  <c r="O4946" i="41"/>
  <c r="O4947" i="41"/>
  <c r="O4948" i="41"/>
  <c r="O4949" i="41"/>
  <c r="O4950" i="41"/>
  <c r="O4951" i="41"/>
  <c r="O4952" i="41"/>
  <c r="O4953" i="41"/>
  <c r="O4954" i="41"/>
  <c r="O4955" i="41"/>
  <c r="O4956" i="41"/>
  <c r="O4957" i="41"/>
  <c r="O4958" i="41"/>
  <c r="O4959" i="41"/>
  <c r="O4960" i="41"/>
  <c r="O4961" i="41"/>
  <c r="O4962" i="41"/>
  <c r="O4963" i="41"/>
  <c r="O4964" i="41"/>
  <c r="O4965" i="41"/>
  <c r="O4966" i="41"/>
  <c r="O4967" i="41"/>
  <c r="J4940" i="41"/>
  <c r="J4941" i="41"/>
  <c r="J4942" i="41"/>
  <c r="J4943" i="41"/>
  <c r="J4944" i="41"/>
  <c r="J4945" i="41"/>
  <c r="J4946" i="41"/>
  <c r="J4947" i="41"/>
  <c r="J4948" i="41"/>
  <c r="J4949" i="41"/>
  <c r="J4950" i="41"/>
  <c r="J4951" i="41"/>
  <c r="J4952" i="41"/>
  <c r="J4953" i="41"/>
  <c r="J4954" i="41"/>
  <c r="J4955" i="41"/>
  <c r="J4956" i="41"/>
  <c r="J4957" i="41"/>
  <c r="J4958" i="41"/>
  <c r="J4959" i="41"/>
  <c r="J4960" i="41"/>
  <c r="J4961" i="41"/>
  <c r="J4962" i="41"/>
  <c r="J4963" i="41"/>
  <c r="J4964" i="41"/>
  <c r="J4965" i="41"/>
  <c r="J4966" i="41"/>
  <c r="J4967" i="41"/>
  <c r="G4940" i="41"/>
  <c r="G4941" i="41"/>
  <c r="G4942" i="41"/>
  <c r="G4943" i="41"/>
  <c r="G4944" i="41"/>
  <c r="G4945" i="41"/>
  <c r="G4946" i="41"/>
  <c r="G4947" i="41"/>
  <c r="G4948" i="41"/>
  <c r="G4949" i="41"/>
  <c r="G4950" i="41"/>
  <c r="G4951" i="41"/>
  <c r="G4952" i="41"/>
  <c r="G4953" i="41"/>
  <c r="G4954" i="41"/>
  <c r="G4955" i="41"/>
  <c r="G4956" i="41"/>
  <c r="G4957" i="41"/>
  <c r="G4958" i="41"/>
  <c r="G4959" i="41"/>
  <c r="G4960" i="41"/>
  <c r="G4961" i="41"/>
  <c r="G4962" i="41"/>
  <c r="G4963" i="41"/>
  <c r="G4964" i="41"/>
  <c r="G4965" i="41"/>
  <c r="G4966" i="41"/>
  <c r="G4967" i="41"/>
  <c r="O4780" i="41"/>
  <c r="O4880" i="41"/>
  <c r="G4880" i="41"/>
  <c r="G4881" i="41"/>
  <c r="G4882" i="41"/>
  <c r="G4883" i="41"/>
  <c r="G4884" i="41"/>
  <c r="G4885" i="41"/>
  <c r="G4886" i="41"/>
  <c r="G4887" i="41"/>
  <c r="G4888" i="41"/>
  <c r="G4889" i="41"/>
  <c r="G4890" i="41"/>
  <c r="G4891" i="41"/>
  <c r="G4892" i="41"/>
  <c r="G4893" i="41"/>
  <c r="G4894" i="41"/>
  <c r="G4895" i="41"/>
  <c r="G4896" i="41"/>
  <c r="G4897" i="41"/>
  <c r="G4898" i="41"/>
  <c r="G4899" i="41"/>
  <c r="G4900" i="41"/>
  <c r="G4901" i="41"/>
  <c r="G4902" i="41"/>
  <c r="G4903" i="41"/>
  <c r="G4904" i="41"/>
  <c r="G4905" i="41"/>
  <c r="G4906" i="41"/>
  <c r="G4907" i="41"/>
  <c r="G4908" i="41"/>
  <c r="G4909" i="41"/>
  <c r="G4910" i="41"/>
  <c r="G4911" i="41"/>
  <c r="G4912" i="41"/>
  <c r="G4913" i="41"/>
  <c r="G4914" i="41"/>
  <c r="G4915" i="41"/>
  <c r="G4916" i="41"/>
  <c r="G4917" i="41"/>
  <c r="G4918" i="41"/>
  <c r="G4919" i="41"/>
  <c r="G4920" i="41"/>
  <c r="G4921" i="41"/>
  <c r="G4922" i="41"/>
  <c r="G4923" i="41"/>
  <c r="G4924" i="41"/>
  <c r="G4925" i="41"/>
  <c r="G4926" i="41"/>
  <c r="G4927" i="41"/>
  <c r="G4928" i="41"/>
  <c r="G4929" i="41"/>
  <c r="G4930" i="41"/>
  <c r="G4931" i="41"/>
  <c r="G4932" i="41"/>
  <c r="G4933" i="41"/>
  <c r="G4934" i="41"/>
  <c r="G4935" i="41"/>
  <c r="G4936" i="41"/>
  <c r="G4937" i="41"/>
  <c r="G4938" i="41"/>
  <c r="G4939" i="41"/>
  <c r="J4880" i="41"/>
  <c r="J4881" i="41"/>
  <c r="J4882" i="41"/>
  <c r="J4883" i="41"/>
  <c r="J4884" i="41"/>
  <c r="J4885" i="41"/>
  <c r="J4886" i="41"/>
  <c r="J4887" i="41"/>
  <c r="J4888" i="41"/>
  <c r="J4889" i="41"/>
  <c r="J4890" i="41"/>
  <c r="J4891" i="41"/>
  <c r="J4892" i="41"/>
  <c r="J4893" i="41"/>
  <c r="J4894" i="41"/>
  <c r="J4895" i="41"/>
  <c r="J4896" i="41"/>
  <c r="J4897" i="41"/>
  <c r="J4898" i="41"/>
  <c r="J4899" i="41"/>
  <c r="J4900" i="41"/>
  <c r="J4901" i="41"/>
  <c r="J4902" i="41"/>
  <c r="J4903" i="41"/>
  <c r="J4904" i="41"/>
  <c r="J4905" i="41"/>
  <c r="J4906" i="41"/>
  <c r="J4907" i="41"/>
  <c r="J4908" i="41"/>
  <c r="J4909" i="41"/>
  <c r="J4910" i="41"/>
  <c r="J4911" i="41"/>
  <c r="J4912" i="41"/>
  <c r="J4913" i="41"/>
  <c r="J4914" i="41"/>
  <c r="J4915" i="41"/>
  <c r="J4916" i="41"/>
  <c r="J4917" i="41"/>
  <c r="J4918" i="41"/>
  <c r="J4919" i="41"/>
  <c r="J4920" i="41"/>
  <c r="J4921" i="41"/>
  <c r="J4922" i="41"/>
  <c r="J4923" i="41"/>
  <c r="J4924" i="41"/>
  <c r="J4925" i="41"/>
  <c r="J4926" i="41"/>
  <c r="J4927" i="41"/>
  <c r="J4928" i="41"/>
  <c r="J4929" i="41"/>
  <c r="J4930" i="41"/>
  <c r="J4931" i="41"/>
  <c r="J4932" i="41"/>
  <c r="J4933" i="41"/>
  <c r="J4934" i="41"/>
  <c r="J4935" i="41"/>
  <c r="J4936" i="41"/>
  <c r="J4937" i="41"/>
  <c r="J4938" i="41"/>
  <c r="J4939" i="41"/>
  <c r="O4849" i="41"/>
  <c r="O4850" i="41"/>
  <c r="O4851" i="41"/>
  <c r="O4852" i="41"/>
  <c r="O4853" i="41"/>
  <c r="O4854" i="41"/>
  <c r="O4855" i="41"/>
  <c r="O4856" i="41"/>
  <c r="O4857" i="41"/>
  <c r="O4858" i="41"/>
  <c r="O4859" i="41"/>
  <c r="O4860" i="41"/>
  <c r="O4861" i="41"/>
  <c r="O4862" i="41"/>
  <c r="O4863" i="41"/>
  <c r="O4864" i="41"/>
  <c r="O4865" i="41"/>
  <c r="O4866" i="41"/>
  <c r="O4867" i="41"/>
  <c r="O4868" i="41"/>
  <c r="O4869" i="41"/>
  <c r="O4870" i="41"/>
  <c r="O4871" i="41"/>
  <c r="O4872" i="41"/>
  <c r="O4873" i="41"/>
  <c r="O4874" i="41"/>
  <c r="O4875" i="41"/>
  <c r="O4876" i="41"/>
  <c r="O4877" i="41"/>
  <c r="O4878" i="41"/>
  <c r="O4879" i="41"/>
  <c r="J4849" i="41"/>
  <c r="J4850" i="41"/>
  <c r="J4851" i="41"/>
  <c r="J4852" i="41"/>
  <c r="J4853" i="41"/>
  <c r="J4854" i="41"/>
  <c r="J4855" i="41"/>
  <c r="J4856" i="41"/>
  <c r="J4857" i="41"/>
  <c r="J4858" i="41"/>
  <c r="J4859" i="41"/>
  <c r="J4860" i="41"/>
  <c r="J4861" i="41"/>
  <c r="J4862" i="41"/>
  <c r="J4863" i="41"/>
  <c r="J4864" i="41"/>
  <c r="J4865" i="41"/>
  <c r="J4866" i="41"/>
  <c r="J4867" i="41"/>
  <c r="J4868" i="41"/>
  <c r="J4869" i="41"/>
  <c r="J4870" i="41"/>
  <c r="J4871" i="41"/>
  <c r="J4872" i="41"/>
  <c r="J4873" i="41"/>
  <c r="J4874" i="41"/>
  <c r="J4875" i="41"/>
  <c r="J4876" i="41"/>
  <c r="J4877" i="41"/>
  <c r="J4878" i="41"/>
  <c r="J4879" i="41"/>
  <c r="G4849" i="41"/>
  <c r="G4850" i="41"/>
  <c r="G4851" i="41"/>
  <c r="G4852" i="41"/>
  <c r="G4853" i="41"/>
  <c r="G4854" i="41"/>
  <c r="G4855" i="41"/>
  <c r="G4856" i="41"/>
  <c r="G4857" i="41"/>
  <c r="G4858" i="41"/>
  <c r="G4859" i="41"/>
  <c r="G4860" i="41"/>
  <c r="G4861" i="41"/>
  <c r="G4862" i="41"/>
  <c r="G4863" i="41"/>
  <c r="G4864" i="41"/>
  <c r="G4865" i="41"/>
  <c r="G4866" i="41"/>
  <c r="G4867" i="41"/>
  <c r="G4868" i="41"/>
  <c r="G4869" i="41"/>
  <c r="G4870" i="41"/>
  <c r="G4871" i="41"/>
  <c r="G4872" i="41"/>
  <c r="G4873" i="41"/>
  <c r="G4874" i="41"/>
  <c r="G4875" i="41"/>
  <c r="G4876" i="41"/>
  <c r="G4877" i="41"/>
  <c r="G4878" i="41"/>
  <c r="G4879" i="41"/>
  <c r="O4742" i="41"/>
  <c r="O4743" i="41"/>
  <c r="O4744" i="41"/>
  <c r="O4745" i="41"/>
  <c r="O4746" i="41"/>
  <c r="O4747" i="41"/>
  <c r="O4748" i="41"/>
  <c r="O4749" i="41"/>
  <c r="O4750" i="41"/>
  <c r="O4751" i="41"/>
  <c r="O4752" i="41"/>
  <c r="O4753" i="41"/>
  <c r="O4754" i="41"/>
  <c r="O4755" i="41"/>
  <c r="O4756" i="41"/>
  <c r="O4757" i="41"/>
  <c r="O4758" i="41"/>
  <c r="O4759" i="41"/>
  <c r="O4760" i="41"/>
  <c r="O4761" i="41"/>
  <c r="O4762" i="41"/>
  <c r="O4763" i="41"/>
  <c r="O4764" i="41"/>
  <c r="O4765" i="41"/>
  <c r="O4766" i="41"/>
  <c r="O4767" i="41"/>
  <c r="O4768" i="41"/>
  <c r="O4769" i="41"/>
  <c r="O4770" i="41"/>
  <c r="O4771" i="41"/>
  <c r="O4772" i="41"/>
  <c r="O4773" i="41"/>
  <c r="O4774" i="41"/>
  <c r="O4775" i="41"/>
  <c r="O4776" i="41"/>
  <c r="O4777" i="41"/>
  <c r="O4778" i="41"/>
  <c r="O4779" i="41"/>
  <c r="O4781" i="41"/>
  <c r="O4782" i="41"/>
  <c r="O4783" i="41"/>
  <c r="O4784" i="41"/>
  <c r="O4785" i="41"/>
  <c r="O4786" i="41"/>
  <c r="O4787" i="41"/>
  <c r="O4788" i="41"/>
  <c r="O4789" i="41"/>
  <c r="O4790" i="41"/>
  <c r="O4791" i="41"/>
  <c r="O4792" i="41"/>
  <c r="O4793" i="41"/>
  <c r="O4794" i="41"/>
  <c r="O4795" i="41"/>
  <c r="O4796" i="41"/>
  <c r="O4797" i="41"/>
  <c r="O4798" i="41"/>
  <c r="O4799" i="41"/>
  <c r="O4800" i="41"/>
  <c r="O4801" i="41"/>
  <c r="O4802" i="41"/>
  <c r="O4803" i="41"/>
  <c r="O4804" i="41"/>
  <c r="O4805" i="41"/>
  <c r="O4806" i="41"/>
  <c r="O4807" i="41"/>
  <c r="O4808" i="41"/>
  <c r="O4809" i="41"/>
  <c r="O4810" i="41"/>
  <c r="O4811" i="41"/>
  <c r="O4812" i="41"/>
  <c r="O4813" i="41"/>
  <c r="O4814" i="41"/>
  <c r="O4815" i="41"/>
  <c r="O4816" i="41"/>
  <c r="O4817" i="41"/>
  <c r="O4818" i="41"/>
  <c r="O4819" i="41"/>
  <c r="O4820" i="41"/>
  <c r="O4821" i="41"/>
  <c r="O4822" i="41"/>
  <c r="O4823" i="41"/>
  <c r="O4824" i="41"/>
  <c r="O4825" i="41"/>
  <c r="O4826" i="41"/>
  <c r="O4827" i="41"/>
  <c r="O4828" i="41"/>
  <c r="O4829" i="41"/>
  <c r="O4830" i="41"/>
  <c r="O4831" i="41"/>
  <c r="O4832" i="41"/>
  <c r="O4833" i="41"/>
  <c r="O4834" i="41"/>
  <c r="O4835" i="41"/>
  <c r="O4836" i="41"/>
  <c r="O4837" i="41"/>
  <c r="O4838" i="41"/>
  <c r="O4839" i="41"/>
  <c r="O4840" i="41"/>
  <c r="O4841" i="41"/>
  <c r="O4842" i="41"/>
  <c r="O4843" i="41"/>
  <c r="O4844" i="41"/>
  <c r="O4845" i="41"/>
  <c r="O4846" i="41"/>
  <c r="O4847" i="41"/>
  <c r="O4848" i="41"/>
  <c r="J4742" i="41"/>
  <c r="J4743" i="41"/>
  <c r="J4744" i="41"/>
  <c r="J4745" i="41"/>
  <c r="J4746" i="41"/>
  <c r="J4747" i="41"/>
  <c r="J4748" i="41"/>
  <c r="J4749" i="41"/>
  <c r="J4750" i="41"/>
  <c r="J4751" i="41"/>
  <c r="J4752" i="41"/>
  <c r="J4753" i="41"/>
  <c r="J4754" i="41"/>
  <c r="J4755" i="41"/>
  <c r="J4756" i="41"/>
  <c r="J4757" i="41"/>
  <c r="J4758" i="41"/>
  <c r="J4759" i="41"/>
  <c r="J4760" i="41"/>
  <c r="J4761" i="41"/>
  <c r="J4762" i="41"/>
  <c r="J4763" i="41"/>
  <c r="J4764" i="41"/>
  <c r="J4765" i="41"/>
  <c r="J4766" i="41"/>
  <c r="J4767" i="41"/>
  <c r="J4768" i="41"/>
  <c r="J4769" i="41"/>
  <c r="J4770" i="41"/>
  <c r="J4771" i="41"/>
  <c r="J4772" i="41"/>
  <c r="J4773" i="41"/>
  <c r="J4774" i="41"/>
  <c r="J4775" i="41"/>
  <c r="J4776" i="41"/>
  <c r="J4777" i="41"/>
  <c r="J4778" i="41"/>
  <c r="J4779" i="41"/>
  <c r="J4780" i="41"/>
  <c r="J4781" i="41"/>
  <c r="J4782" i="41"/>
  <c r="J4783" i="41"/>
  <c r="J4784" i="41"/>
  <c r="J4785" i="41"/>
  <c r="J4786" i="41"/>
  <c r="J4787" i="41"/>
  <c r="J4788" i="41"/>
  <c r="J4789" i="41"/>
  <c r="J4790" i="41"/>
  <c r="J4791" i="41"/>
  <c r="J4792" i="41"/>
  <c r="J4793" i="41"/>
  <c r="J4794" i="41"/>
  <c r="J4795" i="41"/>
  <c r="J4796" i="41"/>
  <c r="J4797" i="41"/>
  <c r="J4798" i="41"/>
  <c r="J4799" i="41"/>
  <c r="J4800" i="41"/>
  <c r="J4801" i="41"/>
  <c r="J4802" i="41"/>
  <c r="J4803" i="41"/>
  <c r="J4804" i="41"/>
  <c r="J4805" i="41"/>
  <c r="J4806" i="41"/>
  <c r="J4807" i="41"/>
  <c r="J4808" i="41"/>
  <c r="J4809" i="41"/>
  <c r="J4810" i="41"/>
  <c r="J4811" i="41"/>
  <c r="J4812" i="41"/>
  <c r="J4813" i="41"/>
  <c r="J4814" i="41"/>
  <c r="J4815" i="41"/>
  <c r="J4816" i="41"/>
  <c r="J4817" i="41"/>
  <c r="J4818" i="41"/>
  <c r="J4819" i="41"/>
  <c r="J4820" i="41"/>
  <c r="J4821" i="41"/>
  <c r="J4822" i="41"/>
  <c r="J4823" i="41"/>
  <c r="J4824" i="41"/>
  <c r="J4825" i="41"/>
  <c r="J4826" i="41"/>
  <c r="J4827" i="41"/>
  <c r="J4828" i="41"/>
  <c r="J4829" i="41"/>
  <c r="J4830" i="41"/>
  <c r="J4831" i="41"/>
  <c r="J4832" i="41"/>
  <c r="J4833" i="41"/>
  <c r="J4834" i="41"/>
  <c r="J4835" i="41"/>
  <c r="J4836" i="41"/>
  <c r="J4837" i="41"/>
  <c r="J4838" i="41"/>
  <c r="J4839" i="41"/>
  <c r="J4840" i="41"/>
  <c r="J4841" i="41"/>
  <c r="J4842" i="41"/>
  <c r="J4843" i="41"/>
  <c r="J4844" i="41"/>
  <c r="J4845" i="41"/>
  <c r="J4846" i="41"/>
  <c r="J4847" i="41"/>
  <c r="J4848" i="41"/>
  <c r="G4742" i="41"/>
  <c r="G4743" i="41"/>
  <c r="G4744" i="41"/>
  <c r="G4745" i="41"/>
  <c r="G4746" i="41"/>
  <c r="G4747" i="41"/>
  <c r="G4748" i="41"/>
  <c r="G4749" i="41"/>
  <c r="G4750" i="41"/>
  <c r="G4751" i="41"/>
  <c r="G4752" i="41"/>
  <c r="G4753" i="41"/>
  <c r="G4754" i="41"/>
  <c r="G4755" i="41"/>
  <c r="G4756" i="41"/>
  <c r="G4757" i="41"/>
  <c r="G4758" i="41"/>
  <c r="G4759" i="41"/>
  <c r="G4760" i="41"/>
  <c r="G4761" i="41"/>
  <c r="G4762" i="41"/>
  <c r="G4763" i="41"/>
  <c r="G4764" i="41"/>
  <c r="G4765" i="41"/>
  <c r="G4766" i="41"/>
  <c r="G4767" i="41"/>
  <c r="G4768" i="41"/>
  <c r="G4769" i="41"/>
  <c r="G4770" i="41"/>
  <c r="G4771" i="41"/>
  <c r="G4772" i="41"/>
  <c r="G4773" i="41"/>
  <c r="G4774" i="41"/>
  <c r="G4775" i="41"/>
  <c r="G4776" i="41"/>
  <c r="G4777" i="41"/>
  <c r="G4778" i="41"/>
  <c r="G4779" i="41"/>
  <c r="G4780" i="41"/>
  <c r="G4781" i="41"/>
  <c r="G4782" i="41"/>
  <c r="G4783" i="41"/>
  <c r="G4784" i="41"/>
  <c r="G4785" i="41"/>
  <c r="G4786" i="41"/>
  <c r="G4787" i="41"/>
  <c r="G4788" i="41"/>
  <c r="G4789" i="41"/>
  <c r="G4790" i="41"/>
  <c r="G4791" i="41"/>
  <c r="G4792" i="41"/>
  <c r="G4793" i="41"/>
  <c r="G4794" i="41"/>
  <c r="G4795" i="41"/>
  <c r="G4796" i="41"/>
  <c r="G4797" i="41"/>
  <c r="G4798" i="41"/>
  <c r="G4799" i="41"/>
  <c r="G4800" i="41"/>
  <c r="G4801" i="41"/>
  <c r="G4802" i="41"/>
  <c r="G4803" i="41"/>
  <c r="G4804" i="41"/>
  <c r="G4805" i="41"/>
  <c r="G4806" i="41"/>
  <c r="G4807" i="41"/>
  <c r="G4808" i="41"/>
  <c r="G4809" i="41"/>
  <c r="G4810" i="41"/>
  <c r="G4811" i="41"/>
  <c r="G4812" i="41"/>
  <c r="G4813" i="41"/>
  <c r="G4814" i="41"/>
  <c r="G4815" i="41"/>
  <c r="G4816" i="41"/>
  <c r="G4817" i="41"/>
  <c r="G4818" i="41"/>
  <c r="G4819" i="41"/>
  <c r="G4820" i="41"/>
  <c r="G4821" i="41"/>
  <c r="G4822" i="41"/>
  <c r="G4823" i="41"/>
  <c r="G4824" i="41"/>
  <c r="G4825" i="41"/>
  <c r="G4826" i="41"/>
  <c r="G4827" i="41"/>
  <c r="G4828" i="41"/>
  <c r="G4829" i="41"/>
  <c r="G4830" i="41"/>
  <c r="G4831" i="41"/>
  <c r="G4832" i="41"/>
  <c r="G4833" i="41"/>
  <c r="G4834" i="41"/>
  <c r="G4835" i="41"/>
  <c r="G4836" i="41"/>
  <c r="G4837" i="41"/>
  <c r="G4838" i="41"/>
  <c r="G4839" i="41"/>
  <c r="G4840" i="41"/>
  <c r="G4841" i="41"/>
  <c r="G4842" i="41"/>
  <c r="G4843" i="41"/>
  <c r="G4844" i="41"/>
  <c r="G4845" i="41"/>
  <c r="G4846" i="41"/>
  <c r="G4847" i="41"/>
  <c r="G4848" i="41"/>
  <c r="O4655" i="41"/>
  <c r="O4656" i="41"/>
  <c r="O4657" i="41"/>
  <c r="O4658" i="41"/>
  <c r="O4659" i="41"/>
  <c r="O4660" i="41"/>
  <c r="O4661" i="41"/>
  <c r="O4662" i="41"/>
  <c r="O4663" i="41"/>
  <c r="O4664" i="41"/>
  <c r="O4665" i="41"/>
  <c r="O4666" i="41"/>
  <c r="O4667" i="41"/>
  <c r="O4668" i="41"/>
  <c r="O4669" i="41"/>
  <c r="O4670" i="41"/>
  <c r="O4671" i="41"/>
  <c r="O4672" i="41"/>
  <c r="O4673" i="41"/>
  <c r="O4674" i="41"/>
  <c r="O4675" i="41"/>
  <c r="O4676" i="41"/>
  <c r="O4677" i="41"/>
  <c r="O4678" i="41"/>
  <c r="O4679" i="41"/>
  <c r="O4680" i="41"/>
  <c r="O4681" i="41"/>
  <c r="O4682" i="41"/>
  <c r="O4683" i="41"/>
  <c r="O4684" i="41"/>
  <c r="O4685" i="41"/>
  <c r="O4686" i="41"/>
  <c r="O4687" i="41"/>
  <c r="O4688" i="41"/>
  <c r="O4689" i="41"/>
  <c r="O4690" i="41"/>
  <c r="O4691" i="41"/>
  <c r="O4692" i="41"/>
  <c r="O4693" i="41"/>
  <c r="O4694" i="41"/>
  <c r="O4695" i="41"/>
  <c r="O4696" i="41"/>
  <c r="O4697" i="41"/>
  <c r="O4698" i="41"/>
  <c r="O4699" i="41"/>
  <c r="O4700" i="41"/>
  <c r="O4701" i="41"/>
  <c r="O4702" i="41"/>
  <c r="O4703" i="41"/>
  <c r="O4704" i="41"/>
  <c r="O4705" i="41"/>
  <c r="O4706" i="41"/>
  <c r="O4707" i="41"/>
  <c r="O4708" i="41"/>
  <c r="O4709" i="41"/>
  <c r="O4710" i="41"/>
  <c r="O4711" i="41"/>
  <c r="O4712" i="41"/>
  <c r="O4713" i="41"/>
  <c r="O4714" i="41"/>
  <c r="O4715" i="41"/>
  <c r="O4716" i="41"/>
  <c r="O4717" i="41"/>
  <c r="O4718" i="41"/>
  <c r="O4719" i="41"/>
  <c r="O4720" i="41"/>
  <c r="O4721" i="41"/>
  <c r="O4722" i="41"/>
  <c r="O4723" i="41"/>
  <c r="O4724" i="41"/>
  <c r="O4725" i="41"/>
  <c r="O4726" i="41"/>
  <c r="O4727" i="41"/>
  <c r="O4728" i="41"/>
  <c r="O4729" i="41"/>
  <c r="O4730" i="41"/>
  <c r="O4731" i="41"/>
  <c r="O4732" i="41"/>
  <c r="O4733" i="41"/>
  <c r="O4734" i="41"/>
  <c r="O4735" i="41"/>
  <c r="O4736" i="41"/>
  <c r="O4737" i="41"/>
  <c r="O4738" i="41"/>
  <c r="O4739" i="41"/>
  <c r="O4740" i="41"/>
  <c r="O4741" i="41"/>
  <c r="J4655" i="41"/>
  <c r="J4656" i="41"/>
  <c r="J4657" i="41"/>
  <c r="J4658" i="41"/>
  <c r="J4659" i="41"/>
  <c r="J4660" i="41"/>
  <c r="J4661" i="41"/>
  <c r="J4662" i="41"/>
  <c r="J4663" i="41"/>
  <c r="J4664" i="41"/>
  <c r="J4665" i="41"/>
  <c r="J4666" i="41"/>
  <c r="J4667" i="41"/>
  <c r="J4668" i="41"/>
  <c r="J4669" i="41"/>
  <c r="J4670" i="41"/>
  <c r="J4671" i="41"/>
  <c r="J4672" i="41"/>
  <c r="J4673" i="41"/>
  <c r="J4674" i="41"/>
  <c r="J4675" i="41"/>
  <c r="J4676" i="41"/>
  <c r="J4677" i="41"/>
  <c r="J4678" i="41"/>
  <c r="J4679" i="41"/>
  <c r="J4680" i="41"/>
  <c r="J4681" i="41"/>
  <c r="J4682" i="41"/>
  <c r="J4683" i="41"/>
  <c r="J4684" i="41"/>
  <c r="J4685" i="41"/>
  <c r="J4686" i="41"/>
  <c r="J4687" i="41"/>
  <c r="J4688" i="41"/>
  <c r="J4689" i="41"/>
  <c r="J4690" i="41"/>
  <c r="J4691" i="41"/>
  <c r="J4692" i="41"/>
  <c r="J4693" i="41"/>
  <c r="J4694" i="41"/>
  <c r="J4695" i="41"/>
  <c r="J4696" i="41"/>
  <c r="J4697" i="41"/>
  <c r="J4698" i="41"/>
  <c r="J4699" i="41"/>
  <c r="J4700" i="41"/>
  <c r="J4701" i="41"/>
  <c r="J4702" i="41"/>
  <c r="J4703" i="41"/>
  <c r="J4704" i="41"/>
  <c r="J4705" i="41"/>
  <c r="J4706" i="41"/>
  <c r="J4707" i="41"/>
  <c r="J4708" i="41"/>
  <c r="J4709" i="41"/>
  <c r="J4710" i="41"/>
  <c r="J4711" i="41"/>
  <c r="J4712" i="41"/>
  <c r="J4713" i="41"/>
  <c r="J4714" i="41"/>
  <c r="J4715" i="41"/>
  <c r="J4716" i="41"/>
  <c r="J4717" i="41"/>
  <c r="J4718" i="41"/>
  <c r="J4719" i="41"/>
  <c r="J4720" i="41"/>
  <c r="J4721" i="41"/>
  <c r="J4722" i="41"/>
  <c r="J4723" i="41"/>
  <c r="J4724" i="41"/>
  <c r="J4725" i="41"/>
  <c r="J4726" i="41"/>
  <c r="J4727" i="41"/>
  <c r="J4728" i="41"/>
  <c r="J4729" i="41"/>
  <c r="J4730" i="41"/>
  <c r="J4731" i="41"/>
  <c r="J4732" i="41"/>
  <c r="J4733" i="41"/>
  <c r="J4734" i="41"/>
  <c r="J4735" i="41"/>
  <c r="J4736" i="41"/>
  <c r="J4737" i="41"/>
  <c r="J4738" i="41"/>
  <c r="J4739" i="41"/>
  <c r="J4740" i="41"/>
  <c r="J4741" i="41"/>
  <c r="G4655" i="41"/>
  <c r="G4656" i="41"/>
  <c r="G4657" i="41"/>
  <c r="G4658" i="41"/>
  <c r="G4659" i="41"/>
  <c r="G4660" i="41"/>
  <c r="G4661" i="41"/>
  <c r="G4662" i="41"/>
  <c r="G4663" i="41"/>
  <c r="G4664" i="41"/>
  <c r="G4665" i="41"/>
  <c r="G4666" i="41"/>
  <c r="G4667" i="41"/>
  <c r="G4668" i="41"/>
  <c r="G4669" i="41"/>
  <c r="G4670" i="41"/>
  <c r="G4671" i="41"/>
  <c r="G4672" i="41"/>
  <c r="G4673" i="41"/>
  <c r="G4674" i="41"/>
  <c r="G4675" i="41"/>
  <c r="G4676" i="41"/>
  <c r="G4677" i="41"/>
  <c r="G4678" i="41"/>
  <c r="G4679" i="41"/>
  <c r="G4680" i="41"/>
  <c r="G4681" i="41"/>
  <c r="G4682" i="41"/>
  <c r="G4683" i="41"/>
  <c r="G4684" i="41"/>
  <c r="G4685" i="41"/>
  <c r="G4686" i="41"/>
  <c r="G4687" i="41"/>
  <c r="G4688" i="41"/>
  <c r="G4689" i="41"/>
  <c r="G4690" i="41"/>
  <c r="G4691" i="41"/>
  <c r="G4692" i="41"/>
  <c r="G4693" i="41"/>
  <c r="G4694" i="41"/>
  <c r="G4695" i="41"/>
  <c r="G4696" i="41"/>
  <c r="G4697" i="41"/>
  <c r="G4698" i="41"/>
  <c r="G4699" i="41"/>
  <c r="G4700" i="41"/>
  <c r="G4701" i="41"/>
  <c r="G4702" i="41"/>
  <c r="G4703" i="41"/>
  <c r="G4704" i="41"/>
  <c r="G4705" i="41"/>
  <c r="G4706" i="41"/>
  <c r="G4707" i="41"/>
  <c r="G4708" i="41"/>
  <c r="G4709" i="41"/>
  <c r="G4710" i="41"/>
  <c r="G4711" i="41"/>
  <c r="G4712" i="41"/>
  <c r="G4713" i="41"/>
  <c r="G4714" i="41"/>
  <c r="G4715" i="41"/>
  <c r="G4716" i="41"/>
  <c r="G4717" i="41"/>
  <c r="G4718" i="41"/>
  <c r="G4719" i="41"/>
  <c r="G4720" i="41"/>
  <c r="G4721" i="41"/>
  <c r="G4722" i="41"/>
  <c r="G4723" i="41"/>
  <c r="G4724" i="41"/>
  <c r="G4725" i="41"/>
  <c r="G4726" i="41"/>
  <c r="G4727" i="41"/>
  <c r="G4728" i="41"/>
  <c r="G4729" i="41"/>
  <c r="G4730" i="41"/>
  <c r="G4731" i="41"/>
  <c r="G4732" i="41"/>
  <c r="G4733" i="41"/>
  <c r="G4734" i="41"/>
  <c r="G4735" i="41"/>
  <c r="G4736" i="41"/>
  <c r="G4737" i="41"/>
  <c r="G4738" i="41"/>
  <c r="G4739" i="41"/>
  <c r="G4740" i="41"/>
  <c r="G4741" i="41"/>
  <c r="O4586" i="41"/>
  <c r="O4587" i="4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<sst xmlns="http://schemas.openxmlformats.org/spreadsheetml/2006/main" count="51552" uniqueCount="6395">
  <si>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</si>
  <si>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</si>
  <si>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</si>
  <si>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</si>
  <si>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</si>
  <si>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</si>
  <si>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</si>
  <si>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</si>
  <si>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</si>
  <si>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</si>
  <si>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</si>
  <si>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</si>
  <si>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</si>
  <si>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</si>
  <si>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</si>
  <si>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</si>
  <si>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</si>
  <si>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</si>
  <si>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</si>
  <si>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</si>
  <si>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</si>
  <si>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</si>
  <si>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</si>
  <si>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</si>
  <si>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</si>
  <si>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</si>
  <si>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</si>
  <si>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</si>
  <si>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</si>
  <si>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</si>
  <si>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</si>
  <si>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</si>
  <si>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</si>
  <si>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</si>
  <si>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</si>
  <si>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</si>
  <si>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</si>
  <si>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</si>
  <si>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</si>
  <si>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</si>
  <si>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</si>
  <si>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</si>
  <si>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</si>
  <si>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</si>
  <si>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</si>
  <si>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</si>
  <si>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</si>
  <si>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</si>
  <si>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</si>
  <si>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</si>
  <si>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</si>
  <si>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</si>
  <si>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</si>
  <si>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</si>
  <si>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</si>
  <si>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</si>
  <si>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</si>
  <si>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</si>
  <si>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</si>
  <si>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</si>
  <si>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</si>
  <si>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</si>
  <si>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</si>
  <si>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</si>
  <si>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</si>
  <si>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</si>
  <si>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</si>
  <si>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</si>
  <si>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</si>
  <si>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</si>
  <si>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</si>
  <si>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</si>
  <si>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</si>
  <si>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</si>
  <si>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</si>
  <si>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</si>
  <si>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</si>
  <si>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</si>
  <si>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</si>
  <si>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</si>
  <si>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</si>
  <si>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</si>
  <si>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</si>
  <si>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</si>
  <si>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</si>
  <si>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</si>
  <si>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</si>
  <si>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</si>
  <si>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</si>
  <si>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</si>
  <si>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</si>
  <si>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</si>
  <si>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</si>
  <si>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</si>
  <si>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</si>
  <si>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</si>
  <si>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</si>
  <si>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</si>
  <si>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</si>
  <si>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</si>
  <si>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</si>
  <si>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</si>
  <si>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</si>
  <si>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</si>
  <si>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</si>
  <si>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</si>
  <si>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</si>
  <si>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</si>
  <si>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</si>
  <si>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</si>
  <si>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</si>
  <si>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</si>
  <si>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</si>
  <si>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</si>
  <si>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</si>
  <si>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</si>
  <si>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</si>
  <si>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</si>
  <si>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</si>
  <si>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</si>
  <si>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</si>
  <si>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</si>
  <si>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</si>
  <si>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</si>
  <si>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</si>
  <si>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</si>
  <si>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</si>
  <si>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</si>
  <si>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</si>
  <si>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</si>
  <si>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</si>
  <si>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</si>
  <si>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</si>
  <si>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</si>
  <si>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</si>
  <si>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</si>
  <si>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</si>
  <si>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</si>
  <si>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</si>
  <si>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</si>
  <si>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</si>
  <si>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</si>
  <si>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</si>
  <si>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</si>
  <si>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</si>
  <si>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</si>
  <si>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</si>
  <si>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</si>
  <si>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</si>
  <si>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</si>
  <si>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</si>
  <si>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</si>
  <si>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</si>
  <si>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</si>
  <si>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</si>
  <si>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</si>
  <si>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</si>
  <si>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</si>
  <si>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</si>
  <si>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</si>
  <si>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</si>
  <si>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</si>
  <si>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</si>
  <si>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</si>
  <si>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</si>
  <si>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</si>
  <si>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</si>
  <si>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</si>
  <si>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</si>
  <si>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</si>
  <si>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</si>
  <si>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</si>
  <si>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</si>
  <si>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</si>
  <si>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</si>
  <si>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</si>
  <si>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</si>
  <si>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</si>
  <si>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</si>
  <si>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</si>
  <si>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</si>
  <si>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</si>
  <si>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</si>
  <si>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</si>
  <si>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</si>
  <si>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</si>
  <si>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</si>
  <si>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</si>
  <si>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</si>
  <si>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</si>
  <si>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</si>
  <si>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</si>
  <si>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</si>
  <si>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</si>
  <si>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</si>
  <si>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</si>
  <si>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</si>
  <si>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</si>
  <si>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</si>
  <si>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</si>
  <si>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</si>
  <si>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</si>
  <si>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</si>
  <si>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</si>
  <si>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</si>
  <si>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</si>
  <si>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</si>
  <si>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</si>
  <si>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</si>
  <si>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</si>
  <si>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</si>
  <si>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</si>
  <si>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</si>
  <si>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</si>
  <si>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</si>
  <si>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</si>
  <si>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</si>
  <si>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</si>
  <si>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</si>
  <si>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</si>
  <si>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</si>
  <si>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</si>
  <si>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</si>
  <si>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</si>
  <si>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</si>
  <si>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</si>
  <si>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</si>
  <si>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</si>
  <si>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</si>
  <si>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</si>
  <si>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</si>
  <si>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</si>
  <si>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</si>
  <si>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</si>
  <si>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</si>
  <si>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</si>
  <si>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</si>
  <si>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</si>
  <si>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</si>
  <si>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</si>
  <si>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</si>
  <si>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</si>
  <si>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</si>
  <si>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</si>
  <si>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</si>
  <si>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</si>
  <si>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</si>
  <si>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</si>
  <si>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</si>
  <si>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</si>
  <si>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</si>
  <si>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</si>
  <si>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</si>
  <si>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</si>
  <si>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</si>
  <si>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</si>
  <si>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</si>
  <si>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</si>
  <si>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</si>
  <si>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</si>
  <si>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</si>
  <si>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</si>
  <si>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</si>
  <si>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</si>
  <si>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</si>
  <si>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</si>
  <si>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</si>
  <si>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</si>
  <si>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</si>
  <si>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</si>
  <si>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</si>
  <si>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</si>
  <si>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</si>
  <si>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</si>
  <si>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</si>
  <si>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</si>
  <si>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</si>
  <si>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</si>
  <si>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</si>
  <si>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</si>
  <si>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</si>
  <si>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</si>
  <si>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</si>
  <si>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</si>
  <si>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</si>
  <si>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</si>
  <si>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</si>
  <si>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</si>
  <si>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</si>
  <si>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</si>
  <si>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</si>
  <si>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</si>
  <si>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</si>
  <si>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</si>
  <si>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</si>
  <si>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</si>
  <si>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</si>
  <si>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</si>
  <si>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</si>
  <si>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</si>
  <si>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</si>
  <si>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</si>
  <si>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</si>
  <si>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</si>
  <si>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</si>
  <si>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</si>
  <si>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</si>
  <si>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</si>
  <si>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</si>
  <si>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</si>
  <si>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</si>
  <si>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</si>
  <si>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</si>
  <si>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</si>
  <si>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</si>
  <si>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</si>
  <si>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</si>
  <si>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</si>
  <si>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</si>
  <si>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</si>
  <si>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</si>
  <si>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</si>
  <si>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</si>
  <si>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</si>
  <si>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</si>
  <si>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</si>
  <si>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</si>
  <si>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</si>
  <si>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</si>
  <si>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</si>
  <si>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</si>
  <si>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</si>
  <si>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</si>
  <si>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</si>
  <si>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</si>
  <si>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</si>
  <si>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</si>
  <si>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</si>
  <si>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</si>
  <si>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</si>
  <si>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</si>
  <si>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</si>
  <si>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</si>
  <si>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</si>
  <si>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</si>
  <si>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</si>
  <si>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</si>
  <si>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</si>
  <si>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</si>
  <si>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</si>
  <si>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</si>
  <si>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</si>
  <si>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</si>
  <si>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</si>
  <si>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</si>
  <si>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</si>
  <si>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</si>
  <si>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</si>
  <si>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</si>
  <si>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</si>
  <si>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</si>
  <si>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</si>
  <si>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</si>
  <si>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</si>
  <si>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</si>
  <si>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</si>
  <si>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</si>
  <si>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</si>
  <si>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</si>
  <si>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</si>
  <si>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</si>
  <si>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</si>
  <si>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</si>
  <si>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</si>
  <si>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</si>
  <si>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</si>
  <si>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</si>
  <si>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</si>
  <si>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</si>
  <si>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</si>
  <si>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</si>
  <si>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</si>
  <si>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</si>
  <si>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</si>
  <si>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</si>
  <si>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</si>
  <si>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</si>
  <si>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</si>
  <si>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</si>
  <si>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</si>
  <si>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</si>
  <si>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</si>
  <si>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</si>
  <si>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</si>
  <si>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</si>
  <si>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</si>
  <si>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</si>
  <si>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</si>
  <si>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</si>
  <si>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</si>
  <si>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</si>
  <si>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</si>
  <si>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</si>
  <si>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</si>
  <si>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</si>
  <si>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</si>
  <si>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</si>
  <si>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</si>
  <si>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</si>
  <si>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</si>
  <si>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</si>
  <si>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</si>
  <si>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</si>
  <si>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</si>
  <si>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</si>
  <si>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</si>
  <si>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</si>
  <si>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</si>
  <si>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</si>
  <si>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</si>
  <si>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</si>
  <si>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</si>
  <si>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</si>
  <si>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</si>
  <si>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</si>
  <si>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</si>
  <si>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</si>
  <si>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</si>
  <si>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</si>
  <si>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</si>
  <si>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</si>
  <si>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</si>
  <si>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</si>
  <si>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</si>
  <si>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</si>
  <si>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</si>
  <si>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</si>
  <si>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</si>
  <si>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</si>
  <si>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</si>
  <si>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</si>
  <si>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</si>
  <si>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</si>
  <si>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</si>
  <si>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</si>
  <si>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</si>
  <si>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</si>
  <si>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</si>
  <si>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</si>
  <si>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</si>
  <si>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</si>
  <si>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</si>
  <si>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</si>
  <si>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</si>
  <si>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</si>
  <si>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</si>
  <si>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</si>
  <si>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</si>
  <si>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</si>
  <si>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</si>
  <si>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</si>
  <si>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</si>
  <si>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</si>
  <si>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</si>
  <si>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</si>
  <si>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</si>
  <si>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</si>
  <si>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</si>
  <si>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</si>
  <si>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</si>
  <si>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</si>
  <si>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</si>
  <si>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</si>
  <si>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</si>
  <si>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</si>
  <si>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</si>
  <si>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</si>
  <si>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</si>
  <si>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</si>
  <si>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</si>
  <si>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</si>
  <si>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</si>
  <si>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</si>
  <si>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</si>
  <si>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</si>
  <si>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</si>
  <si>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</si>
  <si>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</si>
  <si>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</si>
  <si>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</si>
  <si>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</si>
  <si>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</si>
  <si>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</si>
  <si>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</si>
  <si>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</si>
  <si>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</si>
  <si>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</si>
  <si>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</si>
  <si>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</si>
  <si>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</si>
  <si>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</si>
  <si>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</si>
  <si>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</si>
  <si>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</si>
  <si>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</si>
  <si>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</si>
  <si>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</si>
  <si>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</si>
  <si>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</si>
  <si>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</si>
  <si>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</si>
  <si>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</si>
  <si>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</si>
  <si>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</si>
  <si>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</si>
  <si>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</si>
  <si>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</si>
  <si>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</si>
  <si>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</si>
  <si>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</si>
  <si>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</si>
  <si>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</si>
  <si>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</si>
  <si>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</si>
  <si>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</si>
  <si>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</si>
  <si>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</si>
  <si>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</si>
  <si>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</si>
  <si>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</si>
  <si>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</si>
  <si>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</si>
  <si>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</si>
  <si>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</si>
  <si>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</si>
  <si>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</si>
  <si>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</si>
  <si>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</si>
  <si>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</si>
  <si>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</si>
  <si>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</si>
  <si>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</si>
  <si>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</si>
  <si>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</si>
  <si>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</si>
  <si>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</si>
  <si>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</si>
  <si>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</si>
  <si>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</si>
  <si>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</si>
  <si>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</si>
  <si>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</si>
  <si>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</si>
  <si>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</si>
  <si>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</si>
  <si>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</si>
  <si>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</si>
  <si>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</si>
  <si>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</si>
  <si>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</si>
  <si>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</si>
  <si>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</si>
  <si>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</si>
  <si>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</si>
  <si>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</si>
  <si>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</si>
  <si>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</si>
  <si>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</si>
  <si>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</si>
  <si>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</si>
  <si>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</si>
  <si>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</si>
  <si>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</si>
  <si>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</si>
  <si>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</si>
  <si>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</si>
  <si>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</si>
  <si>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</si>
  <si>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</si>
  <si>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</si>
  <si>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</si>
  <si>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</si>
  <si>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</si>
  <si>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</si>
  <si>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</si>
  <si>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</si>
  <si>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</si>
  <si>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</si>
  <si>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</si>
  <si>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</si>
  <si>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</si>
  <si>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</si>
  <si>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</si>
  <si>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</si>
  <si>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</si>
  <si>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</si>
  <si>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</si>
  <si>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</si>
  <si>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</si>
  <si>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</si>
  <si>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</si>
  <si>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</si>
  <si>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</si>
  <si>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</si>
  <si>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</si>
  <si>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</si>
  <si>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</si>
  <si>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</si>
  <si>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</si>
  <si>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</si>
  <si>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</si>
  <si>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</si>
  <si>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</si>
  <si>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</si>
  <si>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</si>
  <si>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</si>
  <si>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</si>
  <si>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</si>
  <si>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</si>
  <si>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</si>
  <si>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</si>
  <si>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</si>
  <si>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</si>
  <si>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</si>
  <si>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</si>
  <si>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</si>
  <si>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</si>
  <si>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</si>
  <si>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</si>
  <si>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</si>
  <si>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</si>
  <si>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</si>
  <si>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</si>
  <si>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</si>
  <si>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</si>
  <si>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</si>
  <si>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</si>
  <si>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</si>
  <si>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</si>
  <si>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</si>
  <si>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</si>
  <si>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</si>
  <si>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</si>
  <si>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</si>
  <si>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</si>
  <si>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</si>
  <si>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</si>
  <si>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</si>
  <si>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</si>
  <si>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</si>
  <si>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</si>
  <si>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</si>
  <si>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</si>
  <si>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</si>
  <si>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</si>
  <si>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</si>
  <si>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</si>
  <si>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</si>
  <si>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</si>
  <si>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</si>
  <si>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</si>
  <si>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</si>
  <si>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</si>
  <si>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</si>
  <si>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</si>
  <si>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</si>
  <si>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</si>
  <si>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</si>
  <si>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</si>
  <si>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</si>
  <si>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</si>
  <si>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</si>
  <si>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</si>
  <si>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</si>
  <si>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</si>
  <si>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</si>
  <si>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</si>
  <si>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</si>
  <si>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</si>
  <si>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</si>
  <si>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</si>
  <si>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</si>
  <si>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</si>
  <si>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</si>
  <si>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</si>
  <si>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</si>
  <si>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</si>
  <si>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</si>
  <si>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</si>
  <si>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</si>
  <si>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</si>
  <si>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</si>
  <si>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</si>
  <si>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</si>
  <si>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</si>
  <si>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</si>
  <si>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</si>
  <si>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</si>
  <si>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</si>
  <si>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</si>
  <si>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</si>
  <si>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</si>
  <si>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</si>
  <si>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</si>
  <si>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</si>
  <si>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</si>
  <si>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</si>
  <si>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</si>
  <si>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</si>
  <si>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</si>
  <si>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</si>
  <si>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</si>
  <si>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</si>
  <si>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</si>
  <si>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</si>
  <si>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</si>
  <si>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</si>
  <si>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</si>
  <si>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</si>
  <si>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</si>
  <si>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</si>
  <si>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</si>
  <si>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</si>
  <si>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</si>
  <si>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</si>
  <si>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</si>
  <si>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</si>
  <si>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</si>
  <si>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</si>
  <si>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</si>
  <si>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</si>
  <si>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</si>
  <si>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</si>
  <si>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</si>
  <si>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</si>
  <si>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</si>
  <si>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</si>
  <si>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</si>
  <si>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</si>
  <si>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</si>
  <si>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</si>
  <si>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</si>
  <si>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</si>
  <si>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</si>
  <si>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</si>
  <si>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</si>
  <si>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</si>
  <si>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</si>
  <si>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</si>
  <si>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</si>
  <si>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</si>
  <si>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</si>
  <si>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</si>
  <si>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</si>
  <si>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</si>
  <si>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</si>
  <si>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</si>
  <si>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</si>
  <si>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</si>
  <si>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</si>
  <si>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</si>
  <si>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</si>
  <si>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</si>
  <si>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</si>
  <si>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</si>
  <si>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</si>
  <si>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</si>
  <si>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</si>
  <si>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</si>
  <si>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</si>
  <si>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</si>
  <si>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</si>
  <si>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</si>
  <si>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</si>
  <si>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</si>
  <si>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</si>
  <si>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</si>
  <si>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</si>
  <si>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</si>
  <si>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</si>
  <si>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</si>
  <si>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</si>
  <si>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</si>
  <si>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</si>
  <si>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</si>
  <si>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</si>
  <si>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</si>
  <si>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</si>
  <si>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</si>
  <si>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</si>
  <si>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</si>
  <si>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</si>
  <si>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</si>
  <si>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</si>
  <si>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</si>
  <si>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</si>
  <si>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</si>
  <si>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</si>
  <si>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</si>
  <si>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</si>
  <si>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</si>
  <si>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</si>
  <si>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</si>
  <si>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</si>
  <si>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</si>
  <si>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</si>
  <si>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</si>
  <si>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</si>
  <si>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</si>
  <si>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</si>
  <si>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</si>
  <si>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</si>
  <si>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</si>
  <si>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</si>
  <si>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</si>
  <si>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</si>
  <si>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</si>
  <si>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</si>
  <si>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</si>
  <si>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</si>
  <si>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</si>
  <si>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</si>
  <si>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</si>
  <si>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</si>
  <si>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</si>
  <si>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</si>
  <si>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</si>
  <si>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</si>
  <si>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</si>
  <si>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</si>
  <si>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</si>
  <si>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</si>
  <si>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</si>
  <si>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</si>
  <si>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</si>
  <si>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</si>
  <si>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</si>
  <si>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</si>
  <si>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</si>
  <si>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</si>
  <si>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</si>
  <si>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</si>
  <si>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</si>
  <si>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</si>
  <si>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</si>
  <si>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</si>
  <si>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</si>
  <si>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</si>
  <si>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</si>
  <si>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</si>
  <si>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</si>
  <si>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</si>
  <si>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</si>
  <si>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</si>
  <si>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</si>
  <si>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</si>
  <si>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</si>
  <si>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</si>
  <si>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</si>
  <si>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</si>
  <si>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</si>
  <si>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</si>
  <si>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</si>
  <si>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</si>
  <si>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</si>
  <si>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</si>
  <si>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</si>
  <si>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</si>
  <si>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</si>
  <si>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</si>
  <si>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</si>
  <si>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</si>
  <si>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</si>
  <si>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</si>
  <si>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</si>
  <si>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</si>
  <si>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</si>
  <si>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</si>
  <si>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</si>
  <si>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</si>
  <si>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</si>
  <si>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</si>
  <si>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</si>
  <si>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</si>
  <si>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</si>
  <si>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</si>
  <si>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</si>
  <si>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</si>
  <si>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</si>
  <si>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</si>
  <si>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</si>
  <si>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</si>
  <si>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</si>
  <si>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</si>
  <si>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</si>
  <si>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</si>
  <si>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</si>
  <si>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</si>
  <si>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</si>
  <si>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</si>
  <si>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</si>
  <si>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</si>
  <si>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</si>
  <si>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</si>
  <si>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</si>
  <si>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</si>
  <si>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</si>
  <si>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</si>
  <si>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</si>
  <si>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</si>
  <si>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</si>
  <si>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</si>
  <si>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</si>
  <si>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</si>
  <si>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</si>
  <si>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</si>
  <si>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</si>
  <si>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</si>
  <si>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</si>
  <si>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</si>
  <si>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</si>
  <si>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</si>
  <si>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</si>
  <si>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</si>
  <si>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</si>
  <si>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</si>
  <si>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</si>
  <si>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</si>
  <si>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</si>
  <si>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</si>
  <si>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</si>
  <si>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</si>
  <si>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</si>
  <si>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</si>
  <si>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</si>
  <si>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</si>
  <si>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</si>
  <si>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</si>
  <si>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</si>
  <si>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</si>
  <si>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</si>
  <si>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</si>
  <si>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</si>
  <si>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</si>
  <si>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</si>
  <si>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</si>
  <si>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</si>
  <si>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</si>
  <si>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</si>
  <si>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</si>
  <si>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</si>
  <si>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</si>
  <si>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</si>
  <si>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</si>
  <si>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</si>
  <si>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</si>
  <si>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</si>
  <si>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</si>
  <si>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</si>
  <si>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</si>
  <si>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</si>
  <si>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</si>
  <si>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</si>
  <si>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</si>
  <si>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</si>
  <si>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</si>
  <si>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</si>
  <si>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</si>
  <si>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</si>
  <si>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</si>
  <si>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</si>
  <si>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</si>
  <si>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</si>
  <si>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</si>
  <si>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</si>
  <si>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</si>
  <si>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</si>
  <si>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</si>
  <si>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</si>
  <si>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</si>
  <si>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</si>
  <si>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</si>
  <si>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</si>
  <si>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</si>
  <si>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</si>
  <si>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</si>
  <si>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</si>
  <si>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</si>
  <si>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</si>
  <si>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</si>
  <si>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</si>
  <si>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</si>
  <si>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</si>
  <si>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</si>
  <si>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</si>
  <si>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</si>
  <si>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</si>
  <si>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</si>
  <si>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</si>
  <si>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</si>
  <si>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</si>
  <si>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</si>
  <si>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</si>
  <si>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</si>
  <si>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</si>
  <si>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</si>
  <si>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</si>
  <si>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</si>
  <si>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</si>
  <si>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</si>
  <si>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</si>
  <si>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</si>
  <si>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</si>
  <si>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</si>
  <si>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</si>
  <si>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</si>
  <si>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</si>
  <si>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</si>
  <si>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</si>
  <si>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</si>
  <si>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</si>
  <si>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</si>
  <si>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</si>
  <si>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</si>
  <si>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</si>
  <si>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</si>
  <si>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</si>
  <si>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</si>
  <si>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</si>
  <si>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</si>
  <si>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</si>
  <si>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</si>
  <si>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</si>
  <si>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</si>
  <si>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</si>
  <si>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</si>
  <si>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</si>
  <si>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</si>
  <si>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</si>
  <si>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</si>
  <si>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</si>
  <si>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</si>
  <si>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</si>
  <si>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</si>
  <si>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</si>
  <si>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</si>
  <si>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</si>
  <si>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</si>
  <si>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</si>
  <si>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</si>
  <si>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</si>
  <si>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</si>
  <si>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</si>
  <si>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</si>
  <si>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</si>
  <si>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</si>
  <si>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</si>
  <si>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</si>
  <si>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</si>
  <si>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</si>
  <si>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</si>
  <si>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</si>
  <si>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</si>
  <si>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</si>
  <si>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</si>
  <si>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</si>
  <si>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</si>
  <si>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</si>
  <si>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</si>
  <si>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</si>
  <si>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</si>
  <si>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</si>
  <si>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</si>
  <si>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</si>
  <si>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</si>
  <si>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</si>
  <si>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</si>
  <si>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</si>
  <si>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</si>
  <si>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</si>
  <si>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</si>
  <si>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</si>
  <si>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</si>
  <si>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</si>
  <si>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</si>
  <si>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</si>
  <si>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</si>
  <si>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</si>
  <si>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</si>
  <si>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</si>
  <si>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</si>
  <si>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</si>
  <si>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</si>
  <si>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</si>
  <si>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</si>
  <si>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</si>
  <si>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</si>
  <si>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</si>
  <si>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</si>
  <si>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</si>
  <si>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</si>
  <si>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</si>
  <si>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</si>
  <si>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</si>
  <si>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</si>
  <si>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</si>
  <si>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</si>
  <si>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</si>
  <si>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</si>
  <si>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</si>
  <si>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</si>
  <si>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</si>
  <si>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</si>
  <si>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</si>
  <si>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</si>
  <si>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</si>
  <si>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</si>
  <si>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</si>
  <si>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</si>
  <si>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</si>
  <si>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</si>
  <si>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</si>
  <si>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</si>
  <si>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</si>
  <si>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</si>
  <si>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</si>
  <si>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</si>
  <si>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</si>
  <si>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</si>
  <si>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</si>
  <si>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</si>
  <si>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</si>
  <si>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</si>
  <si>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</si>
  <si>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</si>
  <si>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</si>
  <si>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</si>
  <si>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</si>
  <si>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</si>
  <si>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</si>
  <si>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</si>
  <si>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</si>
  <si>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</si>
  <si>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</si>
  <si>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</si>
  <si>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</si>
  <si>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</si>
  <si>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</si>
  <si>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</si>
  <si>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</si>
  <si>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</si>
  <si>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</si>
  <si>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</si>
  <si>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</si>
  <si>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</si>
  <si>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</si>
  <si>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</si>
  <si>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</si>
  <si>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</si>
  <si>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</si>
  <si>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</si>
  <si>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</si>
  <si>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</si>
  <si>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</si>
  <si>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</si>
  <si>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</si>
  <si>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</si>
  <si>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</si>
  <si>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</si>
  <si>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</si>
  <si>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</si>
  <si>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</si>
  <si>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</si>
  <si>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</si>
  <si>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</si>
  <si>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</si>
  <si>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</si>
  <si>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</si>
  <si>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</si>
  <si>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</si>
  <si>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</si>
  <si>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</si>
  <si>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</si>
  <si>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</si>
  <si>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</si>
  <si>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</si>
  <si>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</si>
  <si>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</si>
  <si>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</si>
  <si>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</si>
  <si>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</si>
  <si>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</si>
  <si>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</si>
  <si>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</si>
  <si>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</si>
  <si>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</si>
  <si>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</si>
  <si>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</si>
  <si>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</si>
  <si>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</si>
  <si>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</si>
  <si>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</si>
  <si>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</si>
  <si>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</si>
  <si>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</si>
  <si>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</si>
  <si>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</si>
  <si>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</si>
  <si>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</si>
  <si>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</si>
  <si>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</si>
  <si>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</si>
  <si>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</si>
  <si>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</si>
  <si>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</si>
  <si>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</si>
  <si>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</si>
  <si>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</si>
  <si>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</si>
  <si>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</si>
  <si>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</si>
  <si>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</si>
  <si>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</si>
  <si>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</si>
  <si>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</si>
  <si>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</si>
  <si>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</si>
  <si>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</si>
  <si>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</si>
  <si>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</si>
  <si>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</si>
  <si>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</si>
  <si>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</si>
  <si>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</si>
  <si>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</si>
  <si>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</si>
  <si>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</si>
  <si>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</si>
  <si>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</si>
  <si>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</si>
  <si>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</si>
  <si>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</si>
  <si>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</si>
  <si>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</si>
  <si>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</si>
  <si>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</si>
  <si>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</si>
  <si>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</si>
  <si>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</si>
  <si>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</si>
  <si>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</si>
  <si>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</si>
  <si>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</si>
  <si>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</si>
  <si>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</si>
  <si>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</si>
  <si>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</si>
  <si>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</si>
  <si>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</si>
  <si>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</si>
  <si>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</si>
  <si>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</si>
  <si>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</si>
  <si>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</si>
  <si>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</si>
  <si>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</si>
  <si>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</si>
  <si>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</si>
  <si>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</si>
  <si>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</si>
  <si>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</si>
  <si>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</si>
  <si>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</si>
  <si>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</si>
  <si>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</si>
  <si>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</si>
  <si>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</si>
  <si>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</si>
  <si>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</si>
  <si>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</si>
  <si>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</si>
  <si>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</si>
  <si>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</si>
  <si>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</si>
  <si>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</si>
  <si>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</si>
  <si>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</si>
  <si>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</si>
  <si>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</si>
  <si>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</si>
  <si>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</si>
  <si>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</si>
  <si>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</si>
  <si>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</si>
  <si>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</si>
  <si>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</si>
  <si>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</si>
  <si>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</si>
  <si>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</si>
  <si>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</si>
  <si>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</si>
  <si>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</si>
  <si>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</si>
  <si>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</si>
  <si>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</si>
  <si>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</si>
  <si>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</si>
  <si>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</si>
  <si>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</si>
  <si>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</si>
  <si>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</si>
  <si>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</si>
  <si>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</si>
  <si>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</si>
  <si>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</si>
  <si>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</si>
  <si>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</si>
  <si>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</si>
  <si>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</si>
  <si>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</si>
  <si>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</si>
  <si>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</si>
  <si>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</si>
  <si>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</si>
  <si>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</si>
  <si>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</si>
  <si>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</si>
  <si>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</si>
  <si>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</si>
  <si>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</si>
  <si>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</si>
  <si>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</si>
  <si>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</si>
  <si>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</si>
  <si>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</si>
  <si>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</si>
  <si>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</si>
  <si>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</si>
  <si>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</si>
  <si>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</si>
  <si>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</si>
  <si>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</si>
  <si>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</si>
  <si>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</si>
  <si>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</si>
  <si>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</si>
  <si>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</si>
  <si>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</si>
  <si>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</si>
  <si>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</si>
  <si>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</si>
  <si>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</si>
  <si>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</si>
  <si>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</si>
  <si>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</si>
  <si>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</si>
  <si>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</si>
  <si>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</si>
  <si>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</si>
  <si>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</si>
  <si>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</si>
  <si>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</si>
  <si>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</si>
  <si>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</si>
  <si>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</si>
  <si>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</si>
  <si>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</si>
  <si>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</si>
  <si>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</si>
  <si>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</si>
  <si>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</si>
  <si>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</si>
  <si>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</si>
  <si>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</si>
  <si>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</si>
  <si>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</si>
  <si>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</si>
  <si>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</si>
  <si>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</si>
  <si>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</si>
  <si>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</si>
  <si>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</si>
  <si>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</si>
  <si>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</si>
  <si>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</si>
  <si>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</si>
  <si>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</si>
  <si>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</si>
  <si>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</si>
  <si>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</si>
  <si>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</si>
  <si>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</si>
  <si>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</si>
  <si>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</si>
  <si>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</si>
  <si>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</si>
  <si>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</si>
  <si>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</si>
  <si>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</si>
  <si>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</si>
  <si>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</si>
  <si>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</si>
  <si>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</si>
  <si>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</si>
  <si>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</si>
  <si>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</si>
  <si>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</si>
  <si>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</si>
  <si>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</si>
  <si>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</si>
  <si>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</si>
  <si>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</si>
  <si>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</si>
  <si>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</si>
  <si>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</si>
  <si>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</si>
  <si>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</si>
  <si>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</si>
  <si>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</si>
  <si>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</si>
  <si>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</si>
  <si>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</si>
  <si>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</si>
  <si>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</si>
  <si>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</si>
  <si>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</si>
  <si>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</si>
  <si>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</si>
  <si>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</si>
  <si>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</si>
  <si>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</si>
  <si>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</si>
  <si>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</si>
  <si>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</si>
  <si>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</si>
  <si>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</si>
  <si>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</si>
  <si>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</si>
  <si>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</si>
  <si>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</si>
  <si>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</si>
  <si>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</si>
  <si>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</si>
  <si>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</si>
  <si>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</si>
  <si>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</si>
  <si>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</si>
  <si>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</si>
  <si>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</si>
  <si>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</si>
  <si>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</si>
  <si>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</si>
  <si>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</si>
  <si>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</si>
  <si>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</si>
  <si>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</si>
  <si>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</si>
  <si>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</si>
  <si>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</si>
  <si>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</si>
  <si>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</si>
  <si>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</si>
  <si>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</si>
  <si>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</si>
  <si>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</si>
  <si>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</si>
  <si>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</si>
  <si>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</si>
  <si>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</si>
  <si>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</si>
  <si>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</si>
  <si>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</si>
  <si>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</si>
  <si>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</si>
  <si>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</si>
  <si>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</si>
  <si>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</si>
  <si>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</si>
  <si>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</si>
  <si>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</si>
  <si>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</si>
  <si>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</si>
  <si>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</si>
  <si>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</si>
  <si>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</si>
  <si>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</si>
  <si>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</si>
  <si>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</si>
  <si>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</si>
  <si>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</si>
  <si>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</si>
  <si>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</si>
  <si>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</si>
  <si>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</si>
  <si>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</si>
  <si>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</si>
  <si>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</si>
  <si>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</si>
  <si>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</si>
  <si>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</si>
  <si>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</si>
  <si>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</si>
  <si>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</si>
  <si>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</si>
  <si>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</si>
  <si>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</si>
  <si>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</si>
  <si>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</si>
  <si>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</si>
  <si>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</si>
  <si>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</si>
  <si>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</si>
  <si>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</si>
  <si>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</si>
  <si>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</si>
  <si>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</si>
  <si>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</si>
  <si>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</si>
  <si>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</si>
  <si>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</si>
  <si>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</si>
  <si>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</si>
  <si>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</si>
  <si>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</si>
  <si>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</si>
  <si>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</si>
  <si>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</si>
  <si>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</si>
  <si>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</si>
  <si>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</si>
  <si>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</si>
  <si>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</si>
  <si>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</si>
  <si>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</si>
  <si>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</si>
  <si>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</si>
  <si>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</si>
  <si>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</si>
  <si>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</si>
  <si>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</si>
  <si>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</si>
  <si>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</si>
  <si>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</si>
  <si>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</si>
  <si>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</si>
  <si>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</si>
  <si>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</si>
  <si>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</si>
  <si>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</si>
  <si>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</si>
  <si>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</si>
  <si>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</si>
  <si>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</si>
  <si>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</si>
  <si>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</si>
  <si>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</si>
  <si>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</si>
  <si>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</si>
  <si>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</si>
  <si>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</si>
  <si>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</si>
  <si>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</si>
  <si>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</si>
  <si>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</si>
  <si>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</si>
  <si>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</si>
  <si>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</si>
  <si>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</si>
  <si>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</si>
  <si>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</si>
  <si>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</si>
  <si>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</si>
  <si>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</si>
  <si>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</si>
  <si>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</si>
  <si>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</si>
  <si>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</si>
  <si>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</si>
  <si>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</si>
  <si>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</si>
  <si>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</si>
  <si>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</si>
  <si>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</si>
  <si>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</si>
  <si>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</si>
  <si>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</si>
  <si>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</si>
  <si>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</si>
  <si>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</si>
  <si>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</si>
  <si>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</si>
  <si>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</si>
  <si>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</si>
  <si>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</si>
  <si>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</si>
  <si>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</si>
  <si>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</si>
  <si>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</si>
  <si>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</si>
  <si>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</si>
  <si>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</si>
  <si>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</si>
  <si>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</si>
  <si>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</si>
  <si>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</si>
  <si>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</si>
  <si>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</si>
  <si>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</si>
  <si>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</si>
  <si>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</si>
  <si>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</si>
  <si>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</si>
  <si>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</si>
  <si>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</si>
  <si>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</si>
  <si>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</si>
  <si>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</si>
  <si>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</si>
  <si>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</si>
  <si>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</si>
  <si>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</si>
  <si>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</si>
  <si>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</si>
  <si>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</si>
  <si>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</si>
  <si>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</si>
  <si>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</si>
  <si>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</si>
  <si>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</si>
  <si>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</si>
  <si>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</si>
  <si>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</si>
  <si>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</si>
  <si>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</si>
  <si>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</si>
  <si>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</si>
  <si>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</si>
  <si>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</si>
  <si>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</si>
  <si>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</si>
  <si>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</si>
  <si>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</si>
  <si>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</si>
  <si>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</si>
  <si>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</si>
  <si>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</si>
  <si>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</si>
  <si>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</si>
  <si>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</si>
  <si>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</si>
  <si>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</si>
  <si>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</si>
  <si>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</si>
  <si>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</si>
  <si>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</si>
  <si>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</si>
  <si>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</si>
  <si>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</si>
  <si>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</si>
  <si>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</si>
  <si>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</si>
  <si>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</si>
  <si>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</si>
  <si>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</si>
  <si>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</si>
  <si>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</si>
  <si>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</si>
  <si>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</si>
  <si>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</si>
  <si>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</si>
  <si>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</si>
  <si>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</si>
  <si>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</si>
  <si>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</si>
  <si>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</si>
  <si>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</si>
  <si>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</si>
  <si>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</si>
  <si>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</si>
  <si>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</si>
  <si>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</si>
  <si>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</si>
  <si>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</si>
  <si>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</si>
  <si>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</si>
  <si>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</si>
  <si>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</si>
  <si>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</si>
  <si>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</si>
  <si>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</si>
  <si>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</si>
  <si>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</si>
  <si>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</si>
  <si>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</si>
  <si>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</si>
  <si>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</si>
  <si>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</si>
  <si>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</si>
  <si>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</si>
  <si>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</si>
  <si>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</si>
  <si>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</si>
  <si>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</si>
  <si>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</si>
  <si>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</si>
  <si>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</si>
  <si>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</si>
  <si>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</si>
  <si>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</si>
  <si>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</si>
  <si>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</si>
  <si>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</si>
  <si>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</si>
  <si>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</si>
  <si>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</si>
  <si>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</si>
  <si>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</si>
  <si>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</si>
  <si>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</si>
  <si>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</si>
  <si>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</si>
  <si>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</si>
  <si>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</si>
  <si>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</si>
  <si>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</si>
  <si>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</si>
  <si>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</si>
  <si>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</si>
  <si>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</si>
  <si>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</si>
  <si>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</si>
  <si>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</si>
  <si>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</si>
  <si>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</si>
  <si>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</si>
  <si>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</si>
  <si>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</si>
  <si>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</si>
  <si>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</si>
  <si>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</si>
  <si>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</si>
  <si>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</si>
  <si>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</si>
  <si>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</si>
  <si>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</si>
  <si>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</si>
  <si>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</si>
  <si>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</si>
  <si>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</si>
  <si>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</si>
  <si>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</si>
  <si>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</si>
  <si>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</si>
  <si>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</si>
  <si>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</si>
  <si>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</si>
  <si>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</si>
  <si>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</si>
  <si>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</si>
  <si>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</si>
  <si>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</si>
  <si>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</si>
  <si>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</si>
  <si>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</si>
  <si>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</si>
  <si>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</si>
  <si>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</si>
  <si>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</si>
  <si>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</si>
  <si>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</si>
  <si>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</si>
  <si>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</si>
  <si>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</si>
  <si>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</si>
  <si>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</si>
  <si>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</si>
  <si>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</si>
  <si>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</si>
  <si>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</si>
  <si>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</si>
  <si>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</si>
  <si>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</si>
  <si>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</si>
  <si>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</si>
  <si>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</si>
  <si>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</si>
  <si>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</si>
  <si>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</si>
  <si>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</si>
  <si>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</si>
  <si>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</si>
  <si>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</si>
  <si>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</si>
  <si>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</si>
  <si>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</si>
  <si>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</si>
  <si>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</si>
  <si>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</si>
  <si>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</si>
  <si>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</si>
  <si>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</si>
  <si>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</si>
  <si>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</si>
  <si>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</si>
  <si>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</si>
  <si>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</si>
  <si>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</si>
  <si>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</si>
  <si>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</si>
  <si>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</si>
  <si>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</si>
  <si>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</si>
  <si>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</si>
  <si>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</si>
  <si>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</si>
  <si>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</si>
  <si>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</si>
  <si>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</si>
  <si>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</si>
  <si>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</si>
  <si>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</si>
  <si>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</si>
  <si>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</si>
  <si>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</si>
  <si>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</si>
  <si>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</si>
  <si>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</si>
  <si>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</si>
  <si>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</si>
  <si>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</si>
  <si>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</si>
  <si>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</si>
  <si>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</si>
  <si>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</si>
  <si>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</si>
  <si>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</si>
  <si>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</si>
  <si>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</si>
  <si>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</si>
  <si>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</si>
  <si>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</si>
  <si>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</si>
  <si>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</si>
  <si>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</si>
  <si>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</si>
  <si>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</si>
  <si>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</si>
  <si>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</si>
  <si>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</si>
  <si>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</si>
  <si>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</si>
  <si>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</si>
  <si>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</si>
  <si>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</si>
  <si>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</si>
  <si>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</si>
  <si>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</si>
  <si>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</si>
  <si>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</si>
  <si>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</si>
  <si>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</si>
  <si>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</si>
  <si>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</si>
  <si>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</si>
  <si>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</si>
  <si>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</si>
  <si>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</si>
  <si>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</si>
  <si>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</si>
  <si>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</si>
  <si>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</si>
  <si>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</si>
  <si>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</si>
  <si>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</si>
  <si>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</si>
  <si>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</si>
  <si>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</si>
  <si>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</si>
  <si>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</si>
  <si>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</si>
  <si>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</si>
  <si>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</si>
  <si>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</si>
  <si>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</si>
  <si>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</si>
  <si>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</si>
  <si>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</si>
  <si>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</si>
  <si>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</si>
  <si>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</si>
  <si>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</si>
  <si>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</si>
  <si>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</si>
  <si>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</si>
  <si>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</si>
  <si>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</si>
  <si>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</si>
  <si>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</si>
  <si>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</si>
  <si>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</si>
  <si>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</si>
  <si>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</si>
  <si>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</si>
  <si>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</si>
  <si>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</si>
  <si>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</si>
  <si>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</si>
  <si>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</si>
  <si>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</si>
  <si>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</si>
  <si>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</si>
  <si>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</si>
  <si>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</si>
  <si>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</si>
  <si>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</si>
  <si>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</si>
  <si>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</si>
  <si>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</si>
  <si>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</si>
  <si>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</si>
  <si>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</si>
  <si>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</si>
  <si>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</si>
  <si>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</si>
  <si>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</si>
  <si>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</si>
  <si>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</si>
  <si>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</si>
  <si>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</si>
  <si>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</si>
  <si>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</si>
  <si>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</si>
  <si>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</si>
  <si>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</si>
  <si>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</si>
  <si>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</si>
  <si>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</si>
  <si>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</si>
  <si>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</si>
  <si>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</si>
  <si>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</si>
  <si>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</si>
  <si>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</si>
  <si>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</si>
  <si>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</si>
  <si>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</si>
  <si>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</si>
  <si>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</si>
  <si>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</si>
  <si>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</si>
  <si>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</si>
  <si>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</si>
  <si>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</si>
  <si>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</si>
  <si>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</si>
  <si>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</si>
  <si>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</si>
  <si>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</si>
  <si>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</si>
  <si>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</si>
  <si>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</si>
  <si>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</si>
  <si>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</si>
  <si>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</si>
  <si>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</si>
  <si>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</si>
  <si>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</si>
  <si>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</si>
  <si>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</si>
  <si>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</si>
  <si>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</si>
  <si>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</si>
  <si>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</si>
  <si>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</si>
  <si>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</si>
  <si>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</si>
  <si>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</si>
  <si>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</si>
  <si>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</si>
  <si>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</si>
  <si>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</si>
  <si>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</si>
  <si>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</si>
  <si>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</si>
  <si>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</si>
  <si>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</si>
  <si>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</si>
  <si>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</si>
  <si>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</si>
  <si>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</si>
  <si>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</si>
  <si>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</si>
  <si>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</si>
  <si>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</si>
  <si>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</si>
  <si>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</si>
  <si>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</si>
  <si>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</si>
  <si>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</si>
  <si>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</si>
  <si>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</si>
  <si>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</si>
  <si>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</si>
  <si>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</si>
  <si>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</si>
  <si>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</si>
  <si>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</si>
  <si>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</si>
  <si>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</si>
  <si>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</si>
  <si>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</si>
  <si>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</si>
  <si>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</si>
  <si>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</si>
  <si>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</si>
  <si>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</si>
  <si>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</si>
  <si>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</si>
  <si>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</si>
  <si>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</si>
  <si>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</si>
  <si>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</si>
  <si>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</si>
  <si>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</si>
  <si>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</si>
  <si>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</si>
  <si>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</si>
  <si>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</si>
  <si>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</si>
  <si>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</si>
  <si>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</si>
  <si>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</si>
  <si>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</si>
  <si>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</si>
  <si>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</si>
  <si>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</si>
  <si>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</si>
  <si>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</si>
  <si>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</si>
  <si>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</si>
  <si>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</si>
  <si>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</si>
  <si>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</si>
  <si>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</si>
  <si>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</si>
  <si>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</si>
  <si>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</si>
  <si>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</si>
  <si>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</si>
  <si>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</si>
  <si>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</si>
  <si>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</si>
  <si>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</si>
  <si>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</si>
  <si>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</si>
  <si>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</si>
  <si>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</si>
  <si>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</si>
  <si>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</si>
  <si>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</si>
  <si>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</si>
  <si>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</si>
  <si>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</si>
  <si>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</si>
  <si>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</si>
  <si>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</si>
  <si>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</si>
  <si>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</si>
  <si>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</si>
  <si>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</si>
  <si>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</si>
  <si>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</si>
  <si>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</si>
  <si>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</si>
  <si>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</si>
  <si>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</si>
  <si>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</si>
  <si>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</si>
  <si>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</si>
  <si>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</si>
  <si>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</si>
  <si>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</si>
  <si>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</si>
  <si>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</si>
  <si>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</si>
  <si>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</si>
  <si>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</si>
  <si>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</si>
  <si>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</si>
  <si>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</si>
  <si>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</si>
  <si>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</si>
  <si>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</si>
  <si>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</si>
  <si>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</si>
  <si>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</si>
  <si>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</si>
  <si>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</si>
  <si>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</si>
  <si>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</si>
  <si>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</si>
  <si>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</si>
  <si>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</si>
  <si>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</si>
  <si>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</si>
  <si>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</si>
  <si>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</si>
  <si>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</si>
  <si>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</si>
  <si>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</si>
  <si>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</si>
  <si>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</si>
  <si>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</si>
  <si>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</si>
  <si>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</si>
  <si>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</si>
  <si>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</si>
  <si>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</si>
  <si>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</si>
  <si>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</si>
  <si>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</si>
  <si>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</si>
  <si>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</si>
  <si>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</si>
  <si>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</si>
  <si>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</si>
  <si>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</si>
  <si>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</si>
  <si>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</si>
  <si>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</si>
  <si>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</si>
  <si>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</si>
  <si>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</si>
  <si>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</si>
  <si>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</si>
  <si>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</si>
  <si>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</si>
  <si>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</si>
  <si>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</si>
  <si>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</si>
  <si>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</si>
  <si>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</si>
  <si>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</si>
  <si>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</si>
  <si>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</si>
  <si>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</si>
  <si>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</si>
  <si>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</si>
  <si>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</si>
  <si>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</si>
  <si>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</si>
  <si>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</si>
  <si>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</si>
  <si>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</si>
  <si>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</si>
  <si>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</si>
  <si>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</si>
  <si>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</si>
  <si>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</si>
  <si>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</si>
  <si>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</si>
  <si>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</si>
  <si>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</si>
  <si>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</si>
  <si>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</si>
  <si>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</si>
  <si>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</si>
  <si>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</si>
  <si>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</si>
  <si>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</si>
  <si>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</si>
  <si>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</si>
  <si>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</si>
  <si>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</si>
  <si>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</si>
  <si>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</si>
  <si>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</si>
  <si>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</si>
  <si>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</si>
  <si>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</si>
  <si>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</si>
  <si>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</si>
  <si>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</si>
  <si>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</si>
  <si>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</si>
  <si>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</si>
  <si>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</si>
  <si>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</si>
  <si>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</si>
  <si>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</si>
  <si>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</si>
  <si>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</si>
  <si>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</si>
  <si>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</si>
  <si>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</si>
  <si>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</si>
  <si>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</si>
  <si>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</si>
  <si>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</si>
  <si>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</si>
  <si>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</si>
  <si>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</si>
  <si>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</si>
  <si>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</si>
  <si>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</si>
  <si>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</si>
  <si>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</si>
  <si>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</si>
  <si>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</si>
  <si>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</si>
  <si>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</si>
  <si>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</si>
  <si>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</si>
  <si>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</si>
  <si>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</si>
  <si>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</si>
  <si>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</si>
  <si>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</si>
  <si>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</si>
  <si>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</si>
  <si>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</si>
  <si>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</si>
  <si>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</si>
  <si>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</si>
  <si>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</si>
  <si>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</si>
  <si>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</si>
  <si>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</si>
  <si>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</si>
  <si>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</si>
  <si>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</si>
  <si>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</si>
  <si>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</si>
  <si>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</si>
  <si>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</si>
  <si>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</si>
  <si>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</si>
  <si>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</si>
  <si>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</si>
  <si>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</si>
  <si>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</si>
  <si>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</si>
  <si>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</si>
  <si>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</si>
  <si>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</si>
  <si>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</si>
  <si>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</si>
  <si>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</si>
  <si>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</si>
  <si>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</si>
  <si>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</si>
  <si>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</si>
  <si>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</si>
  <si>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</si>
  <si>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</si>
  <si>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</si>
  <si>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</si>
  <si>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</si>
  <si>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</si>
  <si>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</si>
  <si>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</si>
  <si>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</si>
  <si>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</si>
  <si>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</si>
  <si>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</si>
  <si>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</si>
  <si>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</si>
  <si>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</si>
  <si>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</si>
  <si>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</si>
  <si>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</si>
  <si>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</si>
  <si>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</si>
  <si>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</si>
  <si>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</si>
  <si>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</si>
  <si>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</si>
  <si>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</si>
  <si>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</si>
  <si>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</si>
  <si>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</si>
  <si>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</si>
  <si>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</si>
  <si>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</si>
  <si>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</si>
  <si>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</si>
  <si>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</si>
  <si>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</si>
  <si>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</si>
  <si>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</si>
  <si>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</si>
  <si>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</si>
  <si>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</si>
  <si>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</si>
  <si>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</si>
  <si>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</si>
  <si>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</si>
  <si>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</si>
  <si>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</si>
  <si>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</si>
  <si>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</si>
  <si>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</si>
  <si>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</si>
  <si>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</si>
  <si>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</si>
  <si>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</si>
  <si>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</si>
  <si>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</si>
  <si>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</si>
  <si>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</si>
  <si>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</si>
  <si>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</si>
  <si>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</si>
  <si>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</si>
  <si>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</si>
  <si>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</si>
  <si>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</si>
  <si>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</si>
  <si>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</si>
  <si>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</si>
  <si>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</si>
  <si>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</si>
  <si>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</si>
  <si>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</si>
  <si>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</si>
  <si>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</si>
  <si>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</si>
  <si>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</si>
  <si>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</si>
  <si>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</si>
  <si>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</si>
  <si>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</si>
  <si>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</si>
  <si>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</si>
  <si>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</si>
  <si>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</si>
  <si>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</si>
  <si>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</si>
  <si>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</si>
  <si>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</si>
  <si>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</si>
  <si>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</si>
  <si>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</si>
  <si>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</si>
  <si>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</si>
  <si>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</si>
  <si>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</si>
  <si>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</si>
  <si>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</si>
  <si>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</si>
  <si>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</si>
  <si>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</si>
  <si>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</si>
  <si>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</si>
  <si>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</si>
  <si>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</si>
  <si>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</si>
  <si>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</si>
  <si>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</si>
  <si>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</si>
  <si>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</si>
  <si>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</si>
  <si>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</si>
  <si>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</si>
  <si>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</si>
  <si>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</si>
  <si>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</si>
  <si>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</si>
  <si>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</si>
  <si>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</si>
  <si>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</si>
  <si>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</si>
  <si>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</si>
  <si>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</si>
  <si>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</si>
  <si>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</si>
  <si>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</si>
  <si>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</si>
  <si>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</si>
  <si>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</si>
  <si>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</si>
  <si>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</si>
  <si>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</si>
  <si>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</si>
  <si>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</si>
  <si>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</si>
  <si>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</si>
  <si>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</si>
  <si>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</si>
  <si>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</si>
  <si>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</si>
  <si>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</si>
  <si>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</si>
  <si>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</si>
  <si>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</si>
  <si>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</si>
  <si>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</si>
  <si>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</si>
  <si>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</si>
  <si>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</si>
  <si>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</si>
  <si>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</si>
  <si>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</si>
  <si>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</si>
  <si>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</si>
  <si>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</si>
  <si>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</si>
  <si>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</si>
  <si>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</si>
  <si>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</si>
  <si>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</si>
  <si>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</si>
  <si>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</si>
  <si>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</si>
  <si>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</si>
  <si>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</si>
  <si>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</si>
  <si>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</si>
  <si>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</si>
  <si>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</si>
  <si>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</si>
  <si>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</si>
  <si>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</si>
  <si>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</si>
  <si>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</si>
  <si>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</si>
  <si>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</si>
  <si>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</si>
  <si>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</si>
  <si>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</si>
  <si>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</si>
  <si>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</si>
  <si>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</si>
  <si>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</si>
  <si>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</si>
  <si>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</si>
  <si>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</si>
  <si>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</si>
  <si>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</si>
  <si>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</si>
  <si>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</si>
  <si>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</si>
  <si>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</si>
  <si>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</si>
  <si>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</si>
  <si>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</si>
  <si>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</si>
  <si>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</si>
  <si>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</si>
  <si>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</si>
  <si>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</si>
  <si>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</si>
  <si>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</si>
  <si>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</si>
  <si>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</si>
  <si>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</si>
  <si>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</si>
  <si>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</si>
  <si>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</si>
  <si>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</si>
  <si>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</si>
  <si>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</si>
  <si>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</si>
  <si>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</si>
  <si>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</si>
  <si>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</si>
  <si>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</si>
  <si>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</si>
  <si>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</si>
  <si>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</si>
  <si>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</si>
  <si>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</si>
  <si>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</si>
  <si>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</si>
  <si>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</si>
  <si>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</si>
  <si>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</si>
  <si>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</si>
  <si>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</si>
  <si>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</si>
  <si>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</si>
  <si>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</si>
  <si>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</si>
  <si>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</si>
  <si>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</si>
  <si>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</si>
  <si>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</si>
  <si>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</si>
  <si>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</si>
  <si>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</si>
  <si>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</si>
  <si>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</si>
  <si>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</si>
  <si>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</si>
  <si>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</si>
  <si>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</si>
  <si>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</si>
  <si>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</si>
  <si>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</si>
  <si>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</si>
  <si>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</si>
  <si>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</si>
  <si>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</si>
  <si>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</si>
  <si>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</si>
  <si>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</si>
  <si>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</si>
  <si>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</si>
  <si>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</si>
  <si>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</si>
  <si>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</si>
  <si>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</si>
  <si>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</si>
  <si>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</si>
  <si>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</si>
  <si>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</si>
  <si>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</si>
  <si>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</si>
  <si>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</si>
  <si>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</si>
  <si>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</si>
  <si>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</si>
  <si>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</si>
  <si>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</si>
  <si>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</si>
  <si>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</si>
  <si>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</si>
  <si>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</si>
  <si>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</si>
  <si>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</si>
  <si>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</si>
  <si>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</si>
  <si>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</si>
  <si>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</si>
  <si>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</si>
  <si>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</si>
  <si>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</si>
  <si>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</si>
  <si>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</si>
  <si>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</si>
  <si>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</si>
  <si>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</si>
  <si>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</si>
  <si>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</si>
  <si>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</si>
  <si>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</si>
  <si>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</si>
  <si>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</si>
  <si>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</si>
  <si>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</si>
  <si>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</si>
  <si>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</si>
  <si>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</si>
  <si>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</si>
  <si>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</si>
  <si>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</si>
  <si>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</si>
  <si>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</si>
  <si>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</si>
  <si>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</si>
  <si>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</si>
  <si>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</si>
  <si>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</si>
  <si>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</si>
  <si>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</si>
  <si>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</si>
  <si>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</si>
  <si>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</si>
  <si>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</si>
  <si>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</si>
  <si>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</si>
  <si>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</si>
  <si>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</si>
  <si>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</si>
  <si>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</si>
  <si>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</si>
  <si>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</si>
  <si>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</si>
  <si>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</si>
  <si>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</si>
  <si>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</si>
  <si>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</si>
  <si>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</si>
  <si>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</si>
  <si>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</si>
  <si>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</si>
  <si>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</si>
  <si>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</si>
  <si>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</si>
  <si>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</si>
  <si>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</si>
  <si>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</si>
  <si>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</si>
  <si>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</si>
  <si>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</si>
  <si>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</si>
  <si>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</si>
  <si>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</si>
  <si>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</si>
  <si>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</si>
  <si>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</si>
  <si>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</si>
  <si>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</si>
  <si>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</si>
  <si>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</si>
  <si>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</si>
  <si>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</si>
  <si>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</si>
  <si>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</si>
  <si>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</si>
  <si>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</si>
  <si>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</si>
  <si>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</si>
  <si>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</si>
  <si>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</si>
  <si>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</si>
  <si>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</si>
  <si>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</si>
  <si>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</si>
  <si>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</si>
  <si>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</si>
  <si>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</si>
  <si>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</si>
  <si>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</si>
  <si>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</si>
  <si>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</si>
  <si>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</si>
  <si>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</si>
  <si>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</si>
  <si>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</si>
  <si>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</si>
  <si>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</si>
  <si>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</si>
  <si>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</si>
  <si>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</si>
  <si>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</si>
  <si>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</si>
  <si>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</si>
  <si>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</si>
  <si>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</si>
  <si>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</si>
  <si>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</si>
  <si>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</si>
  <si>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</si>
  <si>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</si>
  <si>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</si>
  <si>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</si>
  <si>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</si>
  <si>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</si>
  <si>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</si>
  <si>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</si>
  <si>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</si>
  <si>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</si>
  <si>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</si>
  <si>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</si>
  <si>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</si>
  <si>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</si>
  <si>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</si>
  <si>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</si>
  <si>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</si>
  <si>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</si>
  <si>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</si>
  <si>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</si>
  <si>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</si>
  <si>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</si>
  <si>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</si>
  <si>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</si>
  <si>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</si>
  <si>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</si>
  <si>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</si>
  <si>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</si>
  <si>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</si>
  <si>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</si>
  <si>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</si>
  <si>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</si>
  <si>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</si>
  <si>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</si>
  <si>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</si>
  <si>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</si>
  <si>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</si>
  <si>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</si>
  <si>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</si>
  <si>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</si>
  <si>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</si>
  <si>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</si>
  <si>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</si>
  <si>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</si>
  <si>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</si>
  <si>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</si>
  <si>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</si>
  <si>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</si>
  <si>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</si>
  <si>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</si>
  <si>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</si>
  <si>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</si>
  <si>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</si>
  <si>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</si>
  <si>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</si>
  <si>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</si>
  <si>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</si>
  <si>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</si>
  <si>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</si>
  <si>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</si>
  <si>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</si>
  <si>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</si>
  <si>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</si>
  <si>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</si>
  <si>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</si>
  <si>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</si>
  <si>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</si>
  <si>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</si>
  <si>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</si>
  <si>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</si>
  <si>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</si>
  <si>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</si>
  <si>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</si>
  <si>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</si>
  <si>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</si>
  <si>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</si>
  <si>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</si>
  <si>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</si>
  <si>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</si>
  <si>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</si>
  <si>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</si>
  <si>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</si>
  <si>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</si>
  <si>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</si>
  <si>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</si>
  <si>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</si>
  <si>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</si>
  <si>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</si>
  <si>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</si>
  <si>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</si>
  <si>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</si>
  <si>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</si>
  <si>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</si>
  <si>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</si>
  <si>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</si>
  <si>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</si>
  <si>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</si>
  <si>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</si>
  <si>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</si>
  <si>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</si>
  <si>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</si>
  <si>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</si>
  <si>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</si>
  <si>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</si>
  <si>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</si>
  <si>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</si>
  <si>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</si>
  <si>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</si>
  <si>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</si>
  <si>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</si>
  <si>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</si>
  <si>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</si>
  <si>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</si>
  <si>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</si>
  <si>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</si>
  <si>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</si>
  <si>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</si>
  <si>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</si>
  <si>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</si>
  <si>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</si>
  <si>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</si>
  <si>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</si>
  <si>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</si>
  <si>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</si>
  <si>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</si>
  <si>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</si>
  <si>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</si>
  <si>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</si>
  <si>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</si>
  <si>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</si>
  <si>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</si>
  <si>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</si>
  <si>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</si>
  <si>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</si>
  <si>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</si>
  <si>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</si>
  <si>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</si>
  <si>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</si>
  <si>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</si>
  <si>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</si>
  <si>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</si>
  <si>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</si>
  <si>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</si>
  <si>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</si>
  <si>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</si>
  <si>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</si>
  <si>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</si>
  <si>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</si>
  <si>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</si>
  <si>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</si>
  <si>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</si>
  <si>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</si>
  <si>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</si>
  <si>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</si>
  <si>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</si>
  <si>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</si>
  <si>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</si>
  <si>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</si>
  <si>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</si>
  <si>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</si>
  <si>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</si>
  <si>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</si>
  <si>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</si>
  <si>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</si>
  <si>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</si>
  <si>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</si>
  <si>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</si>
  <si>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</si>
  <si>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</si>
  <si>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</si>
  <si>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</si>
  <si>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</si>
  <si>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</si>
  <si>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</si>
  <si>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</si>
  <si>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</si>
  <si>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</si>
  <si>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</si>
  <si>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</si>
  <si>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</si>
  <si>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</si>
  <si>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</si>
  <si>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</si>
  <si>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</si>
  <si>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</si>
  <si>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</si>
  <si>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</si>
  <si>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</si>
  <si>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</si>
  <si>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</si>
  <si>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</si>
  <si>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</si>
  <si>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</si>
  <si>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</si>
  <si>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</si>
  <si>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</si>
  <si>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</si>
  <si>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</si>
  <si>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</si>
  <si>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</si>
  <si>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</si>
  <si>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</si>
  <si>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</si>
  <si>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</si>
  <si>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</si>
  <si>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</si>
  <si>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</si>
  <si>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</si>
  <si>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</si>
  <si>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</si>
  <si>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</si>
  <si>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</si>
  <si>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</si>
  <si>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</si>
  <si>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</si>
  <si>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</si>
  <si>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</si>
  <si>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</si>
  <si>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</si>
  <si>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</si>
  <si>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</si>
  <si>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</si>
  <si>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</si>
  <si>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</si>
  <si>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</si>
  <si>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</si>
  <si>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</si>
  <si>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</si>
  <si>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</si>
  <si>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</si>
  <si>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</si>
  <si>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</si>
  <si>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</si>
  <si>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</si>
  <si>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</si>
  <si>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</si>
  <si>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</si>
  <si>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</si>
  <si>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</si>
  <si>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</si>
  <si>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</si>
  <si>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</si>
  <si>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</si>
  <si>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</si>
  <si>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</si>
  <si>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</si>
  <si>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</si>
  <si>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</si>
  <si>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</si>
  <si>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</si>
  <si>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</si>
  <si>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</si>
  <si>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</si>
  <si>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</si>
  <si>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</si>
  <si>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</si>
  <si>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</si>
  <si>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</si>
  <si>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</si>
  <si>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</si>
  <si>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</si>
  <si>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</si>
  <si>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</si>
  <si>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</si>
  <si>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</si>
  <si>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</si>
  <si>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</si>
  <si>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</si>
  <si>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</si>
  <si>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</si>
  <si>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</si>
  <si>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</si>
  <si>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</si>
  <si>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</si>
  <si>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</si>
  <si>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</si>
  <si>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</si>
  <si>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</si>
  <si>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</si>
  <si>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</si>
  <si>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</si>
  <si>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</si>
  <si>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</si>
  <si>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</si>
  <si>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</si>
  <si>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</si>
  <si>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</si>
  <si>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</si>
  <si>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</si>
  <si>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</si>
  <si>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</si>
  <si>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</si>
  <si>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</si>
  <si>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</si>
  <si>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</si>
  <si>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</si>
  <si>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</si>
  <si>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</si>
  <si>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</si>
  <si>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</si>
  <si>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</si>
  <si>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</si>
  <si>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</si>
  <si>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</si>
  <si>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</si>
  <si>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</si>
  <si>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</si>
  <si>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</si>
  <si>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</si>
  <si>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</si>
  <si>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</si>
  <si>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</si>
  <si>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</si>
  <si>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</si>
  <si>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</si>
  <si>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</si>
  <si>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</si>
  <si>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</si>
  <si>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</si>
  <si>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</si>
  <si>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</si>
  <si>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</si>
  <si>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</si>
  <si>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</si>
  <si>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</si>
  <si>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</si>
  <si>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</si>
  <si>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</si>
  <si>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</si>
  <si>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</si>
  <si>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</si>
  <si>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</si>
  <si>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</si>
  <si>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</si>
  <si>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</si>
  <si>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</si>
  <si>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</si>
  <si>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</si>
  <si>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</si>
  <si>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</si>
  <si>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</si>
  <si>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</si>
  <si>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</si>
  <si>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</si>
  <si>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</si>
  <si>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</si>
  <si>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</si>
  <si>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</si>
  <si>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</si>
  <si>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</si>
  <si>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</si>
  <si>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</si>
  <si>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</si>
  <si>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</si>
  <si>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</si>
  <si>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</si>
  <si>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</si>
  <si>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</si>
  <si>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</si>
  <si>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</si>
  <si>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</si>
  <si>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</si>
  <si>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</si>
  <si>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</si>
  <si>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</si>
  <si>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</si>
  <si>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</si>
  <si>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</si>
  <si>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</si>
  <si>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</si>
  <si>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</si>
  <si>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</si>
  <si>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</si>
  <si>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</si>
  <si>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</si>
  <si>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</si>
  <si>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</si>
  <si>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</si>
  <si>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</si>
  <si>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</si>
  <si>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</si>
  <si>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</si>
  <si>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</si>
  <si>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</si>
  <si>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</si>
  <si>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</si>
  <si>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</si>
  <si>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</si>
  <si>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</si>
  <si>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</si>
  <si>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</si>
  <si>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</si>
  <si>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</si>
  <si>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</si>
  <si>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</si>
  <si>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</si>
  <si>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</si>
  <si>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</si>
  <si>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</si>
  <si>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</si>
  <si>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</si>
  <si>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</si>
  <si>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</si>
  <si>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</si>
  <si>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</si>
  <si>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</si>
  <si>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</si>
  <si>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</si>
  <si>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</si>
  <si>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</si>
  <si>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</si>
  <si>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</si>
  <si>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</si>
  <si>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</si>
  <si>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</si>
  <si>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</si>
  <si>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</si>
  <si>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</si>
  <si>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</si>
  <si>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</si>
  <si>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</si>
  <si>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</si>
  <si>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</si>
  <si>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</si>
  <si>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</si>
  <si>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</si>
  <si>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</si>
  <si>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</si>
  <si>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</si>
  <si>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</si>
  <si>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</si>
  <si>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</si>
  <si>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</si>
  <si>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</si>
  <si>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</si>
  <si>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</si>
  <si>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</si>
  <si>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</si>
  <si>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</si>
  <si>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</si>
  <si>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</si>
  <si>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</si>
  <si>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</si>
  <si>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</si>
  <si>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</si>
  <si>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</si>
  <si>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</si>
  <si>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</si>
  <si>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</si>
  <si>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</si>
  <si>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</si>
  <si>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</si>
  <si>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</si>
  <si>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</si>
  <si>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</si>
  <si>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</si>
  <si>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</si>
  <si>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</si>
  <si>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</si>
  <si>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</si>
  <si>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</si>
  <si>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</si>
  <si>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</si>
  <si>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</si>
  <si>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</si>
  <si>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</si>
  <si>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</si>
  <si>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</si>
  <si>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</si>
  <si>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</si>
  <si>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</si>
  <si>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</si>
  <si>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</si>
  <si>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</si>
  <si>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</si>
  <si>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</si>
  <si>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</si>
  <si>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</si>
  <si>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</si>
  <si>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</si>
  <si>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</si>
  <si>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</si>
  <si>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</si>
  <si>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</si>
  <si>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</si>
  <si>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</si>
  <si>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</si>
  <si>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</si>
  <si>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</si>
  <si>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</si>
  <si>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</si>
  <si>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</si>
  <si>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</si>
  <si>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</si>
  <si>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</si>
  <si>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</si>
  <si>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</si>
  <si>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</si>
  <si>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</si>
  <si>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</si>
  <si>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</si>
  <si>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</si>
  <si>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</si>
  <si>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</si>
  <si>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</si>
  <si>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</si>
  <si>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</si>
  <si>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</si>
  <si>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</si>
  <si>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</si>
  <si>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</si>
  <si>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</si>
  <si>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</si>
  <si>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</si>
  <si>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</si>
  <si>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</si>
  <si>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</si>
  <si>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</si>
  <si>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</si>
  <si>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</si>
  <si>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</si>
  <si>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</si>
  <si>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</si>
  <si>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</si>
  <si>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</si>
  <si>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</si>
  <si>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</si>
  <si>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</si>
  <si>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</si>
  <si>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</si>
  <si>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</si>
  <si>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</si>
  <si>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</si>
  <si>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</si>
  <si>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</si>
  <si>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</si>
  <si>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</si>
  <si>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</si>
  <si>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</si>
  <si>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</si>
  <si>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</si>
  <si>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</si>
  <si>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</si>
  <si>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</si>
  <si>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</si>
  <si>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</si>
  <si>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</si>
  <si>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</si>
  <si>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</si>
  <si>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</si>
  <si>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</si>
  <si>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</si>
  <si>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</si>
  <si>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</si>
  <si>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</si>
  <si>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</si>
  <si>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</si>
  <si>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</si>
  <si>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</si>
  <si>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</si>
  <si>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</si>
  <si>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</si>
  <si>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</si>
  <si>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</si>
  <si>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</si>
  <si>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</si>
  <si>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</si>
  <si>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</si>
  <si>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</si>
  <si>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</si>
  <si>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</si>
  <si>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</si>
  <si>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</si>
  <si>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</si>
  <si>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</si>
  <si>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</si>
  <si>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</si>
  <si>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</si>
  <si>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</si>
  <si>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</si>
  <si>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</si>
  <si>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</si>
  <si>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</si>
  <si>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</si>
  <si>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</si>
  <si>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</si>
  <si>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</si>
  <si>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</si>
  <si>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</si>
  <si>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</si>
  <si>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</si>
  <si>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</si>
  <si>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</si>
  <si>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</si>
  <si>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</si>
  <si>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</si>
  <si>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</si>
  <si>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</si>
  <si>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</si>
  <si>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</si>
  <si>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</si>
  <si>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</si>
  <si>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</si>
  <si>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</si>
  <si>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</si>
  <si>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</si>
  <si>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</si>
  <si>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</si>
  <si>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</si>
  <si>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</si>
  <si>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</si>
  <si>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</si>
  <si>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</si>
  <si>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</si>
  <si>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</si>
  <si>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</si>
  <si>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</si>
  <si>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</si>
  <si>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</si>
  <si>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</si>
  <si>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</si>
  <si>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</si>
  <si>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</si>
  <si>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</si>
  <si>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</si>
  <si>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</si>
  <si>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</si>
  <si>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</si>
  <si>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</si>
  <si>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</si>
  <si>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</si>
  <si>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</si>
  <si>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</si>
  <si>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</si>
  <si>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</si>
  <si>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</si>
  <si>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</si>
  <si>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</si>
  <si>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</si>
  <si>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</si>
  <si>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</si>
  <si>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</si>
  <si>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</si>
  <si>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</si>
  <si>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</si>
  <si>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</si>
  <si>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</si>
  <si>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</si>
  <si>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</si>
  <si>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</si>
  <si>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</si>
  <si>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</si>
  <si>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</si>
  <si>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</si>
  <si>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</si>
  <si>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</si>
  <si>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</si>
  <si>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</si>
  <si>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</si>
  <si>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</si>
  <si>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</si>
  <si>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</si>
  <si>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</si>
  <si>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</si>
  <si>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</si>
  <si>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</si>
  <si>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</si>
  <si>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</si>
  <si>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</si>
  <si>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</si>
  <si>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</si>
  <si>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</si>
  <si>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</si>
  <si>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</si>
  <si>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</si>
  <si>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</si>
  <si>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</si>
  <si>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</si>
  <si>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</si>
  <si>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</si>
  <si>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</si>
  <si>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</si>
  <si>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</si>
  <si>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</si>
  <si>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</si>
  <si>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</si>
  <si>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</si>
  <si>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</si>
  <si>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</si>
  <si>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</si>
  <si>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</si>
  <si>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</si>
  <si>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</si>
  <si>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</si>
  <si>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</si>
  <si>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</si>
  <si>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</si>
  <si>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</si>
  <si>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</si>
  <si>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</si>
  <si>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</si>
  <si>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</si>
  <si>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</si>
  <si>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</si>
  <si>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</si>
  <si>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</si>
  <si>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</si>
  <si>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</si>
  <si>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</si>
  <si>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</si>
  <si>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</si>
  <si>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</si>
  <si>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</si>
  <si>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</si>
  <si>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</si>
  <si>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</si>
  <si>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</si>
  <si>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</si>
  <si>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</si>
  <si>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</si>
  <si>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</si>
  <si>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</si>
  <si>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</si>
  <si>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</si>
  <si>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</si>
  <si>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</si>
  <si>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</si>
  <si>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</si>
  <si>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</si>
  <si>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</si>
  <si>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</si>
  <si>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</si>
  <si>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</si>
  <si>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</si>
  <si>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</si>
  <si>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</si>
  <si>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</si>
  <si>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</si>
  <si>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</si>
  <si>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</si>
  <si>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</si>
  <si>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</si>
  <si>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</si>
  <si>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</si>
  <si>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</si>
  <si>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</si>
  <si>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</si>
  <si>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</si>
  <si>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</si>
  <si>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</si>
  <si>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</si>
  <si>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</si>
  <si>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</si>
  <si>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</si>
  <si>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</si>
  <si>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</si>
  <si>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</si>
  <si>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</si>
  <si>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</si>
  <si>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</si>
  <si>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</si>
  <si>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</si>
  <si>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</si>
  <si>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</si>
  <si>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</si>
  <si>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</si>
  <si>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</si>
  <si>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</si>
  <si>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</si>
  <si>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</si>
  <si>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</si>
  <si>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</si>
  <si>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</si>
  <si>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</si>
  <si>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</si>
  <si>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</si>
  <si>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</si>
  <si>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</si>
  <si>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</si>
  <si>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</si>
  <si>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</si>
  <si>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</si>
  <si>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</si>
  <si>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</si>
  <si>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</si>
  <si>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</si>
  <si>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</si>
  <si>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</si>
  <si>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</si>
  <si>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</si>
  <si>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</si>
  <si>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</si>
  <si>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</si>
  <si>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</si>
  <si>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</si>
  <si>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</si>
  <si>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</si>
  <si>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</si>
  <si>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</si>
  <si>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</si>
  <si>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</si>
  <si>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</si>
  <si>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</si>
  <si>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</si>
  <si>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</si>
  <si>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</si>
  <si>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</si>
  <si>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</si>
  <si>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</si>
  <si>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</si>
  <si>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</si>
  <si>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</si>
  <si>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</si>
  <si>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</si>
  <si>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</si>
  <si>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</si>
  <si>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</si>
  <si>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</si>
  <si>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</si>
  <si>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</si>
  <si>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</si>
  <si>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</si>
  <si>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</si>
  <si>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</si>
  <si>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</si>
  <si>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</si>
  <si>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</si>
  <si>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</si>
  <si>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</si>
  <si>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</si>
  <si>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</si>
  <si>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</si>
  <si>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</si>
  <si>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</si>
  <si>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</si>
  <si>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</si>
  <si>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</si>
  <si>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</si>
  <si>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</si>
  <si>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</si>
  <si>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</si>
  <si>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</si>
  <si>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</si>
  <si>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</si>
  <si>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</si>
  <si>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</si>
  <si>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</si>
  <si>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</si>
  <si>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</si>
  <si>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</si>
  <si>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</si>
  <si>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</si>
  <si>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</si>
  <si>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</si>
  <si>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</si>
  <si>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</si>
  <si>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</si>
  <si>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</si>
  <si>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</si>
  <si>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</si>
  <si>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</si>
  <si>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</si>
  <si>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</si>
  <si>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</si>
  <si>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</si>
  <si>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</si>
  <si>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</si>
  <si>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</si>
  <si>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</si>
  <si>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</si>
  <si>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</si>
  <si>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</si>
  <si>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</si>
  <si>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</si>
  <si>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</si>
  <si>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</si>
  <si>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</si>
  <si>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</si>
  <si>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</si>
  <si>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</si>
  <si>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</si>
  <si>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</si>
  <si>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</si>
  <si>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</si>
  <si>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</si>
  <si>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</si>
  <si>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</si>
  <si>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</si>
  <si>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</si>
  <si>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</si>
  <si>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</si>
  <si>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</si>
  <si>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</si>
  <si>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</si>
  <si>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</si>
  <si>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</si>
  <si>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</si>
  <si>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</si>
  <si>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</si>
  <si>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</si>
  <si>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</si>
  <si>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</si>
  <si>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</si>
  <si>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</si>
  <si>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</si>
  <si>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</si>
  <si>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</si>
  <si>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</si>
  <si>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</si>
  <si>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</si>
  <si>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</si>
  <si>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</si>
  <si>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</si>
  <si>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</si>
  <si>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</si>
  <si>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</si>
  <si>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</si>
  <si>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</si>
  <si>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</si>
  <si>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</si>
  <si>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</si>
  <si>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</si>
  <si>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</si>
  <si>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</si>
  <si>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</si>
  <si>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</si>
  <si>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</si>
  <si>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</si>
  <si>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</si>
  <si>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</si>
  <si>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</si>
  <si>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</si>
  <si>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</si>
  <si>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</si>
  <si>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</si>
  <si>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</si>
  <si>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</si>
  <si>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</si>
  <si>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</si>
  <si>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</si>
  <si>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</si>
  <si>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</si>
  <si>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</si>
  <si>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</si>
  <si>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</si>
  <si>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</si>
  <si>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</si>
  <si>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</si>
  <si>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</si>
  <si>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</si>
  <si>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</si>
  <si>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</si>
  <si>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</si>
  <si>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</si>
  <si>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</si>
  <si>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</si>
  <si>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</si>
  <si>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</si>
  <si>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</si>
  <si>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</si>
  <si>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</si>
  <si>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</si>
  <si>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</si>
  <si>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</si>
  <si>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</si>
  <si>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</si>
  <si>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</si>
  <si>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</si>
  <si>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</si>
  <si>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</si>
  <si>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</si>
  <si>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</si>
  <si>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</si>
  <si>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</si>
  <si>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</si>
  <si>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</si>
  <si>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</si>
  <si>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</si>
  <si>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</si>
  <si>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</si>
  <si>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</si>
  <si>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</si>
  <si>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</si>
  <si>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</si>
  <si>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</si>
  <si>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</si>
  <si>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</si>
  <si>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</si>
  <si>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</si>
  <si>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</si>
  <si>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</si>
  <si>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</si>
  <si>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</si>
  <si>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</si>
  <si>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</si>
  <si>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</si>
  <si>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</si>
  <si>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</si>
  <si>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</si>
  <si>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</si>
  <si>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</si>
  <si>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</si>
  <si>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</si>
  <si>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</si>
  <si>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</si>
  <si>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</si>
  <si>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</si>
  <si>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</si>
  <si>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</si>
  <si>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</si>
  <si>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</si>
  <si>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</si>
  <si>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</si>
  <si>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</si>
  <si>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</si>
  <si>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</si>
  <si>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</si>
  <si>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</si>
  <si>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</si>
  <si>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</si>
  <si>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</si>
  <si>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</si>
  <si>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</si>
  <si>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</si>
  <si>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</si>
  <si>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</si>
  <si>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</si>
  <si>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</si>
  <si>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</si>
  <si>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</si>
  <si>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</si>
  <si>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</si>
  <si>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</si>
  <si>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</si>
  <si>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</si>
  <si>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</si>
  <si>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</si>
  <si>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</si>
  <si>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</si>
  <si>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</si>
  <si>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</si>
  <si>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</si>
  <si>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</si>
  <si>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</si>
  <si>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</si>
  <si>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</si>
  <si>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</si>
  <si>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</si>
  <si>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</si>
  <si>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</si>
  <si>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</si>
  <si>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</si>
  <si>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</si>
  <si>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</si>
  <si>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</si>
  <si>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</si>
  <si>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</si>
  <si>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</si>
  <si>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</si>
  <si>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</si>
  <si>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</si>
  <si>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</si>
  <si>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</si>
  <si>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</si>
  <si>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</si>
  <si>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</si>
  <si>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</si>
  <si>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</si>
  <si>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</si>
  <si>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</si>
  <si>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</si>
  <si>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</si>
  <si>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</si>
  <si>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</si>
  <si>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</si>
  <si>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</si>
  <si>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</si>
  <si>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</si>
  <si>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</si>
  <si>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</si>
  <si>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</si>
  <si>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</si>
  <si>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</si>
  <si>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</si>
  <si>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</si>
  <si>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</si>
  <si>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</si>
  <si>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</si>
  <si>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</si>
  <si>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</si>
  <si>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</si>
  <si>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</si>
  <si>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</si>
  <si>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</si>
  <si>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</si>
  <si>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</si>
  <si>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</si>
  <si>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</si>
  <si>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</si>
  <si>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</si>
  <si>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</si>
  <si>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</si>
  <si>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</si>
  <si>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</si>
  <si>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</si>
  <si>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</si>
  <si>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</si>
  <si>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</si>
  <si>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</si>
  <si>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</si>
  <si>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</si>
  <si>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</si>
  <si>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</si>
  <si>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</si>
  <si>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</si>
  <si>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</si>
  <si>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</si>
  <si>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</si>
  <si>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</si>
  <si>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</si>
  <si>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</si>
  <si>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</si>
  <si>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</si>
  <si>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</si>
  <si>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</si>
  <si>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</si>
  <si>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</si>
  <si>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</si>
  <si>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</si>
  <si>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</si>
  <si>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</si>
  <si>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</si>
  <si>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</si>
  <si>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</si>
  <si>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</si>
  <si>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</si>
  <si>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</si>
  <si>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</si>
  <si>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</si>
  <si>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</si>
  <si>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</si>
  <si>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</si>
  <si>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</si>
  <si>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</si>
  <si>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</si>
  <si>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</si>
  <si>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</si>
  <si>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</si>
  <si>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</si>
  <si>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</si>
  <si>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</si>
  <si>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</si>
  <si>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</si>
  <si>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</si>
  <si>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</si>
  <si>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</si>
  <si>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</si>
  <si>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</si>
  <si>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</si>
  <si>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</si>
  <si>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</si>
  <si>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</si>
  <si>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</si>
  <si>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</si>
  <si>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</si>
  <si>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</si>
  <si>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</si>
  <si>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</si>
  <si>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</si>
  <si>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</si>
  <si>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</si>
  <si>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</si>
  <si>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</si>
  <si>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</si>
  <si>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</si>
  <si>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</si>
  <si>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</si>
  <si>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</si>
  <si>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</si>
  <si>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</si>
  <si>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</si>
  <si>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</si>
  <si>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</si>
  <si>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</si>
  <si>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</si>
  <si>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</si>
  <si>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</si>
  <si>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</si>
  <si>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</si>
  <si>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</si>
  <si>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</si>
  <si>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</si>
  <si>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</si>
  <si>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</si>
  <si>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</si>
  <si>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</si>
  <si>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</si>
  <si>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</si>
  <si>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</si>
  <si>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</si>
  <si>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</si>
  <si>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</si>
  <si>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</si>
  <si>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</si>
  <si>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</si>
  <si>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</si>
  <si>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</si>
  <si>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</si>
  <si>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</si>
  <si>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</si>
  <si>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</si>
  <si>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</si>
  <si>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</si>
  <si>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</si>
  <si>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</si>
  <si>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</si>
  <si>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</si>
  <si>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</si>
  <si>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</si>
  <si>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</si>
  <si>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</si>
  <si>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</si>
  <si>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</si>
  <si>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</si>
  <si>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</si>
  <si>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</si>
  <si>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</si>
  <si>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</si>
  <si>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</si>
  <si>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</si>
  <si>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</si>
  <si>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</si>
  <si>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</si>
  <si>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</si>
  <si>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</si>
  <si>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</si>
  <si>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</si>
  <si>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</si>
  <si>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</si>
  <si>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</si>
  <si>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</si>
  <si>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</si>
  <si>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</si>
  <si>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</si>
  <si>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</si>
  <si>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</si>
  <si>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</si>
  <si>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</si>
  <si>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</si>
  <si>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</si>
  <si>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</si>
  <si>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</si>
  <si>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</si>
  <si>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</si>
  <si>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</si>
  <si>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</si>
  <si>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</si>
  <si>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</si>
  <si>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</si>
  <si>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</si>
  <si>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</si>
  <si>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</si>
  <si>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</si>
  <si>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</si>
  <si>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</si>
  <si>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</si>
  <si>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</si>
  <si>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</si>
  <si>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</si>
  <si>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</si>
  <si>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</si>
  <si>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</si>
  <si>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</si>
  <si>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</si>
  <si>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</si>
  <si>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</si>
  <si>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</si>
  <si>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</si>
  <si>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</si>
  <si>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</si>
  <si>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</si>
  <si>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</si>
  <si>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</si>
  <si>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</si>
  <si>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</si>
  <si>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</si>
  <si>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</si>
  <si>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</si>
  <si>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</si>
  <si>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</si>
  <si>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</si>
  <si>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</si>
  <si>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</si>
  <si>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</si>
  <si>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</si>
  <si>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</si>
  <si>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</si>
  <si>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</si>
  <si>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</si>
  <si>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</si>
  <si>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</si>
  <si>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</si>
  <si>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</si>
  <si>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</si>
  <si>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</si>
  <si>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</si>
  <si>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</si>
  <si>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</si>
  <si>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</si>
  <si>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</si>
  <si>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</si>
  <si>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</si>
  <si>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</si>
  <si>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</si>
  <si>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</si>
  <si>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</si>
  <si>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</si>
  <si>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</si>
  <si>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</si>
  <si>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</si>
  <si>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</si>
  <si>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</si>
  <si>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</si>
  <si>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</si>
  <si>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</si>
  <si>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</si>
  <si>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</si>
  <si>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</si>
  <si>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</si>
  <si>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</si>
  <si>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</si>
  <si>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</si>
  <si>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</si>
  <si>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</si>
  <si>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</si>
  <si>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</si>
  <si>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</si>
  <si>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</si>
  <si>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</si>
  <si>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</si>
  <si>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</si>
  <si>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</si>
  <si>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</si>
  <si>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</si>
  <si>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</si>
  <si>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</si>
  <si>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</si>
  <si>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</si>
  <si>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</si>
  <si>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</si>
  <si>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</si>
  <si>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</si>
  <si>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</si>
  <si>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</si>
  <si>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</si>
  <si>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</si>
  <si>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</si>
  <si>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</si>
  <si>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</si>
  <si>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</si>
  <si>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</si>
  <si>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</si>
  <si>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</si>
  <si>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</si>
  <si>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</si>
  <si>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</si>
  <si>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</si>
  <si>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</si>
  <si>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</si>
  <si>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</si>
  <si>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</si>
  <si>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</si>
  <si>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</si>
  <si>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</si>
  <si>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</si>
  <si>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</si>
  <si>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</si>
  <si>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</si>
  <si>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</si>
  <si>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</si>
  <si>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</si>
  <si>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</si>
  <si>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</si>
  <si>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</si>
  <si>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</si>
  <si>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</si>
  <si>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</si>
  <si>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</si>
  <si>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</si>
  <si>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</si>
  <si>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</si>
  <si>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</si>
  <si>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</si>
  <si>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</si>
  <si>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</si>
  <si>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</si>
  <si>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</si>
  <si>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</si>
  <si>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</si>
  <si>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</si>
  <si>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</si>
  <si>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</si>
  <si>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</si>
  <si>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</si>
  <si>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</si>
  <si>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</si>
  <si>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</si>
  <si>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</si>
  <si>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</si>
  <si>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</si>
  <si>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</si>
  <si>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</si>
  <si>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</si>
  <si>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</si>
  <si>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</si>
  <si>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</si>
  <si>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</si>
  <si>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</si>
  <si>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</si>
  <si>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</si>
  <si>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</si>
  <si>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</si>
  <si>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</si>
  <si>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</si>
  <si>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</si>
  <si>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</si>
  <si>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</si>
  <si>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</si>
  <si>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</si>
  <si>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</si>
  <si>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</si>
  <si>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</si>
  <si>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</si>
  <si>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</si>
  <si>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</si>
  <si>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</si>
  <si>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</si>
  <si>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</si>
  <si>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</si>
  <si>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</si>
  <si>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</si>
  <si>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</si>
  <si>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</si>
  <si>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</si>
  <si>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</si>
  <si>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</si>
  <si>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</si>
  <si>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</si>
  <si>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</si>
  <si>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</si>
  <si>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</si>
  <si>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</si>
  <si>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</si>
  <si>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</si>
  <si>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</si>
  <si>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</si>
  <si>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</si>
  <si>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</si>
  <si>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</si>
  <si>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</si>
  <si>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</si>
  <si>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</si>
  <si>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</si>
  <si>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</si>
  <si>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</si>
  <si>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</si>
  <si>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</si>
  <si>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</si>
  <si>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</si>
  <si>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</si>
  <si>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</si>
  <si>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</si>
  <si>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</si>
  <si>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</si>
  <si>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</si>
  <si>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</si>
  <si>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</si>
  <si>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</si>
  <si>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</si>
  <si>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</si>
  <si>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</si>
  <si>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</si>
  <si>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</si>
  <si>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</si>
  <si>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</si>
  <si>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</si>
  <si>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</si>
  <si>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</si>
  <si>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</si>
  <si>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</si>
  <si>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</si>
  <si>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</si>
  <si>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</si>
  <si>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</si>
  <si>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</si>
  <si>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</si>
  <si>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</si>
  <si>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</si>
  <si>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</si>
  <si>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</si>
  <si>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</si>
  <si>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</si>
  <si>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</si>
  <si>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</si>
  <si>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</si>
  <si>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</si>
  <si>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</si>
  <si>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</si>
  <si>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</si>
  <si>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</si>
  <si>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</si>
  <si>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</si>
  <si>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</si>
  <si>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</si>
  <si>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</si>
  <si>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</si>
  <si>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</si>
  <si>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</si>
  <si>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</si>
  <si>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</si>
  <si>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</si>
  <si>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</si>
  <si>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</si>
  <si>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</si>
  <si>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</si>
  <si>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</si>
  <si>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</si>
  <si>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</si>
  <si>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</si>
  <si>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</si>
  <si>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</si>
  <si>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</si>
  <si>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</si>
  <si>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</si>
  <si>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</si>
  <si>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</si>
  <si>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</si>
  <si>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</si>
  <si>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</si>
  <si>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</si>
  <si>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</si>
  <si>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</si>
  <si>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</si>
  <si>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</si>
  <si>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</si>
  <si>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</si>
  <si>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</si>
  <si>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</si>
  <si>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</si>
  <si>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</si>
  <si>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</si>
  <si>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</si>
  <si>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</si>
  <si>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</si>
  <si>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</si>
  <si>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</si>
  <si>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</si>
  <si>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</si>
  <si>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</si>
  <si>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</si>
  <si>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</si>
  <si>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</si>
  <si>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</si>
  <si>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</si>
  <si>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</si>
  <si>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</si>
  <si>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</si>
  <si>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</si>
  <si>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</si>
  <si>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</si>
  <si>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</si>
  <si>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</si>
  <si>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</si>
  <si>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</si>
  <si>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</si>
  <si>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</si>
  <si>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</si>
  <si>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</si>
  <si>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</si>
  <si>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</si>
  <si>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</si>
  <si>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</si>
  <si>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</si>
  <si>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</si>
  <si>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</si>
  <si>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</si>
  <si>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</si>
  <si>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</si>
  <si>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</si>
  <si>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</si>
  <si>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</si>
  <si>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</si>
  <si>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</si>
  <si>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</si>
  <si>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</si>
  <si>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</si>
  <si>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</si>
  <si>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</si>
  <si>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</si>
  <si>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</si>
  <si>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</si>
  <si>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</si>
  <si>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</si>
  <si>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</si>
  <si>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</si>
  <si>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</si>
  <si>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</si>
  <si>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</si>
  <si>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</si>
  <si>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</si>
  <si>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</si>
  <si>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</si>
  <si>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</si>
  <si>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</si>
  <si>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</si>
  <si>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</si>
  <si>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</si>
  <si>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</si>
  <si>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</si>
  <si>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</si>
  <si>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</si>
  <si>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</si>
  <si>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</si>
  <si>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</si>
  <si>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</si>
  <si>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</si>
  <si>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</si>
  <si>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</si>
  <si>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</si>
  <si>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</si>
  <si>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</si>
  <si>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</si>
  <si>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</si>
  <si>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</si>
  <si>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</si>
  <si>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</si>
  <si>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</si>
  <si>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</si>
  <si>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</si>
  <si>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</si>
  <si>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</si>
  <si>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</si>
  <si>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</si>
  <si>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</si>
  <si>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</si>
  <si>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</si>
  <si>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</si>
  <si>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</si>
  <si>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</si>
  <si>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</si>
  <si>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</si>
  <si>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</si>
  <si>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</si>
  <si>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</si>
  <si>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</si>
  <si>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</si>
  <si>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</si>
  <si>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</si>
  <si>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</si>
  <si>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</si>
  <si>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</si>
  <si>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</si>
  <si>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</si>
  <si>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</si>
  <si>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</si>
  <si>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</si>
  <si>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</si>
  <si>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</si>
  <si>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</si>
  <si>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</si>
  <si>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</si>
  <si>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</si>
  <si>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</si>
  <si>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</si>
  <si>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</si>
  <si>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</si>
  <si>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</si>
  <si>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</si>
  <si>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</si>
  <si>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</si>
  <si>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</si>
  <si>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</si>
  <si>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</si>
  <si>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</si>
  <si>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</si>
  <si>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</si>
  <si>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</si>
  <si>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</si>
  <si>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</si>
  <si>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</si>
  <si>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</si>
  <si>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</si>
  <si>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</si>
  <si>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</si>
  <si>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</si>
  <si>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</si>
  <si>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</si>
  <si>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</si>
  <si>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</si>
  <si>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</si>
  <si>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</si>
  <si>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</si>
  <si>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</si>
  <si>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</si>
  <si>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</si>
  <si>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</si>
  <si>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</si>
  <si>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</si>
  <si>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</si>
  <si>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</si>
  <si>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</si>
  <si>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</si>
  <si>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</si>
  <si>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</si>
  <si>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</si>
  <si>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</si>
  <si>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</si>
  <si>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</si>
  <si>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</si>
  <si>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</si>
  <si>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</si>
  <si>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</si>
  <si>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</si>
  <si>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</si>
  <si>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</si>
  <si>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</si>
  <si>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</si>
  <si>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</si>
  <si>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</si>
  <si>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</si>
  <si>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</si>
  <si>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</si>
  <si>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</si>
  <si>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</si>
  <si>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</si>
  <si>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</si>
  <si>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</si>
  <si>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</si>
  <si>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</si>
  <si>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</si>
  <si>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</si>
  <si>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</si>
  <si>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</si>
  <si>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</si>
  <si>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</si>
  <si>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</si>
  <si>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</si>
  <si>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</si>
  <si>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</si>
  <si>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</si>
  <si>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</si>
  <si>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</si>
  <si>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</si>
  <si>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</si>
  <si>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</si>
  <si>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</si>
  <si>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</si>
  <si>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</si>
  <si>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</si>
  <si>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</si>
  <si>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</si>
  <si>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</si>
  <si>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</si>
  <si>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</si>
  <si>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</si>
  <si>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</si>
  <si>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</si>
  <si>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</si>
  <si>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</si>
  <si>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</si>
  <si>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</si>
  <si>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</si>
  <si>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</si>
  <si>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</si>
  <si>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</si>
  <si>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</si>
  <si>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</si>
  <si>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</si>
  <si>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</si>
  <si>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</si>
  <si>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</si>
  <si>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</si>
  <si>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</si>
  <si>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</si>
  <si>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</si>
  <si>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</si>
  <si>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</si>
  <si>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</si>
  <si>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</si>
  <si>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</si>
  <si>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</si>
  <si>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</si>
  <si>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</si>
  <si>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</si>
  <si>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</si>
  <si>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</si>
  <si>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</si>
  <si>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</si>
  <si>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</si>
  <si>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</si>
  <si>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</si>
  <si>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</si>
  <si>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</si>
  <si>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</si>
  <si>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</si>
  <si>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</si>
  <si>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</si>
  <si>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</si>
  <si>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</si>
  <si>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</si>
  <si>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</si>
  <si>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</si>
  <si>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</si>
  <si>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</si>
  <si>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</si>
  <si>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</si>
  <si>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</si>
  <si>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</si>
  <si>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</si>
  <si>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</si>
  <si>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</si>
  <si>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</si>
  <si>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</si>
  <si>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</si>
  <si>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</si>
  <si>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</si>
  <si>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</si>
  <si>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</si>
  <si>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</si>
  <si>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</si>
  <si>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</si>
  <si>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</si>
  <si>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</si>
  <si>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</si>
  <si>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</si>
  <si>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</si>
  <si>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</si>
  <si>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</si>
  <si>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</si>
  <si>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</si>
  <si>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</si>
  <si>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</si>
  <si>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</si>
  <si>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</si>
  <si>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</si>
  <si>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</si>
  <si>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</si>
  <si>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</si>
  <si>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</si>
  <si>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</si>
  <si>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</si>
  <si>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</si>
  <si>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</si>
  <si>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</si>
  <si>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</si>
  <si>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</si>
  <si>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</si>
  <si>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</si>
  <si>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</si>
  <si>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</si>
  <si>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</si>
  <si>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</si>
  <si>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</si>
  <si>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</si>
  <si>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</si>
  <si>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</si>
  <si>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</si>
  <si>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</si>
  <si>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</si>
  <si>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</si>
  <si>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</si>
  <si>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</si>
  <si>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</si>
  <si>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</si>
  <si>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</si>
  <si>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</si>
  <si>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</si>
  <si>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</si>
  <si>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</si>
  <si>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</si>
  <si>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</si>
  <si>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</si>
  <si>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</si>
  <si>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</si>
  <si>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</si>
  <si>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</si>
  <si>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</si>
  <si>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</si>
  <si>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</si>
  <si>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CRUZA 2025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</si>
  <si>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</si>
  <si>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</si>
  <si>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</si>
  <si>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</si>
  <si>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</si>
  <si>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</si>
  <si>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</si>
  <si>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</si>
  <si>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</si>
  <si>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</si>
  <si>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</si>
  <si>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</si>
  <si>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</si>
  <si>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</si>
  <si>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</si>
  <si>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</si>
  <si>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</si>
  <si>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</si>
  <si>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</si>
  <si>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</si>
  <si>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</si>
  <si>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</si>
  <si>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</si>
  <si>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</si>
  <si>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</si>
  <si>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</si>
  <si>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</si>
  <si>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</si>
  <si>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</si>
  <si>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</si>
  <si>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</si>
  <si>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</si>
  <si>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</si>
  <si>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</si>
  <si>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</si>
  <si>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</si>
  <si>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</si>
  <si>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</si>
  <si>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</si>
  <si>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</si>
  <si>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</si>
  <si>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</si>
  <si>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</si>
  <si>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</si>
  <si>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</si>
  <si>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</si>
  <si>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</si>
  <si>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</si>
  <si>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</si>
  <si>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</si>
  <si>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</si>
  <si>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</si>
  <si>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</si>
  <si>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</si>
  <si>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</si>
  <si>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</si>
  <si>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</si>
  <si>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</si>
  <si>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</si>
  <si>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</si>
  <si>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</si>
  <si>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</si>
  <si>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</si>
  <si>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</si>
  <si>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</si>
  <si>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</si>
  <si>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</si>
  <si>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</si>
  <si>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</si>
  <si>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</si>
  <si>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</si>
  <si>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</si>
  <si>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</si>
  <si>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</si>
  <si>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</si>
  <si>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</si>
  <si>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</si>
  <si>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</si>
  <si>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</si>
  <si>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</si>
  <si>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</si>
  <si>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</si>
  <si>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</si>
  <si>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</si>
  <si>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</si>
  <si>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</si>
  <si>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</si>
  <si>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</si>
  <si>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</si>
  <si>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</si>
  <si>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</si>
  <si>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</si>
  <si>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</si>
  <si>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</si>
  <si>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</si>
  <si>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</si>
  <si>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</si>
  <si>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</si>
  <si>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</si>
  <si>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</si>
  <si>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</si>
  <si>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</si>
  <si>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</si>
  <si>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</si>
  <si>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</si>
  <si>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</si>
  <si>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</si>
  <si>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</si>
  <si>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</si>
  <si>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</si>
  <si>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</si>
  <si>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</si>
  <si>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</si>
  <si>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</si>
  <si>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</si>
  <si>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</si>
  <si>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</si>
  <si>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</si>
  <si>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</si>
  <si>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</si>
  <si>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</si>
  <si>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</si>
  <si>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</si>
  <si>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</si>
  <si>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</si>
  <si>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</si>
  <si>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</si>
  <si>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</si>
  <si>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</si>
  <si>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</si>
  <si>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</si>
  <si>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</si>
  <si>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</si>
  <si>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</si>
  <si>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</si>
  <si>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</si>
  <si>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</si>
  <si>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</si>
  <si>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</si>
  <si>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</si>
  <si>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</si>
  <si>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</si>
  <si>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</si>
  <si>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</si>
  <si>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</si>
  <si>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</si>
  <si>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</si>
  <si>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</si>
  <si>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</si>
  <si>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</si>
  <si>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</si>
  <si>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</si>
  <si>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</si>
  <si>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</si>
  <si>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</si>
  <si>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</si>
  <si>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</si>
  <si>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</si>
  <si>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</si>
  <si>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</si>
  <si>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</si>
  <si>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</si>
  <si>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</si>
  <si>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</si>
  <si>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</si>
  <si>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</si>
  <si>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</si>
  <si>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</si>
  <si>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</si>
  <si>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</si>
  <si>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</si>
  <si>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</si>
  <si>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</si>
  <si>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</si>
  <si>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</si>
  <si>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</si>
  <si>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</si>
  <si>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</si>
  <si>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</si>
  <si>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</si>
  <si>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</si>
  <si>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</si>
  <si>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</si>
  <si>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</si>
  <si>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</si>
  <si>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</si>
  <si>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</si>
  <si>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</si>
  <si>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</si>
  <si>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</si>
  <si>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</si>
  <si>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</si>
  <si>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</si>
  <si>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</si>
  <si>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</si>
  <si>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</si>
  <si>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</si>
  <si>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</si>
  <si>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</si>
  <si>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</si>
  <si>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</si>
  <si>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</si>
  <si>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</si>
  <si>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</si>
  <si>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</si>
  <si>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</si>
  <si>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</si>
  <si>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</si>
  <si>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</si>
  <si>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</si>
  <si>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</si>
  <si>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</si>
  <si>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</si>
  <si>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</si>
  <si>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</si>
  <si>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</si>
  <si>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</si>
  <si>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</si>
  <si>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</si>
  <si>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</si>
  <si>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</si>
  <si>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</si>
  <si>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</si>
  <si>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</si>
  <si>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</si>
  <si>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</si>
  <si>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</si>
  <si>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</si>
  <si>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</si>
  <si>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</si>
  <si>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</si>
  <si>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</si>
  <si>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</si>
  <si>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</si>
  <si>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</si>
  <si>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</si>
  <si>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</si>
  <si>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</si>
  <si>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</si>
  <si>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</si>
  <si>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</si>
  <si>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</si>
  <si>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</si>
  <si>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</si>
  <si>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</si>
  <si>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</si>
  <si>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</si>
  <si>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</si>
  <si>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</si>
  <si>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</si>
  <si>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</si>
  <si>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</si>
  <si>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</si>
  <si>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</si>
  <si>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</si>
  <si>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</si>
  <si>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</si>
  <si>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</si>
  <si>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</si>
  <si>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</si>
  <si>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</si>
  <si>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</si>
  <si>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</si>
  <si>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</si>
  <si>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</si>
  <si>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</si>
  <si>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</si>
  <si>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</si>
  <si>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</si>
  <si>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</si>
  <si>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</si>
  <si>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</si>
  <si>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</si>
  <si>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</si>
  <si>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</si>
  <si>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</si>
  <si>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</si>
  <si>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</si>
  <si>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</si>
  <si>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</si>
  <si>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</si>
  <si>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</si>
  <si>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</si>
  <si>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</si>
  <si>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</si>
  <si>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</si>
  <si>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</si>
  <si>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</si>
  <si>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</si>
  <si>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</si>
  <si>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</si>
  <si>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</si>
  <si>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</si>
  <si>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</si>
  <si>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</si>
  <si>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</si>
  <si>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</si>
  <si>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</si>
  <si>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</si>
  <si>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</si>
  <si>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</si>
  <si>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</si>
  <si>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</si>
  <si>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</si>
  <si>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</si>
  <si>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</si>
  <si>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</si>
  <si>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</si>
  <si>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</si>
  <si>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</si>
  <si>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</si>
  <si>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</si>
  <si>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</si>
  <si>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</si>
  <si>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</si>
  <si>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</si>
  <si>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</si>
  <si>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</si>
  <si>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</si>
  <si>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</si>
  <si>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</si>
  <si>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</si>
  <si>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</si>
  <si>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</si>
  <si>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</si>
  <si>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</si>
  <si>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</si>
  <si>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</si>
  <si>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</si>
  <si>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</si>
  <si>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</si>
  <si>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</si>
  <si>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</si>
  <si>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</si>
  <si>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</si>
  <si>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</si>
  <si>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</si>
  <si>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</si>
  <si>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</si>
  <si>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</si>
  <si>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</si>
  <si>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</si>
  <si>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</si>
  <si>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</si>
  <si>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</si>
  <si>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</si>
  <si>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</si>
  <si>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</si>
  <si>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</si>
  <si>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</si>
  <si>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</si>
  <si>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</si>
  <si>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</si>
  <si>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</si>
  <si>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</si>
  <si>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</si>
  <si>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</si>
  <si>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</si>
  <si>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</si>
  <si>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</si>
  <si>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</si>
  <si>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</si>
  <si>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</si>
  <si>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</si>
  <si>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</si>
  <si>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</si>
  <si>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</si>
  <si>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</si>
  <si>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</si>
  <si>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</si>
  <si>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</si>
  <si>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</si>
  <si>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</si>
  <si>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</si>
  <si>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</si>
  <si>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</si>
  <si>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</si>
  <si>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</si>
  <si>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</si>
  <si>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</si>
  <si>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</si>
  <si>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</si>
  <si>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</si>
  <si>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</si>
  <si>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</si>
  <si>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</si>
  <si>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</si>
  <si>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</si>
  <si>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</si>
  <si>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</si>
  <si>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</si>
  <si>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</si>
  <si>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</si>
  <si>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</si>
  <si>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</si>
  <si>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</si>
  <si>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</si>
  <si>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</si>
  <si>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</si>
  <si>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</si>
  <si>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</si>
  <si>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</si>
  <si>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</si>
  <si>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</si>
  <si>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</si>
  <si>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</si>
  <si>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</si>
  <si>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</si>
  <si>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</si>
  <si>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</si>
  <si>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</si>
  <si>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</si>
  <si>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</si>
  <si>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</si>
  <si>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</si>
  <si>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</si>
  <si>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</si>
  <si>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</si>
  <si>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</si>
  <si>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</si>
  <si>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</si>
  <si>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</si>
  <si>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</si>
  <si>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</si>
  <si>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</si>
  <si>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</si>
  <si>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</si>
  <si>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</si>
  <si>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</si>
  <si>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</si>
  <si>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</si>
  <si>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</si>
  <si>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</si>
  <si>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</si>
  <si>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</si>
  <si>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</si>
  <si>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</si>
  <si>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</si>
  <si>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</si>
  <si>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</si>
  <si>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</si>
  <si>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</si>
  <si>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</si>
  <si>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</si>
  <si>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</si>
  <si>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</si>
  <si>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</si>
  <si>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</si>
  <si>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</si>
  <si>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</si>
  <si>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</si>
  <si>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</si>
  <si>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</si>
  <si>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</si>
  <si>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</si>
  <si>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</si>
  <si>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</si>
  <si>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</si>
  <si>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</si>
  <si>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</si>
  <si>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</si>
  <si>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</si>
  <si>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</si>
  <si>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</si>
  <si>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</si>
  <si>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</si>
  <si>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</si>
  <si>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</si>
  <si>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</si>
  <si>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</si>
  <si>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</si>
  <si>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</si>
  <si>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</si>
  <si>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</si>
  <si>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</si>
  <si>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</si>
  <si>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</si>
  <si>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</si>
  <si>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</si>
  <si>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</si>
  <si>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</si>
  <si>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</si>
  <si>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</si>
  <si>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</si>
  <si>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</si>
  <si>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</si>
  <si>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</si>
  <si>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</si>
  <si>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</si>
  <si>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</si>
  <si>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</si>
  <si>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</si>
  <si>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</si>
  <si>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</si>
  <si>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</si>
  <si>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</si>
  <si>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</si>
  <si>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</si>
  <si>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</si>
  <si>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</si>
  <si>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</si>
  <si>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</si>
  <si>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</si>
  <si>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</si>
  <si>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</si>
  <si>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</si>
  <si>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</si>
  <si>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</si>
  <si>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</si>
  <si>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</si>
  <si>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</si>
  <si>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</si>
  <si>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</si>
  <si>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</si>
  <si>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</si>
  <si>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</si>
  <si>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</si>
  <si>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</si>
  <si>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</si>
  <si>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</si>
  <si>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</si>
  <si>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</si>
  <si>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</si>
  <si>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</si>
  <si>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</si>
  <si>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</si>
  <si>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</si>
  <si>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</si>
  <si>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</si>
  <si>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</si>
  <si>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</si>
  <si>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</si>
  <si>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</si>
  <si>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</si>
  <si>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</si>
  <si>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</si>
  <si>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</si>
  <si>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</si>
  <si>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</si>
  <si>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</si>
  <si>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</si>
  <si>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</si>
  <si>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</si>
  <si>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</si>
  <si>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</si>
  <si>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</si>
  <si>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</si>
  <si>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</si>
  <si>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</si>
  <si>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</si>
  <si>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</si>
  <si>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</si>
  <si>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</si>
  <si>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</si>
  <si>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</si>
  <si>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</si>
  <si>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</si>
  <si>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</si>
  <si>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</si>
  <si>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</si>
  <si>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</si>
  <si>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</si>
  <si>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</si>
  <si>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</si>
  <si>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</si>
  <si>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</si>
  <si>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</si>
  <si>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</si>
  <si>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</si>
  <si>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</si>
  <si>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</si>
  <si>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</si>
  <si>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</si>
  <si>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</si>
  <si>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</si>
  <si>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</si>
  <si>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</si>
  <si>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</si>
  <si>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</si>
  <si>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</si>
  <si>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</si>
  <si>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</si>
  <si>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</si>
  <si>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</si>
  <si>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</si>
  <si>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</si>
  <si>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</si>
  <si>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</si>
  <si>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</si>
  <si>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</si>
  <si>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</si>
  <si>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</si>
  <si>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</si>
  <si>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</si>
  <si>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</si>
  <si>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</si>
  <si>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</si>
  <si>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</si>
  <si>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</si>
  <si>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</si>
  <si>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</si>
  <si>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</si>
  <si>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</si>
  <si>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</si>
  <si>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</si>
  <si>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</si>
  <si>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</si>
  <si>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</si>
  <si>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</si>
  <si>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</si>
  <si>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</si>
  <si>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</si>
  <si>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</si>
  <si>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</si>
  <si>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INVERSIONES LAUCE SAS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</si>
  <si>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</si>
  <si>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</si>
  <si>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</si>
  <si>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</si>
  <si>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</si>
  <si>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</si>
  <si>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</si>
  <si>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</si>
  <si>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</si>
  <si>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</si>
  <si>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</si>
  <si>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JUDY PAOLA BARRAGAN AGUILAR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</si>
  <si>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</si>
  <si>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</si>
  <si>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</si>
  <si>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</si>
  <si>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</si>
  <si>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</si>
  <si>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</si>
  <si>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</si>
  <si>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</si>
  <si>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</si>
  <si>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</si>
  <si>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</si>
  <si>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</si>
  <si>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</si>
  <si>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GERDTS CONSULTING S.A.S.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</si>
  <si>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</si>
  <si>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</si>
  <si>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</si>
  <si>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MERA EL DORADO S.A.S.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</si>
  <si>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</si>
  <si>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</si>
  <si>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</si>
  <si>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</si>
  <si>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</si>
  <si>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</si>
  <si>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</si>
  <si>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</si>
  <si>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</si>
  <si>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</si>
  <si>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</si>
  <si>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</si>
  <si>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</si>
  <si>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</si>
  <si>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</si>
  <si>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</si>
  <si>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</si>
  <si>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</si>
  <si>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</si>
  <si>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</si>
  <si>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DANIEL ALVAREZ GOMEZ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</si>
  <si>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</si>
  <si>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</si>
  <si>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</si>
  <si>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</si>
  <si>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</si>
  <si>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</si>
  <si>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</si>
  <si>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</si>
  <si>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</si>
  <si>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</si>
  <si>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</si>
  <si>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</si>
  <si>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</si>
  <si>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</si>
  <si>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</si>
  <si>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</si>
  <si>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</si>
  <si>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</si>
  <si>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</si>
  <si>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</si>
  <si>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</si>
  <si>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</si>
  <si>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</si>
  <si>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</si>
  <si>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</si>
  <si>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</si>
  <si>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</si>
  <si>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</si>
  <si>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</si>
  <si>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</si>
  <si>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Diego Fernando Cabrera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</si>
  <si>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</si>
  <si>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</si>
  <si>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</si>
  <si>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</si>
  <si>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</si>
  <si>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</si>
  <si>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</si>
  <si>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</si>
  <si>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</si>
  <si>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</si>
  <si>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MANGUERAS Y TORNILLOS LAS ARCILLAS SAS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</si>
  <si>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</si>
  <si>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</si>
  <si>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</si>
  <si>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</si>
  <si>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</si>
  <si>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</si>
  <si>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</si>
  <si>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</si>
  <si>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</si>
  <si>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</si>
  <si>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</si>
  <si>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</si>
  <si>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</si>
  <si>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RAPIDO DUITAMA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</si>
  <si>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</si>
  <si>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</si>
  <si>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</si>
  <si>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</si>
  <si>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</si>
  <si>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</si>
  <si>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</si>
  <si>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</si>
  <si>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</si>
  <si>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</si>
  <si>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</si>
  <si>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</si>
  <si>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53c16e1495f2b0a3da4b5f42e67ac53aab4bfeb982af93d893c163941ea1ecf06e01db919ea40ec33f686e7552e4b4b2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</si>
  <si>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</si>
  <si>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</si>
  <si>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</si>
  <si>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</si>
  <si>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</si>
  <si>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</si>
  <si>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</si>
  <si>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</si>
  <si>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</si>
  <si>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GRUPO ALIMENTICIO HENAO ACEVEDO SAS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</si>
  <si>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</si>
  <si>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</si>
  <si>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</si>
  <si>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</si>
  <si>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</si>
  <si>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</si>
  <si>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</si>
  <si>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</si>
  <si>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</si>
  <si>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</si>
  <si>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</si>
  <si>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</si>
  <si>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</si>
  <si>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</si>
  <si>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</si>
  <si>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LATIN LOGISTICS COLOMBIA S.A.S.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</si>
  <si>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</si>
  <si>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</si>
  <si>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</si>
  <si>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</si>
  <si>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</si>
  <si>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</si>
  <si>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</si>
  <si>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</si>
  <si>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</si>
  <si>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</si>
  <si>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</si>
  <si>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</si>
  <si>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</si>
  <si>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</si>
  <si>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</si>
  <si>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</si>
  <si>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</si>
  <si>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</si>
  <si>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</si>
  <si>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</si>
  <si>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</si>
  <si>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</si>
  <si>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</si>
  <si>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</si>
  <si>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</si>
  <si>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</si>
  <si>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</si>
  <si>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</si>
  <si>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</si>
  <si>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</si>
  <si>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</si>
  <si>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</si>
  <si>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</si>
  <si>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</si>
  <si>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</si>
  <si>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</si>
  <si>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</si>
  <si>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</si>
  <si>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</si>
  <si>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</si>
  <si>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</si>
  <si>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</si>
  <si>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</si>
  <si>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</si>
  <si>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</si>
  <si>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</si>
  <si>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</si>
  <si>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</si>
  <si>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</si>
  <si>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</si>
  <si>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</si>
  <si>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</si>
  <si>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</si>
  <si>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</si>
  <si>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</si>
  <si>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</si>
  <si>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</si>
  <si>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</si>
  <si>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</si>
  <si>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</si>
  <si>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</si>
  <si>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DARK GROUP SRC S.A.S / UNICENTRO</t>
  </si>
  <si>
    <t>6ab8b3562a3aed0c998e31ae83cea7e56de24712ff4dfea7eb2f867e66c70523a1882cdc0c0b61b1fb6a2deb3b80abf9</t>
  </si>
  <si>
    <t>TAXIVAN J.L.C. S.A.S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</si>
  <si>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</si>
  <si>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</si>
  <si>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</si>
  <si>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</si>
  <si>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</si>
  <si>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</si>
  <si>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</si>
  <si>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</si>
  <si>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RESTAURANTE LA CASONA GOURMET SAS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</si>
  <si>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</si>
  <si>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</si>
  <si>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</si>
  <si>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</si>
  <si>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</si>
  <si>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</si>
  <si>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</si>
  <si>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</si>
  <si>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</si>
  <si>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</si>
  <si>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</si>
  <si>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</si>
  <si>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</si>
  <si>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</si>
  <si>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</si>
  <si>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PANDA BAMBOO SAS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</si>
  <si>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</si>
  <si>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</si>
  <si>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</si>
  <si>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</si>
  <si>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</si>
  <si>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</si>
  <si>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</si>
  <si>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</si>
  <si>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RESTAURANTE VIA 40 SAS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</si>
  <si>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</si>
  <si>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</si>
  <si>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</si>
  <si>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</si>
  <si>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</si>
  <si>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</si>
  <si>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</si>
  <si>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</si>
  <si>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</si>
  <si>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</si>
  <si>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</si>
  <si>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</si>
  <si>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</si>
  <si>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</si>
  <si>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</si>
  <si>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</si>
  <si>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</si>
  <si>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</si>
  <si>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</si>
  <si>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</si>
  <si>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</si>
  <si>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</si>
  <si>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</si>
  <si>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</si>
  <si>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</si>
  <si>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</si>
  <si>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</si>
  <si>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</si>
  <si>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</si>
  <si>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</si>
  <si>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</si>
  <si>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</si>
  <si>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</si>
  <si>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</si>
  <si>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DISTRIBUCIONES TRADICIONALES.COM SAS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</si>
  <si>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</si>
  <si>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</si>
  <si>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</si>
  <si>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</si>
  <si>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</si>
  <si>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</si>
  <si>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</si>
  <si>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</si>
  <si>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</si>
  <si>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</si>
  <si>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</si>
  <si>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EQUIPOS Y CONTROLES INDUSTRIALES S.A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</si>
  <si>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</si>
  <si>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</si>
  <si>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</si>
  <si>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</si>
  <si>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</si>
  <si>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</si>
  <si>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</si>
  <si>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</si>
  <si>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Tulesa S.A.S.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</si>
  <si>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</si>
  <si>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</si>
  <si>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</si>
  <si>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</si>
  <si>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</si>
  <si>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</si>
  <si>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INDUSTRIALMENTE SAS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</si>
  <si>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</si>
  <si>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</si>
  <si>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</si>
  <si>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</si>
  <si>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</si>
  <si>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</si>
  <si>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</si>
  <si>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</si>
  <si>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</si>
  <si>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</si>
  <si>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</si>
  <si>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</si>
  <si>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</si>
  <si>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</si>
  <si>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</si>
  <si>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</si>
  <si>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</si>
  <si>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</si>
  <si>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</si>
  <si>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</si>
  <si>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</si>
  <si>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</si>
  <si>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</si>
  <si>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</si>
  <si>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</si>
  <si>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</si>
  <si>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</si>
  <si>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</si>
  <si>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</si>
  <si>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</si>
  <si>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</si>
  <si>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</si>
  <si>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</si>
  <si>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</si>
  <si>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</si>
  <si>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</si>
  <si>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</si>
  <si>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</si>
  <si>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</si>
  <si>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</si>
  <si>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</si>
  <si>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</si>
  <si>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</si>
  <si>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</si>
  <si>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</si>
  <si>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</si>
  <si>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</si>
  <si>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</si>
  <si>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</si>
  <si>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</si>
  <si>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</si>
  <si>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</si>
  <si>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</si>
  <si>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</si>
  <si>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</si>
  <si>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</si>
  <si>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</si>
  <si>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</si>
  <si>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</si>
  <si>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</si>
  <si>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</si>
  <si>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</si>
  <si>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</si>
  <si>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</si>
  <si>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</si>
  <si>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</si>
  <si>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</si>
  <si>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</si>
  <si>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</si>
  <si>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</si>
  <si>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</si>
  <si>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</si>
  <si>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</si>
  <si>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</si>
  <si>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</si>
  <si>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</si>
  <si>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</si>
  <si>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</si>
  <si>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</si>
  <si>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</si>
  <si>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</si>
  <si>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</si>
  <si>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</si>
  <si>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</si>
  <si>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</si>
  <si>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</si>
  <si>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</si>
  <si>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</si>
  <si>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</si>
  <si>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</si>
  <si>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</si>
  <si>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</si>
  <si>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</si>
  <si>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</si>
  <si>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</si>
  <si>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</si>
  <si>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</si>
  <si>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</si>
  <si>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</si>
  <si>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.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</si>
  <si>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</si>
  <si>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</si>
  <si>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</si>
  <si>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</si>
  <si>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</si>
  <si>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</si>
  <si>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</si>
  <si>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</si>
  <si>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</si>
  <si>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</si>
  <si>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</si>
  <si>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</si>
  <si>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</si>
  <si>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</si>
  <si>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</si>
  <si>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</si>
  <si>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</si>
  <si>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</si>
  <si>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</si>
  <si>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</si>
  <si>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</si>
  <si>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</si>
  <si>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</si>
  <si>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</si>
  <si>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</si>
  <si>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</si>
  <si>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</si>
  <si>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</si>
  <si>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</si>
  <si>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</si>
  <si>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</si>
  <si>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</si>
  <si>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</si>
  <si>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</si>
  <si>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</si>
  <si>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</si>
  <si>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</si>
  <si>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</si>
  <si>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</si>
  <si>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</si>
  <si>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</si>
  <si>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</si>
  <si>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</si>
  <si>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</si>
  <si>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</si>
  <si>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</si>
  <si>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</si>
  <si>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</si>
  <si>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</si>
  <si>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</si>
  <si>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</si>
  <si>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</si>
  <si>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</si>
  <si>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</si>
  <si>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</si>
  <si>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</si>
  <si>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</si>
  <si>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</si>
  <si>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</si>
  <si>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</si>
  <si>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</si>
  <si>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</si>
  <si>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</si>
  <si>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</si>
  <si>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PAOLA ANDREA CASTAÑO RAMIREZ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</si>
  <si>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</si>
  <si>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</si>
  <si>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</si>
  <si>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</si>
  <si>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</si>
  <si>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G&amp;L INDUSTRIAL DE SOLUCIONES S.A.S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</si>
  <si>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</si>
  <si>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</si>
  <si>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</si>
  <si>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</si>
  <si>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</si>
  <si>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</si>
  <si>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</si>
  <si>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</si>
  <si>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</si>
  <si>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</si>
  <si>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</si>
  <si>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</si>
  <si>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</si>
  <si>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</si>
  <si>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</si>
  <si>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</si>
  <si>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</si>
  <si>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</si>
  <si>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</si>
  <si>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</si>
  <si>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</si>
  <si>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</si>
  <si>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</si>
  <si>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</si>
  <si>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JOHN DIDIER GARCIA HURTADO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</si>
  <si>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</si>
  <si>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</si>
  <si>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</si>
  <si>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</si>
  <si>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</si>
  <si>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</si>
  <si>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</si>
  <si>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</si>
  <si>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</si>
  <si>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</si>
  <si>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</si>
  <si>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</si>
  <si>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</si>
  <si>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</si>
  <si>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</si>
  <si>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</si>
  <si>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</si>
  <si>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</si>
  <si>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</si>
  <si>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</si>
  <si>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</si>
  <si>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</si>
  <si>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</si>
  <si>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</si>
  <si>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</si>
  <si>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CIFUENTES USUGA SANDRA MILENA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</si>
  <si>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</si>
  <si>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</si>
  <si>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</si>
  <si>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</si>
  <si>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</si>
  <si>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</si>
  <si>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</si>
  <si>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</si>
  <si>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</si>
  <si>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</si>
  <si>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</si>
  <si>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MAGNETO GLOBAL S.A.S.</t>
  </si>
  <si>
    <t>RECHAZADO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</si>
  <si>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</si>
  <si>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</si>
  <si>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</si>
  <si>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</si>
  <si>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</si>
  <si>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</si>
  <si>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</si>
  <si>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</si>
  <si>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</si>
  <si>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</si>
  <si>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</si>
  <si>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</si>
  <si>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</si>
  <si>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</si>
  <si>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</si>
  <si>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</si>
  <si>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</si>
  <si>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</si>
  <si>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</si>
  <si>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</si>
  <si>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</si>
  <si>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</si>
  <si>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</si>
  <si>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</si>
  <si>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</si>
  <si>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</si>
  <si>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</si>
  <si>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INVERSIONES URBANAS VC S.A.S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</si>
  <si>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</si>
  <si>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</si>
  <si>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</si>
  <si>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</si>
  <si>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</si>
  <si>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</si>
  <si>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</si>
  <si>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</si>
  <si>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</si>
  <si>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</si>
  <si>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</si>
  <si>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</si>
  <si>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</si>
  <si>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</si>
  <si>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</si>
  <si>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</si>
  <si>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</si>
  <si>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</si>
  <si>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</si>
  <si>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</si>
  <si>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</si>
  <si>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</si>
  <si>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</si>
  <si>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</si>
  <si>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</si>
  <si>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</si>
  <si>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</si>
  <si>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</si>
  <si>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</si>
  <si>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</si>
  <si>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</si>
  <si>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</si>
  <si>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</si>
  <si>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</si>
  <si>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</si>
  <si>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</si>
  <si>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</si>
  <si>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</si>
  <si>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</si>
  <si>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</si>
  <si>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</si>
  <si>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</si>
  <si>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</si>
  <si>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</si>
  <si>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</si>
  <si>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</si>
  <si>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</si>
  <si>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</si>
  <si>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</si>
  <si>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</si>
  <si>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</si>
  <si>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</si>
  <si>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</si>
  <si>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</si>
  <si>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</si>
  <si>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</si>
  <si>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</si>
  <si>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</si>
  <si>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</si>
  <si>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</si>
  <si>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</si>
  <si>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</si>
  <si>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</si>
  <si>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</si>
  <si>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</si>
  <si>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</si>
  <si>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</si>
  <si>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</si>
  <si>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</si>
  <si>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</si>
  <si>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</si>
  <si>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EDWIN LOPEZ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</si>
  <si>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</si>
  <si>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</si>
  <si>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</si>
  <si>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</si>
  <si>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</si>
  <si>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</si>
  <si>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</si>
  <si>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</si>
  <si>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</si>
  <si>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</si>
  <si>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</si>
  <si>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</si>
  <si>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</si>
  <si>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</si>
  <si>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</si>
  <si>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</si>
  <si>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</si>
  <si>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</si>
  <si>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</si>
  <si>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</si>
  <si>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</si>
  <si>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</si>
  <si>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</si>
  <si>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 xml:space="preserve">MAGALY  RIOS 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</si>
  <si>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</si>
  <si>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</si>
  <si>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</si>
  <si>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</si>
  <si>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</si>
  <si>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</si>
  <si>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GRANERO MIXTO VILLA CAMPESTRE LA ESTRELLA</t>
  </si>
  <si>
    <t>bb82f85ce7db5e0c8c8a671a341d711bd159b87acb261922e9fdf0dc1658b21507724dc013a82714b8450ad434f70d2e</t>
  </si>
  <si>
    <t>b4cd8ec8783b161b4f5705f3b03dca010ebd15a0474bf88d6ace6083904c5a800728514ac61652b6fa0fe6b7fcb96562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</si>
  <si>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</si>
  <si>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</si>
  <si>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</si>
  <si>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</si>
  <si>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</si>
  <si>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</si>
  <si>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 xml:space="preserve">HENRY SANCHEZ 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</si>
  <si>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</si>
  <si>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</si>
  <si>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</si>
  <si>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</si>
  <si>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</si>
  <si>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</si>
  <si>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</si>
  <si>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</si>
  <si>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</si>
  <si>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</si>
  <si>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</si>
  <si>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</si>
  <si>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</si>
  <si>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</si>
  <si>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</si>
  <si>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</si>
  <si>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</si>
  <si>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</si>
  <si>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FERRETERIA LA REBAJA SAS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</si>
  <si>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</si>
  <si>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</si>
  <si>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</si>
  <si>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</si>
  <si>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</si>
  <si>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</si>
  <si>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</si>
  <si>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</si>
  <si>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</si>
  <si>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</si>
  <si>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</si>
  <si>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</si>
  <si>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</si>
  <si>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</si>
  <si>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</si>
  <si>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</si>
  <si>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</si>
  <si>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</si>
  <si>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</si>
  <si>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</si>
  <si>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</si>
  <si>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</si>
  <si>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</si>
  <si>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</si>
  <si>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</si>
  <si>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</si>
  <si>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</si>
  <si>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</si>
  <si>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</si>
  <si>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</si>
  <si>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</si>
  <si>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</si>
  <si>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</si>
  <si>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</si>
  <si>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</si>
  <si>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</si>
  <si>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</si>
  <si>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</si>
  <si>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</si>
  <si>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</si>
  <si>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</si>
  <si>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</si>
  <si>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</si>
  <si>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</si>
  <si>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522991e5826ef4ac0b5dec3b7f3dab85459c6cd259ea6825db89aaf6d0d4afa25dbccc95c6a8c03d77158ef5da262d6b</t>
  </si>
  <si>
    <t>55d7545e571ff745fc1c0bb4ea920713d53d258e505c914b503d7a4be2d5a398e66d0381fbf4a6c6635d508506df0a13</t>
  </si>
  <si>
    <t>ac203d6dde0bf170b923871e2ae5ce4ebaa591048b3ed03bd0e0d4de0876302d36ee005320a906f7efea98d63a373037</t>
  </si>
  <si>
    <t>73f0341d6f4b42e3606ddf77480daf2c5dd6444d89368cefd2dfa799229b4f2b9d303f49948de20b477cdfa1f8073605</t>
  </si>
  <si>
    <t>979f1eee297c47ceceda98ba7c33a4ce418e4c6aa5fa8925449971de177a01bfdcd362a5e1f2726d79a160fe067414eb</t>
  </si>
  <si>
    <t>b1ea344f518aa4419cc563fde4f39be5a1aac15ec79ce0cf8d35dba56ec512e94c7ede5d7ec172f071bcc361a6a05a2f</t>
  </si>
  <si>
    <t>77c2bb65f68b891748a9274ad17849392be350821f44bf1726b37f6ead83b30e0fa7467e6d0ecaa6367b7a9f6e3d2ffd</t>
  </si>
  <si>
    <t>fa694d3928448a4223c98173aab1e7fc4e9db86d327304d8d59a54e5a18f4ddbf700dfaa98a05d8ee288a43cf3ffe7a6</t>
  </si>
  <si>
    <t>6312bdec391092aaeb701827750b17d01b22c323f13f42fd9a28d8109520a5e83dbfc0c4b25a5e5f50275420224baf50</t>
  </si>
  <si>
    <t>2cb695fc23a8672b1f990d7c7c31c8e47969e343bb85543ec0f9bb0e0d21bab029db7c4934a6f22ed1e6d7951f5919ee</t>
  </si>
  <si>
    <t>a397fd75665d015e3138da1683e8fe0980a985b4a8b2da266df9860804c30ce86345f64e152ce4bf3d5097e4086251db</t>
  </si>
  <si>
    <t>c3d3ac4b4cbfed5b3c2f288aba9dc25a4fd2766922a8ae4fc35f81b4cfc9d999e7ac800a973563ddec488288b6479162</t>
  </si>
  <si>
    <t>391ec1853977286d47bf5eb44d6cc4655eadcd973b2600c2c6642698133edd7335bea1fa9e5e9d60d92886eb453d8d1e</t>
  </si>
  <si>
    <t>f2aa11f7f81353bed302111d75163b824d13b9bee5f74c14fbe7cdb6291bfa3e2be35dc30fd76b5468c8ffe42d627d6b</t>
  </si>
  <si>
    <t>fa6f1d4e10648ff9dfb1a4bd758f823a211a4bca43e19ca8c4a0f3498a3036cb91f97affcb590ea3ac2c02fb5fc72940</t>
  </si>
  <si>
    <t>c76e8c1186cb32317449fde2f68990fab28cddb470a99c2f78325795b58ca12bb180d801d311c27ca053388dd11067e5</t>
  </si>
  <si>
    <t>3f0f6233d64a1bc249fb7660fe4d3de781fcbad57b11c79643264c498609752e77ea61e85c02e1d4028592299e4e5d8d</t>
  </si>
  <si>
    <t>50fee3479b8c2ea5e8f6e0274ea173fd097b49a95a843d6f0bdddce2c2337291d5d3df81bd439e3b1e7688e8aa056d60</t>
  </si>
  <si>
    <t>648be91670be34a96ff64a418c1bcb9a76a383ef4d67609c21f66080f168e3d58625346c055335e02263ad20ba707edc</t>
  </si>
  <si>
    <t>26cc5c3c0151c0d848ebe1a25cd9c2d4f431faf1fbcbdbd49e8222e0a2a176a3c99c4bdb73bb2b234d64b01366c14706</t>
  </si>
  <si>
    <t>946ffc34806d9e0a5382ff674dce63bd40d74dba09eb492f45c8995c44b5ad0beada66930f1f9a5354233677cc232ef8</t>
  </si>
  <si>
    <t>7de93da1b8e2fc7b87fe917215772a21aa0893565a4b74339eb1efd7fdd6d71e8690b93b22f952ec2c7360eee5669715</t>
  </si>
  <si>
    <t>7918d3afcdbef997861aaea5956801203a2efc658ee0633c2bc38babc5dcded9f3d8d2a84c0442c1f4b268e8c5bccdff</t>
  </si>
  <si>
    <t>861f9cad0c5dec972b2f0ef8d817c64e7dc3e814c710c8775dda1888e30ad5bad9cde4b455eade2a73abb6ede4090ed3</t>
  </si>
  <si>
    <t>87d7646ea0257420357ee4c9aed68172e21d4bd2c460d82e570d007c00a26baf3df28db70a81e826657349da654a543b</t>
  </si>
  <si>
    <t>847053a30abf2ba5323fc69a30c39d2162c4ec37c47bd26bf6c6df8b91ab291842dfdeddd9ab77de477d1aa2182a71f5</t>
  </si>
  <si>
    <t>3e8214eab9265632eb46ee0382fa0a030d75c4501af36c96cb43f7cb37f06a522e40f9e0d70837b3c4d8c07cf430eb3f</t>
  </si>
  <si>
    <t>4511e2f353123af8437896af891dbcf7e39634281a5b1cf117b7dda3a1c365bc81aa2ad99e17a8ffd58fafebf5eeeac6</t>
  </si>
  <si>
    <t>CARMOTOR LTDA</t>
  </si>
  <si>
    <t>17343ea7dbfc54bd6fe3d367543d99b300f1279d55a6cf29e70951979d38ee09c666ee047a407d08da57fb46a00a78f9</t>
  </si>
  <si>
    <t>e2d6a3ec5b1cad3b95aba965a8ebd381328b42c16ab4d66eb34073fb21264e875a0fa525ba8a0276784f88e53ff58b53</t>
  </si>
  <si>
    <t>49dd1ce271f2a0d34f1511cbf4b664e1708db39957217b0c99b0b4c13f6619b3ba3e8217b0ef50769fa45de7ceb8e4c8</t>
  </si>
  <si>
    <t>bfdd91192cdc91dd035711d0ba2e25e3bb54d060bc04413e8283cf58122afcbfb3a105402b261ecff1118890f614c8f4</t>
  </si>
  <si>
    <t>6ac56342d39df412e5fdc7dcf24f694f64dc9aff137e1b581c7318ef74424b8825cf874834ac57c77915f91b30bf5503</t>
  </si>
  <si>
    <t>93000006775dc4cf03581917afc19a3cccb5d23a8488af3a18e1fcf61d5cf6a3a7f16e4c81d4d427e12d46718c2a54db</t>
  </si>
  <si>
    <t>78f1124092c72d21326b148f8b8f0ea6d25d743e5b6e393b87a9f1dbd149dde063881b13ff9f52c02ee8f363c8844997</t>
  </si>
  <si>
    <t>3d48fc0dfee19bb4c183f2c42413743d96fab40eb016195616678e5c8876f47b93aebd7e15f80b622484eb3a5576daee</t>
  </si>
  <si>
    <t>C12A</t>
  </si>
  <si>
    <t>0c08c4969e8389e82717691b931f9bb7594f6afe306a04ba8f0ca22cc342684951b294d3342f22d990881ac9afc86ce3</t>
  </si>
  <si>
    <t>2c0658ed3809110d477413e4a5edebb8676496b4d7ab8bf3e80eb91f0758c214ef3ba718e05d92a221b385b4a6294570</t>
  </si>
  <si>
    <t>1b8467532ac663b0a76638f8d6e4b0e2db10fdec397d39acb5d9f87bf570b4569c75e44fac7108e5928d70c74afcec5b</t>
  </si>
  <si>
    <t>ea2206d8c018301f1f572b5cee56620767290da9309245144d51e0cbefaaa434bfd9de4144cd2f8ae5688cbd02e83adc</t>
  </si>
  <si>
    <t>FLYM</t>
  </si>
  <si>
    <t>8e7b88d1b18d1b785a0e01d2f43e56baa2cbe1cce11954b7e616c9b48622d4a3966b0c1302fc58b744fab2059f9c13ea</t>
  </si>
  <si>
    <t>677bbe5cb663401783d99098af93006df78a9792e05d5758babe9ab09dbc97ac7eb2e14e626ffe14c5c2bfc19bf893e6</t>
  </si>
  <si>
    <t>874c92bc6eb08bcf4cc433efdfb79486a118e16725edf270c5d235d5026c1ccd80cc223c59997ae88a70f4205cbef1a0</t>
  </si>
  <si>
    <t>101575855db73e65beee56c66df327ad59c7e70b5b4a1fc11d6167dcba2c4aa62c53c1eaf489c7617bf71b03703889e7</t>
  </si>
  <si>
    <t>dfb42eabe53ed14724f76a83d3986a9dc5173dea670f235e741fbd5d70b3de0e6e691e15c476600537050b4431590b2c</t>
  </si>
  <si>
    <t>ca995038e5f6296b4d030c5931e066339d1b1c06d89268053a05c453c80e0cef6dda3ba00a4bdebc8b4fedbb45cb4ee6</t>
  </si>
  <si>
    <t>d94880a6e317d7dd639141ee789e1678480563a0c92d48f22c2773fbf8b9913e30daf9c45e62e8cb5a7b0a1975e1b150</t>
  </si>
  <si>
    <t>87109f952f9d03450288322b203ffb0032fc6ed56302bb8f29ba2112ea2a77aa9c858060c3885ee97f69d11539f55ea4</t>
  </si>
  <si>
    <t>M301</t>
  </si>
  <si>
    <t>INMACULADA GUADALUPE Y AMIGOS S A S</t>
  </si>
  <si>
    <t>7184fd6a41aa305a019fbce7066c45ee7a0a394ac7abaa2140fe0be14e4d5326e205b15a0f2cb78a8e96d00d8d86374b</t>
  </si>
  <si>
    <t>OLJV</t>
  </si>
  <si>
    <t>9fdd205e661181dd5ca4c1fe3b23157b7f404dbcbafcfda0a703ff0cd64ceeb776098d65e1598f1737a70d6cf9c02a67</t>
  </si>
  <si>
    <t>49cb8b25751fecde3fab8e2cc2e71bce4f14f707f233b6555af6186629bf521250a7be129c584790addab78f9c559e4a</t>
  </si>
  <si>
    <t>11b252fa8443feb35f7fddedbeda45bbe87b1d2c9b0fc2bd9983c354e03048382c6ffcd7b6d2f666fca2a7795997f7a1</t>
  </si>
  <si>
    <t>0bdfa302041e7b6b286c73a77286cac72bbbedfc2755bb5542640fd04e82f89340e5994d8ff04397e22aa4a9ad69f31b</t>
  </si>
  <si>
    <t>28505db8c2bb7aae376bd6a3c127217d99db4f1df8f38cf69487501d64a3e77992fce12ad06de5eca9e619859ceeaa9b</t>
  </si>
  <si>
    <t>7b6f20704a71bd124a28437926d890b9e8783ecf2780d7d65afc7e9b3d93c73b68c95847067d9ec02129736972ebdc91</t>
  </si>
  <si>
    <t>4f6552b0bb761482f19c73f01914e07f2dbf3c0f44f32e7622a39ed0c56b9d0e91d29b0a47fb0fee1b209341b233903f</t>
  </si>
  <si>
    <t>c313f8b1f7d92d4f1110cf91e61822c7313c0fa1e89b9a9c5ab6d1fa0485b7e1ccd19e87a0a93eba8a5d7bc77bbf22da</t>
  </si>
  <si>
    <t>254a61fcb55b36693e3dd0ae4cc34fcbb9bbe022de6a056c742feeea0c0ba886fcbb2f5337e6b1588520155e148a2e22</t>
  </si>
  <si>
    <t>a12066e2062238d7149d953302019f57bec7c2144df78ac8c97de37a900303f047ff23ade2dc46e78ccca99c5a481096</t>
  </si>
  <si>
    <t>d7cd481c2fb42f7fdcf19df9dc555b2b95a93c86cf68ba8ef608017d921a6815a67d8183edde101fb5b100e9f3497fcb</t>
  </si>
  <si>
    <t>AMT</t>
  </si>
  <si>
    <t>AMTUR S.A.S</t>
  </si>
  <si>
    <t>86ceab98700b48f9ce72196cde7f3948fb38027623a6f53ae135a73d70a35c45457e011411f8676276ece23cf4dfedba</t>
  </si>
  <si>
    <t>e88780b7262c386e065a3568645954f52f304c23d747f664327e7756dc95e69434757cd0b1837e25deb25d74a01dc6b0</t>
  </si>
  <si>
    <t>FE14</t>
  </si>
  <si>
    <t>9d70e5c228fb9f6217a20333a896d5a62db0c30a1f1041ab09494c79042409899d581d1f4841ef223f95eef609ad5732</t>
  </si>
  <si>
    <t>58c4ce041d5c2293ad71d37891163712c38c7800c492aa2d623a184e7671c4e87643537374ff0b5341569f4dde85af77</t>
  </si>
  <si>
    <t>4f2b57aa44e576e3818835a621314e68a71d8e3526940706e3be9617bed64034b84cead539adae32d6c08197aa884d9c</t>
  </si>
  <si>
    <t>FU</t>
  </si>
  <si>
    <t>Tacorice UNICENTRO- Estephany Marin C.</t>
  </si>
  <si>
    <t>35ad862819e4527574fff7383b439b24818e2c23b8ea5138731bece5d13eb41b2333a821da3c087c7fa2112a42876938</t>
  </si>
  <si>
    <t>00bc960a0d1e13d86f8917cda123dac76e4f8296c5deaaa277d30f581cd3784390ecebf71d284ee72cf2cef395088224</t>
  </si>
  <si>
    <t>976ff4b9b3bcae239b021bdc84886a1a65913ef30b54f46f1c79457bcaa520355e346b8c5d9a777dfc20f2a08c75f1f5</t>
  </si>
  <si>
    <t>14a37c1b7258c0d6bdb21824663f02add4e3890f9743e3187375131f8bdbf403617d27f67f05aa1537f8d08d1beeb0a2</t>
  </si>
  <si>
    <t>0669bd5ec5dc8547c3b1db4be797e078f75428cc03d17f0bd28523b5bf6b16fc54651a4be03ca9d26b0ec3cfd8409026</t>
  </si>
  <si>
    <t>0e2a9d60539800950013845cbc842e3b6e822a8ffb19be9a3c91822bfb5aa157125a9febe0e9abfd85425a3c2894b2f5</t>
  </si>
  <si>
    <t>84f2ccfdf83a57347645e2e3fb37a4acea24027b7a89e4a708909961692c14eabaa37b546573176e6cf938a0e7255f0c</t>
  </si>
  <si>
    <t>f744f7e839471016fa15d90e105f4dd9866f26195af6ec84942009cc69b17454c1ffa1d1582cb33e3d938d98029589c2</t>
  </si>
  <si>
    <t>4be2c7a17a84ab9ca3303f90507937be1251e495d8a06fb2d8de5507c52142282362bbe55e4cc5992a4281e2f33d1b89</t>
  </si>
  <si>
    <t>f7b615f5d8b041b53f689f6eee2450bc483e54f77bc9254b423a4966f5d6e5142a99cd2fd8bd36d39813c22d1ed98669</t>
  </si>
  <si>
    <t>9bab82bb79ea82b8ee19a4d5b9c10d5944362c5ad3a30c89578422702585daf7ed3193f472ccac3a683d6e33f780fb81</t>
  </si>
  <si>
    <t>870a2158211d7048e4d3425f1f6daf5194338fc67f208294576219b8318f781981c9e1e90a4325301241a6b27d94682e</t>
  </si>
  <si>
    <t>68636e32033acae9ad6988b0cc04963ff3686c2da4808a9e03d7fad1eb218e92ec4b1559891486cc66b3fc201680a62d</t>
  </si>
  <si>
    <t>c266b8e43a7e78a0acfe5a1b114b67f6762ff1d3099bfccc11a644278f26b728f54b5d9df72be835209b22896570eb46</t>
  </si>
  <si>
    <t>62d228377ffe7aacbd1e5b265dec2fcebe7c0c304c244bb4669a9c46b73db13121503bffc7217e3a2bed60c9fb730509</t>
  </si>
  <si>
    <t>e96482d8f778292c9f4ff090e17876009e1055db483194355cea3a75f6cffa9b8785b88c6086eb5c058e890dd301a194</t>
  </si>
  <si>
    <t>68b3faa1c2f24b83a1781f095f77665842fa6968d14123b2f7df529405c2217b9479be068f29de9546f81dd37da3c20b</t>
  </si>
  <si>
    <t>e523b1ef16caa6ff9fa07af711e84d3622ec6b0edf85669b3fe26ada917e569f483d3d1e5f85004f7ee49ccba056c5ff</t>
  </si>
  <si>
    <t>18270cc511bd0dc701618e0a18ed1ad0e75afaf992023896453b7f798e617caea8ac2427bc92328129c53ca48f3d491f</t>
  </si>
  <si>
    <t>6dacd2449d294cc06d1f8a79b75d753fa1d84c335e20b756fff050926c1ef36b62d39cb43fcacc1e474165a02f84486a</t>
  </si>
  <si>
    <t>b8dae746fecd33e8129de44f3b03e01005a6be98db1ea641c0ab090189f646223d0b94a4c7c64add46cff16572a07820</t>
  </si>
  <si>
    <t>d50146695dc6324de6d8e8aa3e8c08f94c5b3ee891356a8c57ed360f0e960b1d95545b7823f8a5e402c99d5d812b8799</t>
  </si>
  <si>
    <t>e4a8675a61b37b6e0009ee3241483772fa4124142f688f9a125177d0bcff153fd094bed5ad258a37bf656030a0333a3d</t>
  </si>
  <si>
    <t>d9450ea97437855bf6ee248bec262243a2633e377a937e171c0b667c41142060b639705ec8f9d18f615a805eae4de7de</t>
  </si>
  <si>
    <t>1e34f77b819dcddf1d841a853687cea656d5407169efc31b0ddcbcd7c83f415f216dec158a77d224059b90bf91bdaf16</t>
  </si>
  <si>
    <t>26fd8ee0195bc001785df6afe24c443d00d26a90c52c0b2ab21f62adb27cf6ab905f6b32667f2daca175cf4b0beba836</t>
  </si>
  <si>
    <t>57e279271971b013f575a1e64563bff447860ec155b7d36c608108173e2d78ace39c4ca8cae679fcb61e1d6478259df1</t>
  </si>
  <si>
    <t>015b307139b44af48c01cab3bbf6c0d126753c0b1b7ee5671408f8968dc308fa62a144b0c35ad4964d50a4da0fe07f74</t>
  </si>
  <si>
    <t>ff24b88b48196620b30733aeb77c8d43992854179be3db4edba4142cb520a83249f63618cc27c44d73a26bd0a032aa2f</t>
  </si>
  <si>
    <t>c67fed45ed023b2083951217f994713198a0c60c39303ec2060dc511061cd5520a3039b846cff753231ed93d40543d52</t>
  </si>
  <si>
    <t>bc2d761dcfbaa00da803bc77df405b665087a40cc8c37e9b6378fc2b309bf09f3ef5c0981052fadd1b05a5032fc16638</t>
  </si>
  <si>
    <t>44412b66164cb1877393a1c26ce75cb5e907808dee1c11cb760d180ad5bacd842d7f012797e7aa972c3d6c2cb31a5aa9</t>
  </si>
  <si>
    <t>ARFE</t>
  </si>
  <si>
    <t>ASESORIAS EN RIESGOS EMPRESARIALES Y SEGURIDAD SAS</t>
  </si>
  <si>
    <t>89e2187901a8c736a21233fa38387a50233f88e359d0926ba41b40d5da43a8e71894baec36f77107e661fa8c84c3d98c</t>
  </si>
  <si>
    <t>a816834d5abb68a94b5e8a4eeec5b6d154c6f88dfdf531a4742ffe907c24a8fa79281dd5438fceea44eef14b0c774dba</t>
  </si>
  <si>
    <t>09b025767a1941cd08c5a489eaa99e728fdc0532df678c2bed1ee65c362df5ed81852076f5a71d63fb332f0dd54541b9</t>
  </si>
  <si>
    <t>f1bdb0d18042f76dfd2333d9e6f793c257d57334624386811621137b1eb0c483220481a2487b68d3efb4dc631d1e25ba</t>
  </si>
  <si>
    <t>422b9a8c8d4f468e7d301661b3a0713a187b7b4d56a6a7f00aa7cc0e7d4c70384d12468fac555dc92179889109d95427</t>
  </si>
  <si>
    <t>66ebce2c98ac51fff3a72012d92dc11a7be8d2e967e38caa049e9c226213049e9ed8434f112253d46ef36ac688d0b937</t>
  </si>
  <si>
    <t>5413a688ac9493b47e69eb596987c9e79a7c23c02f666a1a86ea11cfa94d1c1e4dffe99978c65ec0b0a333547b765c9b</t>
  </si>
  <si>
    <t>69dc942c2b2a837956b399bc6f44a003de170e5cfe08c1125646ecd2fa5ec52900d8358b7285ed8db853ee7451e8f62e</t>
  </si>
  <si>
    <t>ab278a172c9025d7c270a374a4b7ee3611ba1d2ad242cef3541f858cd4d863704ad27824e6f2ce304fbf3df2ad524852</t>
  </si>
  <si>
    <t>6bb67942c88e06cbd3bda77f7fe03a042fb05b39212153dc16277751880ca411da88b1171bb9b130ca6462a64a45edb3</t>
  </si>
  <si>
    <t>d2756bf826a7de2cb3d2a2e5d973fc85bc366e40a3ca0ca0cb586156456a98645bd45d159aaae6fa09def7b92bc2cbb7</t>
  </si>
  <si>
    <t>aa29fdca7f8626060147fd4092c61632e10f36039fa1fabac323768d46777db6f719d99d9fb89232848c2ad978e97222</t>
  </si>
  <si>
    <t>5f92e6093bb4a60f2a05e65760292ae4b92cbf566d285e269682505dfd217f73979eb2580a4da0471a7e1a572811ff5e</t>
  </si>
  <si>
    <t>NCAM</t>
  </si>
  <si>
    <t>e6bea38bdb40993b5e909429ce4a715fd531e7e226c0643e2001ac8b3be8f018402e0c90ceee6a0a730152cdfc104203</t>
  </si>
  <si>
    <t>783a1681956a5dc8d397276c3464a8093366e1d2ba4a4b234a1d18b7e9d8674f97c193e6df75ae2985aaae7ff7f73607</t>
  </si>
  <si>
    <t>NC2157</t>
  </si>
  <si>
    <t>107e3b17bdb34e711ca15413878872daae2f3c8200d0da2897759c8ba31b3fc6ad5f7f0855a703e0b39580cf06c00a87</t>
  </si>
  <si>
    <t>a6445ebd0bbd479c7e17e866f6a7142afb7ad48b393d5e83970bd9da0e4e70bfb39e68582d11c34b2fd9c98194ac22f6</t>
  </si>
  <si>
    <t>107F</t>
  </si>
  <si>
    <t>NUESTRA COCINA ARTESANAL S.A.S.</t>
  </si>
  <si>
    <t>59d6e4ab3d79a751fed3dee0875e70a6cbde47729d5d9f781a6dd878327a3d65c6a993917c4d739bbf8ae281981e5d72</t>
  </si>
  <si>
    <t>de75c171c9e19a3685aa93f7c44d637cd94383a392868980a7707b3b42d16e2a02839936eb0afc708f36a27da37c6f8c</t>
  </si>
  <si>
    <t>26990d57d7d1c024c21ba367256466f1102d08fbe484de96aac0198ee3c768056f169a684219e8e172d6e99dc2d15d3f</t>
  </si>
  <si>
    <t>6f0dfc266fede2d70ca2f4e42c0bb6c8f65f23d48ad0e7fb0871ebb035ab8b12a65fa20b7f058e44a5212ed0c791dd35</t>
  </si>
  <si>
    <t>90d5d4b7e021a0932c56e39cf576cff8c63f37af6a189c6d673ac0637d74186e96e44f9204e64ef0e28d7b479426e80f</t>
  </si>
  <si>
    <t>db635f76eddfd68faa45f7d62cf122631cd3e0cc0ebf7046d11aef775551e86490d7bc2829858290c1a3ff4730c9ec1e</t>
  </si>
  <si>
    <t>3fa7568f6a3b37706de5d1e0deb9f3f6e121d0a629e5410669e07d356246e5c5afe57763eed15b27850f65926e2319aa</t>
  </si>
  <si>
    <t>2e6ccf591ff41da6d14f9d30a8243a1e2ed41365e0803a67c10f295fd54a96fff7cafb81a373fef1633230ab11aeb8b0</t>
  </si>
  <si>
    <t>4c0b11eaede33a558fca11afcd076103ef9eb07a245549784a9ed8ba84ab5bbf02960fb6a886b55db8b0608ddb1ec91c</t>
  </si>
  <si>
    <t>18fd6599f45c026d3a941411808c435918f6a27f21e71724a8e19d467032a2e7ccbc4f1097752ea5fa08873c94bc17c4</t>
  </si>
  <si>
    <t>d87163ad2314d6de5a417f819acf552a6dfcbf6d3c6747fc344713c2e643b641275746df31ed322c184671f4544c76f3</t>
  </si>
  <si>
    <t>f965c0f029ff816830b83ed481cf9ba03ace7ee86ecd81ef9fdc38437b9f1e869670141c04230c0fcdc2b3055d847201</t>
  </si>
  <si>
    <t>2e9a5767a3327994f11046c0bbacd8668825ba1cd8036a12960fb40e74606396b9f86b85bb91f42612eef56d7b74feea</t>
  </si>
  <si>
    <t>85524e2b3bed3e321aa6dd9f2e3fb39acc10e278c91fc084d3936de665aada199d19ce02fa8bb639ba42ef1e010e2e14</t>
  </si>
  <si>
    <t>c02e6cc2b584acaddedc8c6ab5a3441cd8e28cd36d89e399e7e08ddd6488c14065ffd276ed78c8bdd984a6e1e541220a</t>
  </si>
  <si>
    <t>5c514152b01a1c5ae28fcfd1d0e6e1945b91143ef9419592d556f74ec69f56de32586291fae1696f32e314ceb91bc8f6</t>
  </si>
  <si>
    <t>062ae6119f74eaa5984a891c69377d98db4c5da910c526a4672980cc25d9c5bdd053cf0dacd867963e921a9cbcad65b3</t>
  </si>
  <si>
    <t>19db7b0749cd9a7b29c2e6889c52b9f43568190b481b889aaa7bf2897feb526804ff356dbc4d433d3ed05a557edea601</t>
  </si>
  <si>
    <t>f2663f45e6283b4c7a9c2e86486be6a44aff5e3fc71db514ee512af4a35e2327a8833a116139a99ce6410061a1e5f5e2</t>
  </si>
  <si>
    <t>f1bc02dc77e0b726b224f985f4fdc4d071aeffa08366f7baf340ead2f44073e5a6a5e3a849f966a0ed1000386604bb48</t>
  </si>
  <si>
    <t>25e33c2c9626795fa2afe47618d790bf38396dd00f0e3a21354c159ed8165d5bc37cb310b697b5ab6a584c839b610243</t>
  </si>
  <si>
    <t>282ad1404b3739e705facf7d57fa07f66ce6dc968b60b2a745bd6c82cef1a9f5ceb9f10ac137f27b2ec3c131fa284004</t>
  </si>
  <si>
    <t>59bf2f0218ee183e40bf7de4f9be79bd58217d654a527c09fc09341fac92012e1db7270036582f8add0018bf68fa60db</t>
  </si>
  <si>
    <t>f743db3143e94c9c83559556d7040509d5bf17effc59656a8bd6f2bc7fc5b76549171674933987d981f06b109c68e826</t>
  </si>
  <si>
    <t>TPK</t>
  </si>
  <si>
    <t>TURNPIKE COLOMBIA S.A.S.</t>
  </si>
  <si>
    <t>88fe66939ec95e1d8550c6db9e2285c3d789b5d725c4c34b7d83c8bd38f79cf02c73776b42129f02fc1647edb83b17de</t>
  </si>
  <si>
    <t>1683612b3157aa3bec04709ab7169dcee136f3294b0e5f42d7a29c32c69634b7edeaae44e8c862f5aa6b2314a3837807</t>
  </si>
  <si>
    <t>b58bbcefc46c7a12a7f6a2afb2778ffab7ddf7676d824cb7bc5fbff0cc3d71dcf7ad2db4f9b1bab603ee41f0379373d7</t>
  </si>
  <si>
    <t>41ef8be49a2b4baa9557aa398cabbd08ffe5457d36737c33978c4c4c3c159cc8afd1a2cfd7c30e95b065e50ad566ab9a</t>
  </si>
  <si>
    <t>939167cde93cd1e1bb6ec9c245fc00215e132443845e10356641364f4326272e06228de4b4c2f3f710eaa0f1f3e85269</t>
  </si>
  <si>
    <t>40392c74cabbb128ff48a35ecdf13d0aac2c82a378fa1ac22f3ee381de2ad2d1784899d32cb6bf265a78abfaaf723734</t>
  </si>
  <si>
    <t>30966543fd78a7772b947a196b5893bc0453d8bacf923cdc98aaf96de7aad3e329a4c95e5abcb81c2c519d5f6585eb87</t>
  </si>
  <si>
    <t>34b43307286488d959c6801ce9c9cd863e038fb3dd1faad1ceb6469d9a5547f82b09ecf052695977003a6ce095f6bbef</t>
  </si>
  <si>
    <t>79e6b454c15e13c1c24028aa99ab348e46672c98b7035cc8b3b193fc79771e9f19c2a647ca398dcddce9db742974309f</t>
  </si>
  <si>
    <t>b497abb12296e60b82fbcf5a38efd6cb6d734af91b431d7b371f6336e01731a4f6ecbcbb474ecb2193a74d40e8ff9094</t>
  </si>
  <si>
    <t>722b375a5814426450d655eac1ee512458e0fd57864784a1156f0bde6b8c5089dc0429b5a16a274946185244a9b3dd16</t>
  </si>
  <si>
    <t>09af289838446f4ff94007f584ca22efc0d98e6dec03fb5cdd0e0a6b1258771ae67971b3a748f91da645e6389cf45a59</t>
  </si>
  <si>
    <t>242f289bdb09fb257996e098e5eb1d64d12e03816d9a72144fad98efb8bfae517d635602af877b64bb4b2e3c24dcc9de</t>
  </si>
  <si>
    <t>81499cde718576448e0f16004a710aa1fc07a8db39d9b9db1005f3423220f042abdb87d0c08cb03f2962a48ab0c2ad99</t>
  </si>
  <si>
    <t>34c338aa125bb928cc93b0420e6f594fc04a3cf7c8521bf602876a319dea8fab7e61dd4c3f0d32b4f1f1f4aa98d30b84</t>
  </si>
  <si>
    <t>e3cdb5859143404a1eded501b533bd997523b3cdd336d24ac4612c50b6abc9a1da8f30cbe440e1dd2283412d9d83837e</t>
  </si>
  <si>
    <t>f32760b8a122933272c41cacf288f2abea23348610c364382cd159d15a4af86116b3b12fa2a2c0fb9031351bc42abfe7</t>
  </si>
  <si>
    <t>aa71f607427947925e6597a65459433519a37030834877005adaee9073ace274afe179411be627bfe3b094accc305b8e</t>
  </si>
  <si>
    <t>5910daabf67d43231797fe4c9fac3ade06c4ee464f37b2b644683bbadad87e20192776dd48827507ba3c22d5b3b0a74b</t>
  </si>
  <si>
    <t>98bb5cdf08eff0d7e56c36c1972671274f29189b966f012227a62099f292dc2dbacfc3e4641fcf0c597a530b117e9db6</t>
  </si>
  <si>
    <t>a9378866aab80a7857c6c9dae59683b831bdf73c6e20ef41d1fa4bd05f5a98e60b3882570c0055887b2443e77d9a4da4</t>
  </si>
  <si>
    <t>3f3fc7e154d44c2d96425a9288d38f487936311f644eef08f63486dc6ac6f57eecfa63cb2a21e795456593375752bbbd</t>
  </si>
  <si>
    <t>FELM</t>
  </si>
  <si>
    <t>YEIMY LORENA MENDEZ ROBAYO</t>
  </si>
  <si>
    <t>6ff65e2b1da209678d264577ff823271bf496ce52e01a8094aedf12e87c4d766a6c361b455fb8c91a6b1e1da900abb75</t>
  </si>
  <si>
    <t>754e01d7184e733952a4d0e84133823d413977784bd0f3ea61e68d97975e6bf383461ee700a620cabd9a3c5b3a3be0e3</t>
  </si>
  <si>
    <t>3c7d84b57e53b01092a08af7ba83dde82265543cf7a6442e66cde3fdb5952a2e5911c4d23d177ba777c57fc451588c9c</t>
  </si>
  <si>
    <t>cda7e19781e830c72b68830944dddaf5289963eb5c7ffce044123692976a69ea06abdd92350329da143c7ab09b8e835d</t>
  </si>
  <si>
    <t>00087a7a19f1a0f8ac271c715bbd0af76fc2cd10709bac660cb2dbaf375c6e4208aeeb86d22c3ba551374d7a1d2fb20c</t>
  </si>
  <si>
    <t>4dc24f107dfa3c440e2c7a966c34ef53ec47a0e1c6274855009860154cac689751017b720cfa99745ef5c6951fa114d0</t>
  </si>
  <si>
    <t>07bf99b28413abb4fb3e61658f95c282ffe619ccd0dcc16374e212189653f67d85eed0a6f8d8acc94c2564eedce8aaf5</t>
  </si>
  <si>
    <t>9f1796656849682cd541129e5c1a9d06dc77d1807f2829ecdd0cc0d58614ed3286574e48fc86d1f6375a65c664bea26a</t>
  </si>
  <si>
    <t>1c351382efed2e632d7b67ef341a218b716317ee8526a1d62c0649e2c994b3eda43609c09ad041b6c4bc189d3b12de27</t>
  </si>
  <si>
    <t>24b63ec9a57366b45168c435ecdbb1dedb4c2c119d8ab22f561f97f4c9461ff7d98da2e51725a6de6ee674c56663ef6e</t>
  </si>
  <si>
    <t>0c273114f5d03a9d92ebb3f5b13a60f417345b2bf69f266073b3f432847c90b8c574d64bfd52cdebb936f96e6bcc8509</t>
  </si>
  <si>
    <t>47df0e472112ede3bec0dff9426c80ba54ca8b8580ef18800f69af14f066d699c3ed489ad726b876cfe78240599d9278</t>
  </si>
  <si>
    <t>FERR</t>
  </si>
  <si>
    <t>RANCHERO RUSTICO PAISA S.A.S.</t>
  </si>
  <si>
    <t>25efcb6a05624355a0249531e7b23bd8e0f2ca6d23fd384c4040f4a2e27be0a38a7cba958efd4110a26057bd3aca7480</t>
  </si>
  <si>
    <t>442f6c64f4fd9c2d627ac4558e0b569a6af27b8b06c42b3fcc02fa91af52c3896eb7e2027aedef0af3075a83d1f6a8e1</t>
  </si>
  <si>
    <t>49e90c48d4663a23a067fea84c0e020791c914cfcea4afdd43554f98cc00e308ac0ead0bf7044da968e576687ea3061c</t>
  </si>
  <si>
    <t>00561f3e03f0a1fc238e29053d1f04bca35316a80d506c3052224a025dc6d8cfe993f057ff94f76b657e80ea20a7b760</t>
  </si>
  <si>
    <t>cb060ab14843842f7e76052a73fbfc8d6105a55c114e0a70a9936e469bd8da6996a1d37229c696c5673f3aa37a051daa</t>
  </si>
  <si>
    <t>279f68fb56d79be5a5792b3f13f2e9db5e050b4ccd6fc8363b923e301ef638238894531f79f097816ab0bece34347027</t>
  </si>
  <si>
    <t>5e255adebd9e784953246bd2e06adeadea239ec8be05eb7b2255d2571aeac9f95d59557e7a0316095d2972d21712d178</t>
  </si>
  <si>
    <t>211a04ec5d1c668585c18da7b8fafd7a17c308fc474ceb51356adf709d2cef41d70a10556ccee0c8e1ab6a3a1c871b3f</t>
  </si>
  <si>
    <t>22347c7b36ad05ddb2c668cfa4a0567999b95c63d8ca3a1c0a7b3c4fe3ea85cfbc70540810b1f8b3e7c6e1b0a44ed5a7</t>
  </si>
  <si>
    <t>b314c3f50173b6d256ceeaf95918774b022345f935c3fb0b828c5b8319676d45b8413266d95f228941de83e23319542f</t>
  </si>
  <si>
    <t>8f695caa404f8157c10069e0b1d19de9b404c4c8a291802fe7b8724f02700d7415e5819a83217180119c3e7e77b118c5</t>
  </si>
  <si>
    <t>278565373b9d619a278ab44d12711ca0b1b6456545b2cfb501f520fade5f23a95c0a1d746305f585649b245569de9d31</t>
  </si>
  <si>
    <t>53d7e096efd3724733c104dc389bae84ce6ee6a3273cfc13f2ddbad26e68c932f6b27e89c1b42bcce9e80d9e20726d55</t>
  </si>
  <si>
    <t>26ca4372abbd3350e78c05a3509ce8110c29d97105f58d419c084f604e159f24423635a53ff28e0c81846b5c3606cead</t>
  </si>
  <si>
    <t>26641bf4395dd1796348e456c28ad9fac58f6d2d16e1b74b1b84ba70792adf6a5db645a9ef6b32e5dd637acc0e680658</t>
  </si>
  <si>
    <t>ECR</t>
  </si>
  <si>
    <t>f3035349c3dbdef7f44aeef08d35862050517fb049bc796cf99f7ed434753f1a8ab4e3e3e9a2d3a43156e2ac67f4919a</t>
  </si>
  <si>
    <t>2732a7567620a9ed33896460a1c3864bfe34457be54b9578a8f5bd86ee11f9019fe108dcb2af4981d2b586e22da8e0a6</t>
  </si>
  <si>
    <t>642bb2b5ec77ee2e2f236ac8df335e5e618c682085ffe580ad4493a151371cdd4764284397e25a48740462a401e7edc9</t>
  </si>
  <si>
    <t>99f35da9297d2ecff1da5d238fad75d6a8b0468e86ba8301cdc427c137192efa61db2e4c2e537beb700b33ab687ddbb0</t>
  </si>
  <si>
    <t>68b18cac29cc2b0a3d900e72433f911371c5d176bc6523c133e1a18b84603562fd856879e1c1728d29e3141e88146210</t>
  </si>
  <si>
    <t>c9c2808278f9d5994f2c6cf00ed2b45ba1370b736e837d630eb746115ed47caee7be57012480642303a81fdd56c41169</t>
  </si>
  <si>
    <t>85db6fd81efac186fad3914d31e86c95e73a63c45384f92f52b76e636c7993c2c8668f52d2508a6f757f1f06d513a6ad</t>
  </si>
  <si>
    <t>5584f7e4051911502bc5186e92ff39c1ea6f24c288ca24ea49cabc13d159f3fe691cd2f5047d6f345bce3b66db21d26b</t>
  </si>
  <si>
    <t>5d28fbb3922c83e874c2e40f449378a6e98bf5ff26036436332f5e8480c30daf50765b48a885a341a00ae65c04c68f1b</t>
  </si>
  <si>
    <t>d8807bca78fe8a52eeff1277b2bca0e07364723fe02bb3eb5dd77b241b4858c881c9897d891ece0c28af61442ee44651</t>
  </si>
  <si>
    <t>05e4d779f27d5fe8d5dd327228af3ee694e97a8db919b6f8fe7de866ac2729cfd188dffeabee43c47c8459e92948c9d1</t>
  </si>
  <si>
    <t>c43d022675c17f8b6efeb6c8380316584f4ae374e81f640af7b7d9f766d4f2291998172626308a0c33435fa7a80758a7</t>
  </si>
  <si>
    <t>d23eed2785e89d668de9b9cf20cb23e5bb3a2726f9434c267ffacfdf9240af1f5ffc2166b49d7771bb6418d86fa7e988</t>
  </si>
  <si>
    <t>55ed322f2dc098e0e270bafa1cd27b811c8cc8f9a40ee8d6a541bbbb9b7051b2dc998512831edd9e3b94df8c7df57465</t>
  </si>
  <si>
    <t>18d5c803c9f9b6ba2a08e92a9cf231158a52894c5740ff753fee07c8e4113cb951bfffcccceac8bc16673e733422fa71</t>
  </si>
  <si>
    <t>8e07aa8cd5f00ae45f0e61d1b5ea25c407e6196734757fd6233342a5514845fc64c9d77b4863ee53999179fa7c99feb4</t>
  </si>
  <si>
    <t>4d9dc503f858e9d78359c58aaec6f1df5932217252a49f4802382eb8bd40124bb58b8a3d77662035527fefb5f47e11eb</t>
  </si>
  <si>
    <t>H7T4</t>
  </si>
  <si>
    <t>85b41a3c6036dabd509daa9733e5cb7650cab3d042a323d2cbbb34bfe7148061f4d70a075aee177b83f39858fd3d86e6</t>
  </si>
  <si>
    <t>NP12</t>
  </si>
  <si>
    <t>cbedcf4c67c8f070ac1b8ad8deae06b8b4aa41c98a6cd5cf871a77513dde61d556427cf14b5edf37f5ce81d3e784fd9e</t>
  </si>
  <si>
    <t>ITG3</t>
  </si>
  <si>
    <t>a49a27c423b3fa06240c9536b69aaf6a9a9947fe87902689aa7e57193ac91f522879b5887afe60f18fb8725900cc7396</t>
  </si>
  <si>
    <t>6eb87b3ce0cec4c3c1697ad777d6543a894b5fad0c9bed3362ab5ed4c104d8c20d5bd2d60c7eb5ed5b8c9a2619896bd9</t>
  </si>
  <si>
    <t>086f1e446912b5eb2b6a0f6f8110b3ab8fe2591a7c2ce749ab4706b0092791c394c56e9cfda04cf6f41c090a6359e35f</t>
  </si>
  <si>
    <t>f28d195cedaf760e965dd275127776b0816dc6263cc1b5f096189a555102a01d9097280b3c263b4189b671c9d8f99221</t>
  </si>
  <si>
    <t>2826d696269f63c84faae53b20438c7a067680b8962d9a428efd4b390321a18ce6d405b292bf420a82897da8d60405d3</t>
  </si>
  <si>
    <t>cb2edd84202290b5b1f50c9ff939651af4509de1ec8f647cb59f6da423f63503bb8eb7dd3e4438414f1c2d2e01bc5874</t>
  </si>
  <si>
    <t>47753ed5942c7f38d30fb4c133595a4c775f2459e16a26ab0bb2db52b39de567c05818677833fb094249f7ba4905c1ba</t>
  </si>
  <si>
    <t>92c1fc8090d6c4ed0af4443b690845a8d696eaaefc1b74dbd9e1a6e82107b7171df7d6b84c6f355eb2bef38fe1847d84</t>
  </si>
  <si>
    <t>a1059b67b2d4bc92b95c766221f94297537154cb15b69df936b592085c079e5c3462cbffaca2f2518971b2395c0ec41d</t>
  </si>
  <si>
    <t>adc6ec663c8e2bff04a4004492fc9274b8b9d8236a6c83d08cdd19548966dfde1778cf7db578cc3a2af49087333e42c0</t>
  </si>
  <si>
    <t>adc0fd086c9e4a846b8b4331f7c2c2d3a827d147ab3f66a47672815da8a7d503f93f4bd65b7c651122811ef8855781dd</t>
  </si>
  <si>
    <t>950df4a12749f4e8a969f458e314b50e5c745d8584ec43f960aeb89ad1fe1833649d24d554ac1a6afe7d251f9e53cf92</t>
  </si>
  <si>
    <t>d33cfa9b03f17dcab09258728d5d69d7f8d0fcf59a4afd026db0eb156fe0f5b56b14113966cc91e6da54770bdd8bebfa</t>
  </si>
  <si>
    <t>5e63f0e1a4d1521bcc17898ab006beae7c5047fa2c93545d7d563a5af0e12ba885dddcd617852f249e34d5ef10569284</t>
  </si>
  <si>
    <t>fa756bc2fc096c43494a44fa5d3e23a11b31f9004dd0c4926c4e7bc99a5e014ab5b12d73fe0d45f7e4e14478660d472e</t>
  </si>
  <si>
    <t>cff1a5151b273e0a4abf1b119f0e4b2ea809974fb7fb9775acad131118ba08121bee4bc79d12e13233396e71a021ab6b</t>
  </si>
  <si>
    <t>acf86d6d16fe3b678848e8d7e3021207cfecef59422b60daf489bbd76191f26d0a478c87b790c977b35ce4aeb9359b58</t>
  </si>
  <si>
    <t>cf01edf2542c3ca0bf09d77d07b49bff12adb7e05ab6b263942fa1ef88c3f53df2672a11efaa8c2ac177883b1f10f172</t>
  </si>
  <si>
    <t>103f805f58376129e0f58fcc7848a245495adbe4b017fc8edfa9ed8c64f6aeeba54e195fcf12bb2eb34cfc5b530c3db2</t>
  </si>
  <si>
    <t>ALEX TABORDA</t>
  </si>
  <si>
    <t>71915998b110fc9eed6ebb69d3c1f75ed0b6329218735504b70a72939193f7c0f2a73fce08983e223be8fa183198e651</t>
  </si>
  <si>
    <t>769ded823e8c38173980b85cc91931d5c7a5229aa6ba7d78698609d9562011ebd74464df8a90260d775fa8e49049e5b1</t>
  </si>
  <si>
    <t>895c73e99312cf3303ce34eeb5b4ccb9abc3de57bf7b7def27ed2c83ff54801e1c552b2612d9b9ba4a658f47b164883d</t>
  </si>
  <si>
    <t>0c2d9f10dabc01321a5ba3858e403a3bf22fc3e3bef1e2b806055806fbe8dd329ca40faa12db543d908960fb05a52a12</t>
  </si>
  <si>
    <t>4e502c56ac3765ddf9ddf61b5dd82fa5069e89840f877bc511d253ed9e5a81e96c38bb07ccadc12152107cdc5f1a4216</t>
  </si>
  <si>
    <t>30655bd61b40132735c56747e5bc78e7bc515d54b2125954981496bb187f37d96c0995d87ae05e1387560e9e93a37325</t>
  </si>
  <si>
    <t>dfa8d75ba6e8924ba5354e29e9db645cf0767450e3715efc1c3a5f5d647645008069161e429cc404f543a0cfbc3a5c96</t>
  </si>
  <si>
    <t>67af2f89e7dad3903dfbc301ff25fa4eb476fe30cc581e41da257e1d5f804497b7e554d35c0b87c6a007576f0efe9749</t>
  </si>
  <si>
    <t>ca68abbecee546f057c81ad9948c87117141017f3a5f6c0e9032c8ceb98d637b23b8d078055b15df7db04c51ea067348</t>
  </si>
  <si>
    <t>3236d6ab612620109118e0d5b5e4aca614aa5216d52a2412f447a256742a5447a42c6ba29c4fc93be4063a5353b1a5fb</t>
  </si>
  <si>
    <t>ec328115cdbd91818eb9699c0578091aa43a5b4cc23cdde817c859b93b4b5ae339c9358dad033ad15e1d2455947add5e</t>
  </si>
  <si>
    <t>bb183e5a169b8df62c3cad285a1c05aaaf247a2380562939b8b8cc0d025d9e86956e2a3e063ec0a30121fc4a3699f316</t>
  </si>
  <si>
    <t>6aae0e0ae55aac135c05c596ab956330bd6dda2c9ca819d4b0fc0d3d0ae0b75de672686a1951a93cee257c2ae7a2eaf2</t>
  </si>
  <si>
    <t>ac1caaab173af3d02a25ba942df7a0ed95d967a1a59e6762833f0632db2991e0dcd9eac103bd5fde6a35a2a08b37a2e9</t>
  </si>
  <si>
    <t>1ec7c3102e868057c7ff614800ed0178f253457d60c3256312781808a364ae601660554c9bec082149aa979dc28df19e</t>
  </si>
  <si>
    <t>f828d37e284547124cfe807a5db4a6f046a2e90913f0051170ede30ab56b503510cd0f80f2debc9e8fd0d96ad57a8390</t>
  </si>
  <si>
    <t>cc7514447da83eba1c179597648b56c733617dad803519431f916e58e985135de01a3d2a6089c3ab8e98d9b0eb0d941e</t>
  </si>
  <si>
    <t>39a6ecf53048581ddc7be735453c52df548440bfd8740bfa6ea306a87420d317fa808ec0269f9d6d6841b8e05cbcab31</t>
  </si>
  <si>
    <t>bffa08c13dcf86ea64b0f21f740123de65bd8ed093231d66a1123bfd85e39a0856cce1a1a37e9d8068183dd7bcc1ab4b</t>
  </si>
  <si>
    <t>642d43be976fb52858d05c30a1a1010eee67bbae562c31f130ff67e21c9893187984c49ac7d60999ae04a8a4dc1aa098</t>
  </si>
  <si>
    <t>618956d7f75f64faa3f68f41b91e46cd9d3bfe4a257f8f8bddaf587fbc2cb60038f795f3d9973955b22ee83599e6d8a9</t>
  </si>
  <si>
    <t>66e372756dba19c3b9701a38c2bede5d83daef67e3f604de51d5ebe3b226936e225e77efa110cf9af2e203347b18ad04</t>
  </si>
  <si>
    <t>3df7d6f1e0323e329c9d6a9e0e06c5ceeb9cc09714f9636fd4cee89680823714489b7b522ef7f25b9a3b93e8bea6deb4</t>
  </si>
  <si>
    <t>155adda611d86609d3258bbf3c9505ab2385e35936ea5b63cb3788ba0b31ff2e4283ca121f079c2b38090d921231ec7e</t>
  </si>
  <si>
    <t>FEMT</t>
  </si>
  <si>
    <t>d7e0f9cdb074347f1031c590d4700ea776bba113df496418d9575f283934a774d325a84d8dbdf75bf17e2c4e101c20cc</t>
  </si>
  <si>
    <t>2ce668ba2a61eb4ced85bf1a598f16c56116434925eb11b4f2011e2f44eba65d80d5dce19690d1fb0c46e533878d14a8</t>
  </si>
  <si>
    <t>2e5200e4384527d7bd4b0e08d1e039ee1b26037e5f3801f4434d9bd20eabe65bf785697dd560195bddbbf5dbd6e9a290</t>
  </si>
  <si>
    <t>5dbe077bde447bac214590a682526efb37a472e66c0bc1763604daefc3989e9e27560fcff9dd51dbfc097870f339ebda</t>
  </si>
  <si>
    <t>3b7dbfed5a0351a84f2a4ab6878bd09d92d785d2697782d4b144739a3bb97d69f0979dc300e4eede84f6308d9389a4cf</t>
  </si>
  <si>
    <t>7c0784ff701ed4fe3efad4c68a9d98582e6eb07d51ad4ade65e2b7e219ef6dbbf63656516ea708961dbefba85e12a315</t>
  </si>
  <si>
    <t>f9e7ba725d69705888ea92fe823dcd43f48d29c63d8c1d07aa51266eedb8d75c66ebdcbddf881ae9b632ca11f2a8293a</t>
  </si>
  <si>
    <t>5072fc3778ab616bc7e8a0dc801311d88f4ff4c276cde2a8ace3292883041842d843a80842b531a6717361fb0b5f8d24</t>
  </si>
  <si>
    <t>1ab51d38c14acbb9503836cd569e3b3f5e5250e008d9b0c69cfd0345cdc59f8024faff69117f8e22af278b7da32fe2f9</t>
  </si>
  <si>
    <t>da1b4f5d1b9c23db2e13fffc7453d821b8097ce192e2209f161dbf11057d6dc808d09b1747c8f8fe0a45d98e2bd3305b</t>
  </si>
  <si>
    <t>47f529aca37f4696a5992e1a3f2d2ffe969f1c621b450fc4497c6cdd69ec647cd12d14237c573255f238bbbb3932451b</t>
  </si>
  <si>
    <t>96890be4a2240dacba86826b86504f05ef92a7c17434ba8944d98b54d9e2a0a000eabd1c1a42268b3ceaf9a4184a2cf7</t>
  </si>
  <si>
    <t>e463ebea90a6592d0c9deac9e81efd5df65ac61f3faf93b69af54a38abf03e99f9c76e95b2a349a5125bf62e04de0894</t>
  </si>
  <si>
    <t>f1db3ce5498075316d6149f1e80858a8f83ff43d97a6e41bb1eef9c730a2a3d7c987a0c0f0f92596ab0459fcb57a7995</t>
  </si>
  <si>
    <t>8b63a667edce6b493886edfc229a9081dda329e07fa6e4bf76d6de6cb4cb5915e523e1aec24308bf1f033a140bfb1630</t>
  </si>
  <si>
    <t>4cd694349342505307d6a88354293bedefce70b80a2ae4df537484b56dc1f5277a766d5581bbdb862f74b80afd7f6aed</t>
  </si>
  <si>
    <t>817d18f3677ab82b904ffbe697e5e067c112a879c74125b7a5f7be99b6e368abd60a7c1e0550790383ff7a02b2d3c526</t>
  </si>
  <si>
    <t>c98d0b604a5aada280533a49b6271da74bc2252a38de9ddc0918a67992f07b3af857aea1c6a4ce6eb9abaf8e794ce19b</t>
  </si>
  <si>
    <t>8eb5c0e426842df5d65b769c3ce59fb98787f76ea50d19146d3ab40d4740c7fb6459c3cd52a2d6ec41c65b2543351402</t>
  </si>
  <si>
    <t>ET</t>
  </si>
  <si>
    <t>8eeca87a24f7bfdf6e792285cc82f558c633cb9200a26c397fddfe59bdbef43d469bb9e6a70fe9838318dfbdd0e5f50f</t>
  </si>
  <si>
    <t>225894fe1e7c115274f93f0fb76febaf5cd1bde81d64a73ef7e02a17424ad2c2c86c051617c59e590c3a69ed94933b84</t>
  </si>
  <si>
    <t>2903164c2517537d895f104a11869d9fac7df0bf72f07c9a1a1efdffe9c345626e71acfd3d67297d59295e626d64f331</t>
  </si>
  <si>
    <t>b75ba5791ca781fd238af4693b94ac5d7b1ceed44c7a97df87b73aec70a2efe89ee5e1bdc90bc84139b78b57ea3d57a9</t>
  </si>
  <si>
    <t>79e4b3389916bf84c616bc7a826e02fb745bdc6218f43ed5a2d8276dc4b69442531ed8e6efe3aa6734d950591b8b918f</t>
  </si>
  <si>
    <t>11b66b3b719ef7172c874344667d95f5d8c94481df2c84d501c449e0ad702822d895f1faf2f2a2f93a771735683034b8</t>
  </si>
  <si>
    <t>293ac75077355d3bc93626f5411bf178b4cbafd98dcc89f47436968697833ddc41fb0d48da4931a9409264368009e671</t>
  </si>
  <si>
    <t>0fb4019feece4261acb3618b9504195c061f1fed64c3815ad14197f7ba54d1c5f7783f27d0f28233a0d6e12d497b1644</t>
  </si>
  <si>
    <t>8140010a8dcd6fa81469b7899b10cf1d0e96c90a345413df9f84457009df9c85ebb56781f946c6c26830290cc7479ba6</t>
  </si>
  <si>
    <t>GUI</t>
  </si>
  <si>
    <t>8b1a941dcbe3084637b8b5cf27498b047dfaa40bf29642456e92987a3ceef7271a988fd1906dabcd1e529efeba29c507</t>
  </si>
  <si>
    <t>2865c815c2458f0b48e70fa3206ffd202fe9dd12a3099ccb87e60cd4e2b88fed4ef3885844c110b7080247a688850def</t>
  </si>
  <si>
    <t>ae089ab37ce9acb6ef66bfdba83f4f561e226c8d50e8e386bad2eb6b65c7b78ac6983cfbb6e7531ac67df534e33586ff</t>
  </si>
  <si>
    <t>OV</t>
  </si>
  <si>
    <t>a62bcdc3c36f5f76ca66f7a5e048952c813033639401fc35832a6eb092f540552a05b0ea9b969f9760e3bf5c7dc7988f</t>
  </si>
  <si>
    <t>59432189bf1adc5c36f4f95872aa3d0c75b8307fd12a01c30470e19bdcb48e1df66c6e5ed3a9b64843f40e26acecbf6d</t>
  </si>
  <si>
    <t>eeb18d492299ff41e6b8278452d449dc1369e47f3a8c2d86dff861273c00833e8d2ee835ca0e08a7a3c702b2e79c8a99</t>
  </si>
  <si>
    <t>24774126a70f39f750fc58410be625b2fa650156d6784c63df850de8cef64bede4e65bc1724db5dedf8d40afce8d0e9b</t>
  </si>
  <si>
    <t>244c0c6e9e9aa274ad33c1b0a1de2ba195abc65a39ae305d5dd5677e1686ef4ea27744eb2395e46d1f6db24cbcf6699a</t>
  </si>
  <si>
    <t>CELUDMOVIL S.A.S.</t>
  </si>
  <si>
    <t>ETIEMPACK SAS</t>
  </si>
  <si>
    <t>ENLACES LOGISTICOS COLOMBIA TU MEJOR OPCION SAS</t>
  </si>
  <si>
    <t>INDUSTRIAS OVELMA SAS</t>
  </si>
  <si>
    <t>f5cac21318f314f20b5368848c986dec81bca9908d85d8524bacaab1bce010ef2e655891e2610bd58c5a36da09fa49ea</t>
  </si>
  <si>
    <t>41ee6ad377c07a19048e7aa8f02ab2621abe904ece436231f8e4a8fd945ac495944892c1b6d1c4c04df52f5f5f096f47</t>
  </si>
  <si>
    <t>4cfbeea95a5bb046d9ea0c3f7748cab06cfc769f27cb5e3e40eb9282b902742d93e973a8a754563d07e8103e92eb2bd5</t>
  </si>
  <si>
    <t>7c2a0f69d5133941f4cdf997e3db83cde56872f05302faefc35df66231ba08dd630ff6d302e92d7bcaa1067fea5c8f99</t>
  </si>
  <si>
    <t>FELA</t>
  </si>
  <si>
    <t>5c9e7f48ecdfb112fd9534839d7a0d62be2316265c8feb08871ee81e8a360ea85e9d0df8a2bd29543f00ea886f5e7fdf</t>
  </si>
  <si>
    <t>903909b2c8683a957aa41dfef06668a9d236d85286e020d3c3e4ba58ff50503577895bb7f921f36a7a0153e633abbc9b</t>
  </si>
  <si>
    <t>7b79d7ad10fb94bca5eb0fd8cbd69c26d915fcf94ef2f2b1973b87dc98c79b4321cffa5d4a29db2023ed37ae7904a7f2</t>
  </si>
  <si>
    <t>PC</t>
  </si>
  <si>
    <t>b931024c033a331611d07c4a745834210017eaed4015ac518d8e4c4d7b1c0bbe70d2f654f2991646ccc3d71a859373b2</t>
  </si>
  <si>
    <t>fa3d028d39cc5255d1c1c0f71e7e215749554d7b6a69ee8af15cde02dcc331c439fe61fdbb113fbc17878a3eeecc8fd2</t>
  </si>
  <si>
    <t>8cbea9d87a08ab0ec9f787626a694002e1ef762ed1565915fa804efb3f8b42c21405973ac3172f31a4cb4a5912fa34d1</t>
  </si>
  <si>
    <t>a4684aee247a2a96bd348ab7142717652c964526c38d7fbd12234cd7cc9ecd126e0d141e0e1ad718477edcd66252a21e</t>
  </si>
  <si>
    <t>eb3fbc3fe1f7c5d4f1fa1817a2ab3d98706fdc006deb9e662fa32adb8994bc3d27b6a8c05758abd47cbe2dd8f39bf95b</t>
  </si>
  <si>
    <t>f64417d93aa4ce5563c721fa5d822fb97af592450a4be07d8449c306db6f3b45042e5740975d13913df273f17b2520ce</t>
  </si>
  <si>
    <t>BEV</t>
  </si>
  <si>
    <t>5cb4b28b2ca4b65f8ce0d05c8e2a25dfe5fca8de8ec6a12991311734cac8a75bbbb3e07fca56e1e700396a1e7a92e25f</t>
  </si>
  <si>
    <t>ba99d450838ecf0e1d6622712fb8093cd405632bb2ae07b3c457f2f5e27479d4a4415a562d684e4116a7ffe59f54ad1a</t>
  </si>
  <si>
    <t>9fec21ddb11bbeef166ad06552828b0939e31d2ede15b0ec874f55ddcdad73ea2e048ec40d7d0c4fbbcb97607774efff</t>
  </si>
  <si>
    <t>8c0aa88f75119cf8958ddfc4d07121cbb2ad2031c591f15cb3c3d7e643a37aafd99193f322fdff839b62c2d06ccb901a</t>
  </si>
  <si>
    <t>202f0e0e55cbfc4be9bfd00d49fd880d1b09000bbda2eacb7f5d60a2da29228e6ddfec3c80e630944cfd5ec92ff5af72</t>
  </si>
  <si>
    <t>FEAB</t>
  </si>
  <si>
    <t>45e3ab6124dfea773490a16ad7231fcb2fb404d73815c9c58b248622667efc5288db098b1d2e4b4a8fb02c8fc1da88a6</t>
  </si>
  <si>
    <t>7fb981cff818549c453a7920b2bc13fc95d3f7180b39a868eca54730b3320c87a6331175da1a48c56c71a685764b51bc</t>
  </si>
  <si>
    <t>5833289f768c680af7e0d3c81586c1175cde577d4583b115136ffbe0fd1802e14e3995808c2d98aa4d95d1cc08608ce2</t>
  </si>
  <si>
    <t>FEEV</t>
  </si>
  <si>
    <t>175cc47beec1299b1c1aecbb4b89391a9731f4b01023bae02b69fcf42be66958d5afd3194ff261f206e479ad181e0780</t>
  </si>
  <si>
    <t>1a574b78687035c631542ec065197fbfdc703bedba5ba705f3c42fb293c0a18238f3510de0df3e584a40af827cffd9c1</t>
  </si>
  <si>
    <t>BEBP</t>
  </si>
  <si>
    <t>8d6b9ce64904ebe1e2c2261abd822905acbb6b8bdf1226f420befe6def2a7e592ad836ec9a74bb0f5fcf194e4c46c3f1</t>
  </si>
  <si>
    <t>b4d9479dc15ec823461f6b7ec436c7df6123fe42eb5abbe1f38e800f44ff7bc0c6ec351954b5457c2dbb27aba114a94e</t>
  </si>
  <si>
    <t>46ed9a8965206e0fc281ef70272d28a62d0a0f0055bcda0dac4dbf4604abf6e747de0ec8bd13e575c5f35ad1efeb5e97</t>
  </si>
  <si>
    <t>ca664883b0a11ef41487f6ccbe6dd43d87850a69ad3eee6868bf8e456a0329a0c565da4649c39d516213cac234c1d37d</t>
  </si>
  <si>
    <t>c6312682e82b27b8563f48a21abc74720e6ca6f15797f2691ae864fb172515dfa099bccd59564275128f0c458956696d</t>
  </si>
  <si>
    <t>RESTAURANTE LOS ARRIEROS FONDA PURA ANTIOQUEÑA - Alvaro Franco Restrepo</t>
  </si>
  <si>
    <t>FERRETERIA MAEXPO S.A.S.</t>
  </si>
  <si>
    <t>ANTICUARIO BISTRO Y CAFE SAS</t>
  </si>
  <si>
    <t>NATALY QUINTERO AGUDELO</t>
  </si>
  <si>
    <t>GOMEZ DE MARINILLA S.A.S.</t>
  </si>
  <si>
    <t>DUARTE ACOSTA ASOCIADOS ADMINISTRADORES Y CONSULTORES HOTELEROS LTDA</t>
  </si>
  <si>
    <t>5e6d9b6c7c88cf7f44b1dc97b9230e70588ad48e9050cb455eb7bf256cdab9610ac555752c9fedba6a6774d27f1ff69f</t>
  </si>
  <si>
    <t>185c974531f91f282d7dfbff6e647827b9f930ead866d7055fa6ad48d47cec3782f67a66bcd8bcd2444cd50e0d564e48</t>
  </si>
  <si>
    <t>b005d2af60007284ad4dfaed8553916f2572d30c81e61b4a94854680e5b9aea3f2176aa146a48e8471b11c6113effcff</t>
  </si>
  <si>
    <t>9613fbf70828bc24da61150e03f6212482c8e7ff82e1f173f7f3f23c52df1c26da4756af213121439763a6add1009a79</t>
  </si>
  <si>
    <t>cc39b985e0765f9c83eed52a0bf407ce2171cd33dea32e89667b0068e036d90dac27390c565275666f6de3ff1741a1ef</t>
  </si>
  <si>
    <t>df69db91a7f43851d35bb086ae2547fb8a4f1877907bc66ead117e047380ca26635c03e629988f038722ccda5e82ccaa</t>
  </si>
  <si>
    <t>f6c11cd9ea6092d97a58cef8f382a8b0570df1b4c1aa329e5479ecd1164b95e0aae85e440781623d54588b2e44307576</t>
  </si>
  <si>
    <t>20526f70d58b2c424d11332067bbe59e9c80e7abd98baf64cfab3296adab546edda45ed3e3e484483ad0653d0f82b9b5</t>
  </si>
  <si>
    <t>b1a3a13be9d8cbf099adf5eb2f8253b5656acf49c470fdb5a1d9dd950e0a792790447b19ac2cdc12f972733abeea5b99</t>
  </si>
  <si>
    <t>2a349171b0a06462aabc14622c347069b9accbdd0e00eb6b71c080a34e9f88025c2546a863432264c3dc19fe6b79ce76</t>
  </si>
  <si>
    <t>fffe2138afe1d5867f6b33020042732b733b7867c150e045f6b96f59f6d7262499e4bbc60b1848178c05e973f0e6388b</t>
  </si>
  <si>
    <t>52ba24b9257ad1ffa4f945da295193102d6da0a20d10bd518e71e7df48f3664898fdf89384a42b44d2b03a54509474c5</t>
  </si>
  <si>
    <t>70d7039c05e1d7b655aa1d75cba3e952b38dd92addc346e4b118fe040c6ff8847884cf11010d5a3a03029ba2b928a23f</t>
  </si>
  <si>
    <t>57853b0a35f7fe5411bf8c09b609221b5a33ab05bb6a77e7c39c63dd20937a8800f9c5342713b3107f55494244a4c0cf</t>
  </si>
  <si>
    <t>d83e4af3caf5be3d5b99f744b1c1e78435cfe565732adc3f54a9ae29aae8ca8ce768ba4b13a74573148e54b436efc449</t>
  </si>
  <si>
    <t>376545da5d7255b41c075f68a2256b0476d9d125716225b31bf26f788e0a1bd805129eecd81c7d4b8c5513d127d8c95b</t>
  </si>
  <si>
    <t>138f60a4eca4f6aada8ebc4e44452697e3e7a93e8d6d655ac1f3d0b4e883e6c5594c314ac868a070bd1f907da6084d6a</t>
  </si>
  <si>
    <t>3c1fffd31bc86e1e31e9091c0c8342da739cb4ef621a85587c617266c0e1fd181f9bcfe671696f0a3c4dc43e5bc3f2c6</t>
  </si>
  <si>
    <t>ad41742e83b1918b047014e763182a5d96266479abf63eeabe84e2d4e381e02e221f0df517af64ef3e891d9a4ad00a36</t>
  </si>
  <si>
    <t>4293500eba18a20ccb3a036bde9dff3fb6046767681442930610879b72297de0a6e501fdd2571609e298a6c4a908d589</t>
  </si>
  <si>
    <t>0116aac7cda77b9875b912023707d654cc4998d1866171d7140d623c6ebac72cf8a9bb143cbfb1d63205c236094b2689</t>
  </si>
  <si>
    <t>b83869c7d91991dc361ea35a31dd115082c23f266808713d0e8fa180c79b1d7fbdd9c3e657f424823196a9bad207c047</t>
  </si>
  <si>
    <t>19cdea6a934ed16285940f0e35cbed9c2ba22292d79bf67090ea637ab7cd21ef96ed50c27e7c3f73b790a2717ded451e</t>
  </si>
  <si>
    <t>fbbab1565b698f628d4447d7a33dd7091d14a0801750c535c164edb9b1b3dd7c5d6d7ae4d249aab3a5d705dac8880831</t>
  </si>
  <si>
    <t>0264184ac882a4900f6804ada4e392d771f8114834b3b20e7c7fff8397eb2bbedf830c4f1fea1ff1abfb75d2dd6ec4fd</t>
  </si>
  <si>
    <t>3d591b5a45f2e189fc8a091ceb8d033718bbccce076014acf00c240f0dbf5c2b533d5b1fe26ddc367ffd999aa53824de</t>
  </si>
  <si>
    <t>4a4859a22b96cc7bb29f921153abfdd4efeadc510c268d4d0cd15965c027766fa0c33d482c8182e4718ad8b4f59e55de</t>
  </si>
  <si>
    <t>43f817dca51e42702573bf860d0edbb50b3eb2280a7c61fc69111a6599aea875bc4109b182e64e0b004446c449d01c55</t>
  </si>
  <si>
    <t>703509c52217a917817d46c102226d202e8e07964b1017e5809742e6ffe8d87bbe9a045d480f15848c543a1cb09514c6</t>
  </si>
  <si>
    <t>fdb4348897c503b4245fd95f38961e30332e552acbd6e52e18f52d74c17e4b1d40a13a76744dac9f3a5de8a7d3ddb029</t>
  </si>
  <si>
    <t>80a16f65371631a50015a2feda3265393cf20550efd24e37f942f811e90332cda5b2d306ceac195dba0a98823d633fb6</t>
  </si>
  <si>
    <t>8a6952ba3019e5a78a4382302a5763e773eec058ea1bb864c7684481b8aa52f63a0e7d9b46d5bb4be3a58f55708bdbdf</t>
  </si>
  <si>
    <t>f1b1786756d7d8f2ccc0fb7466ed3f65e05faef136858d95a72003adfd181b761c345ae0f51b288fcfce6e336da94982</t>
  </si>
  <si>
    <t>f67de5ac97134fba5918c78e15b2365ead914ceadc56d121d6a6ee46e6e559aba186c76552a399da559e2ee9f9e19e98</t>
  </si>
  <si>
    <t>c71676c2e51a52f4d75eadc0ac5866ed9026b3bf28998005106946b01117a5b2c2bf59eac5f9ec65ef81208dba5093e9</t>
  </si>
  <si>
    <t>b54fb49de6e7a628e88be320cb8b0e08d2901cd3c6b8331704c3afc1df6e11cebf34773bf33292d4031793b6d789eb3f</t>
  </si>
  <si>
    <t>0cdf112b2fcf0ab10dc250dc01ec2eb3caf296e1512bd34495afb353335870a726c7f14f84e1e53db6673ef685325e40</t>
  </si>
  <si>
    <t>221f792085b1edeecd89bc9f1691185f6451e325eac95fc0a81f05ebf670f5d4ed0f1091f4152e9bcc937213c5fa7350</t>
  </si>
  <si>
    <t>9c5f99d044653d8a1f699ceaa0374f36689704d6f16533b65f4fc941323e6610328cd51db57723a353307ba3f1af695d</t>
  </si>
  <si>
    <t>032</t>
  </si>
  <si>
    <t>31e8cb0ab0a3d1c2c3f934a120bdb65655aeb968a19f0298118b1a9bc46e4baca470f08f4fb26e9dee198d21c3d76d6f</t>
  </si>
  <si>
    <t>ec4f3a96b5c1d720756781c022b411c8b77cd97a110aff67afb4116a27ff5027e7128352902e0c664cfa502fbf9c22c2</t>
  </si>
  <si>
    <t>1dcdd085a6ba00308e342be1ebe5f1b07eea88a791e764150818e2a6896dc4de4c66aea013d384df7283ab2e84c27e8b</t>
  </si>
  <si>
    <t>d3424f33921ecf776476b9aa56653f664972983e8dffda3ed9ae82b56677414040e4823a550fd4d0d99ad26871529427</t>
  </si>
  <si>
    <t>2FEE</t>
  </si>
  <si>
    <t>ff6be5eac3246eb66c49befa9f7fae705b5cfcfb30057eebdfaaf333885a64c1b1f24668e060b505fdaa7fcf7cf07f0d</t>
  </si>
  <si>
    <t>8f18cd513dff5b2a716875b93cc749abb74182a98c6802cc236290653219dc16085a775798261cb253b8ce3510aa47ad</t>
  </si>
  <si>
    <t>798468e8d82ad97016482b71f1c9e409c42926263f2c1bdd16392b167ef77eb8c210be1e1a3ed16dc150e7b68b023fdd</t>
  </si>
  <si>
    <t>204975bab21ad8433bbdfc52922944d1d428d3f8df7dacf4b34b2d2df5cd06c7f625516ef15a53bd5778a92f7d35ce0b</t>
  </si>
  <si>
    <t>cec7e31fa21309a61efa83bb37e8670de35bd4ceb68e04ae34a4d2acf7b3f7dc872f7b9727b2958fc19d0c7aa4b43ef1</t>
  </si>
  <si>
    <t>699aa523e54a799ff748b8b3c99fa00a6b8bfb54ed7376a83ffd37ea0870660e3dca0a0c7683e01778454b13062ac71e</t>
  </si>
  <si>
    <t>4aa20481c20f07fadc4c5ce91daf649699f78600fe57af71f8e6d80d70880f5c991f523fccfbf3563201094cdc96a2bd</t>
  </si>
  <si>
    <t>20a237626b606ecdfa98208aca7a4feaaff760d120c831af8cececc57178d821c8f64b1c7827179f62b85e53a425eae5</t>
  </si>
  <si>
    <t>0518a04fc26531db089170524cc43cc18b36167253c00687feae8d20a1de1de9cd1a946ac1d8f2c7fbac88dc91b23c0b</t>
  </si>
  <si>
    <t>fd0448e470a9d734a2f9554932b5c9dc5f5ebe076094d73b26bf1c6925d2fac8fa829f52c643ec71a3a50f1454e64c6f</t>
  </si>
  <si>
    <t>a0e1d83e99d9f604c556693c20c874589f40b3f77c3fda28c17095c01af58f9a518b9fdf64eb9eed9b64be777731fe9c</t>
  </si>
  <si>
    <t>b449513e5512b810de049a29be9865e112e049b3adab0e7929b2099d57bb391133052934afb04eb4d428e31712d19063</t>
  </si>
  <si>
    <t>9bf343c479234c933866b4b57e5dcd2b4132910acf2400e6e548c180652431feca6f732aa7989652f2ee3eb40ccaa3b8</t>
  </si>
  <si>
    <t>edb6f21a46ac116ee7dd882049657ff5a8b9d6077a3911ca1a1cefc66c34854c1e1e6deac051e7b4cfc1329f59f85a25</t>
  </si>
  <si>
    <t>0be522e21298b84952cbf98a35ba973553bf74d615d10dfe42b452f969f95ce649b2e1dd39190072c8acff2a4f85bc4e</t>
  </si>
  <si>
    <t>3819b95279a43912995c5d7654a8ee386520bfa58942f1a4168241b49ab7a5960bde7f97c3a70c8dd9a3ad970c8ff4c8</t>
  </si>
  <si>
    <t>EDITORA ACTUALICESE.COM SAS</t>
  </si>
  <si>
    <t xml:space="preserve">VALERIA </t>
  </si>
  <si>
    <t>0bc07d53ab0e6dda265689240ed5328524a32720a472b70df0d25e61a09d98d8cb82d51e53c69203975f0f1fd14b605c</t>
  </si>
  <si>
    <t>47fc76c8b025f7aeeaae88bb36c30565f6ba6fc99d641e2b676dbde7f76de2be0a3ecc6326324cda9ffd8eef9a1205ac</t>
  </si>
  <si>
    <t>cf1c160cb1b0d4772d04e3495aa359dd1de31384a7812300c3fb58d5d35e7571d481a69774afd04ec376243f1f6f01e1</t>
  </si>
  <si>
    <t>8c800796bceebadeb52437cb4972d1992a5f7ea965570d5dfec59e1ff03da0d699aed2fe42f9f67127ace1a4e723915d</t>
  </si>
  <si>
    <t>681c083107c3811c20861a1dcdf479a5fa45842690cfc81aa75dca7a7ea49ccccaa39f592b06e5864a77b89115f0cb20</t>
  </si>
  <si>
    <t>9a6aed316c2e1788f48c92a64173e51a03c0ca6eb25da11ff9661d0c31e11df2ec8593604f7a2efdc32351a1f2dbbeda</t>
  </si>
  <si>
    <t>34691ea0f874e2ec49f8c1fd15aea5809529a6aa7abf5a414ab0f7e94eea8c2b1ac01fd77e099161b8e5127902121211</t>
  </si>
  <si>
    <t>5055bd9bf6cfbd52751e66f5b5ce3bd1a856d9e24dc3ecd8767914645058d8beaa74cb760c4e2bd815e6097641f1c69c</t>
  </si>
  <si>
    <t>03ecb109fde3ccca121764f626349d2b7baa087796d41fa673fdde1a3617ff91d381fd79a3229131865a8ad4c6578226</t>
  </si>
  <si>
    <t>37b3434d0b73684c115c7531fc198aa4150ac3ddc6455b647194228e8bffd30ecbbe9605f0a1ce7e59f542fa94b3b316</t>
  </si>
  <si>
    <t>a53f437840dbf04fc4e5ecb2ed3534e230b87e326e178b2ba07cace0070c4d297974c14a2333e443aba28c1eabccf642</t>
  </si>
  <si>
    <t>e75db595e0cfbe614288245c9787d8cff3fecb6c2471473b1c88d52d84aca8ba2d19dc067366fa34eeba9445ac5ae6df</t>
  </si>
  <si>
    <t>0907571ccef7e7349ef3f880123ab2185c723e024b09cb121ec8914425237c706911cfb036c51478521f96b3c6954c6e</t>
  </si>
  <si>
    <t>6ecb3c37754c353514dc4c6271e369d45afcbb208ad8fb4ce077ed9a8bf0eb7858e8ac0dc24777ad10189f7fbb9abc5e</t>
  </si>
  <si>
    <t>bb91956fa1cb7d47adb9882f0f7ca338b29ea779058ea93517837752113e7b423a4049287c294ca68d67a5ffb9690846</t>
  </si>
  <si>
    <t>2abdac80c3d4d06ef1b671bff0d49a2b93f1efb26de57f02f06bb9fa0dea0e30bc70900756f01ca27f97a32ce25c7ac6</t>
  </si>
  <si>
    <t>0dd5c964981c6ed5e8f9831c6562a8bdbc28721cdd207a886b428bdc52ce31581ba7a522bfdb8bcaac28fc349eadff32</t>
  </si>
  <si>
    <t>31f9c29a857844dcaa9b10017fc8596ce586d4cb1be143013be386bc7734385c80fa3cdb21064efd5b0ce9f0564cdbc4</t>
  </si>
  <si>
    <t>22c2ed83a05b16dbb0b7deb797fe15eb4dadcd60dfaca9e033bbc323dc0677f2593f7e725dcceacf53c9a54a9a71342b</t>
  </si>
  <si>
    <t>64056b757b8a24cbae3ec0d94ce67f20ebd16b00b3cd808b17889ea2d10ae13b8c729b151671158ef3211850acf3c18b</t>
  </si>
  <si>
    <t>78b68ce380d675d158d671b5e2e2982e844b4abbd484be0860bf65d5b34a9ae1e2e3dceeeb638e710a31d6a395bb0e25</t>
  </si>
  <si>
    <t>4e65948ff379396e41d04822aa915e044573227d01f84c6d3db9bdc41f74d4728a30c1c79fe448cdb6f4e243f5b48e36</t>
  </si>
  <si>
    <t>c39a2d94d5b434e41854c980e1e2726b5b226983f89c20b2d89d91ab307daf71df546959163d1d3ae35236f6204a6ef9</t>
  </si>
  <si>
    <t>7708586e6c7c6df889254c4906af2809ade872f22ff2ff5c8d7a4731ae70d9783520dc92817b005df8cb5cab63058b83</t>
  </si>
  <si>
    <t>12b239079e9f67ee2a539b0f994264604ab7835199c6443c400d7e0440f02f8780c095c03f3ea4873eaee749223c1617</t>
  </si>
  <si>
    <t>6c4f95e25d88637159d9a9b50023026decf44c86330e77bf8dccbdf7cff87fb1f62b7998e3d9422a173fb9b511abdd16</t>
  </si>
  <si>
    <t>86d7ef58beadd6ac2c4c9a3c9f803a5462b86ea58c9e5a6628d87f4bd096078c151252cf4d2a565e711b22b53041a8ff</t>
  </si>
  <si>
    <t>1720466e5a0793437b3cae3074f94be4635dbed430a9963c11a176f03ea36fad4dd7cc0bb51571b8ded46ae3cb7f8446</t>
  </si>
  <si>
    <t>2027810070f64b27b6753eda13897ecee7be4eb64a0892dd9112097b2f1a4f510fe6a09821bbae6e3391c4e2ac5c9df4</t>
  </si>
  <si>
    <t>f89eac8627b25969ca57a23ecc122ab709f71051f09bbdfdd3d23440e8768e075752d92bec7090be5d20ab4b16e5345f</t>
  </si>
  <si>
    <t>8a73af97cbf18e11759a0d2fb1f6b1c9b9594d957f007b7f3d3f86b68c3ef8f546864ec27537b718eb483ead01420fe3</t>
  </si>
  <si>
    <t>574213468ecd007a0b3210bbeeac36d0f323d78cfc10aeff93e80cd5ee78ce654b21a0c49389c197c65d1775ebc256a2</t>
  </si>
  <si>
    <t>1f906e4ecdceb41facf4f8c8455ff5d27b8d53e067f20372282f88237c22e2b6cb654791c2b0f6862f636bdf645d628f</t>
  </si>
  <si>
    <t>3dccdb9b4bdd4e754825a55e4be68f66963e5894c48009d982be1d1b739c9f36a8406967099e2cc228ab84bdccbda973</t>
  </si>
  <si>
    <t>3989ab2992ff9bc5ebd2c0d87a8bb0908e081e99a66449d52ce2228e4d6d247abaff1b374b9d0dcad984985cd48865be</t>
  </si>
  <si>
    <t>b77fafb24e918c3c7e87fb584625ac57b85065430c2729334299423447b40243e51b1850b0df6b8f448f3e36a86cf9fd</t>
  </si>
  <si>
    <t>7bc4a77ab53636d3c6e3721ba79581887f8d2d0835d23dff4891912d62209f1d09a0aafed279ceeae21837c51f374fd0</t>
  </si>
  <si>
    <t>66382689fc07fa1906ed81c7d21585cbfb30a02bc07154ed81dcb8f0bd9c132424740121927c55d8510d15e9ad9deb6a</t>
  </si>
  <si>
    <t>f5e4e96efc60ed6f036ca3731e568bea7ce6a54d7104c08d7d77b521a8e1429500f42e157a218a68da6efa9e4beb1a14</t>
  </si>
  <si>
    <t>f26b00289fb2f1a8de35fd5732de3dff2ace029605e4c131f84931d54c179c24f1e58dad11cf09ed16497d5fde8b2615</t>
  </si>
  <si>
    <t>8b3a9acca5527ad7fa4cc6eed9e6c1fa27c31c779db4fdac3cdec6bb6bc95a0e3f54358c6ee7c672ffe8468734a6716a</t>
  </si>
  <si>
    <t>88caee3ca037534b99aea1b445e028431d94bd5eb5530b66404a14c15dca2c84a35fded0bbf10d72666f7c758e04d7c8</t>
  </si>
  <si>
    <t>3fc458a7bf1dbf53feaa1d33ef25a868c3136ca4713c4eeb596083d624747d85cfc725749b28e0b325549cc9371849b9</t>
  </si>
  <si>
    <t>bc65d89dbe8f55783ebd88ebc97f8c5dd9dad41a0862eb754add774d91546beaa4d4810b47a0486d262f192fd6380c32</t>
  </si>
  <si>
    <t>5b16431c373f6956276685f4ee68da02342aa949afe6b904a834c02251bd281b5255e0fc56b67c3b790cdc6dc3fcf2de</t>
  </si>
  <si>
    <t>1ad80ed69a71bcf79ca2924f900e71a04e145b208f064bd823900a676cd187fe2e09c24883ce84f35cabce510a5b9a82</t>
  </si>
  <si>
    <t>425f6deca0402513e880e4e20253f8b9fcdcb019f8cbfede6fa57e319f5d31578209855d0dcffd9e9c8f8251d3b11c0d</t>
  </si>
  <si>
    <t>cfeaf3133b1ddc4fef6d7837c5b42ab83d5efbe53c4f9ea48beef088345652c2deeef46f80dcddbd632a8a552922fa8a</t>
  </si>
  <si>
    <t>f5b1fcebe6e3a6ea19707059cc46407055dd5107f17f4cd0c3966d72a0dd8e1f8fd4ea2e69082376cbacf9f9d5453ab7</t>
  </si>
  <si>
    <t>cde13f24d91b1c9b34b4fcdc4fd84b54c8b6ec6db36eb1166944c7bdbf7ee95988ffd8cf3ecf53868fe014c57d8697da</t>
  </si>
  <si>
    <t>9d4c712e69ad3f85d16204de2e6b5fbba6d2a1a05008050f0f7af92a84f3bf2b1397193bddcfa2c440d28c7fce7d5f6e</t>
  </si>
  <si>
    <t>4e650c43a20ac9fb507c4adb3744bf990181468c43962eeaf5276124f5bfc7791542ebaafb0f5fc04a6fb932e263d46e</t>
  </si>
  <si>
    <t>a7f314884f2901409e95548ec7d22e40a9214751588e0dba3f1f1667ccd5061bebd89325a4e80630a74418ce5937430b</t>
  </si>
  <si>
    <t>3ba3ccc8054b09fb5d6305c17bfc1560f4f93bac0039ef7a80fe5d2602421764361dbc5c52c6fa7a7e8233c701d8b74b</t>
  </si>
  <si>
    <t>53182a3fbe846b2c45ab0fd5ed63267bbd2386c368f8f22f31b07ef5377741a2156afdc579dd70f61c695896cb50df32</t>
  </si>
  <si>
    <t>54015b411cdf8548d6b28e40b367347b53459f29bd42f274f63781bfbaa9f47fcb8e798528a5bbc683b17d5844ff17f0</t>
  </si>
  <si>
    <t>135a077a7d5d6c49ee81be30b8191e2cc54ae941b67d240393006550c008053e082dd23f68c7705f6008d731a2ea3e4b</t>
  </si>
  <si>
    <t>84af40bb1632c16ddbffcf2093d9dd39926da49752b888218261736839ea1b513952e8b656dd11554a2d5793721b1c8e</t>
  </si>
  <si>
    <t>39bf78262f8f936ce396d026fa93c73096991258e134e5d194cfa45fc4ef78296904ccb7988cf984b2708cc5e7a47f08</t>
  </si>
  <si>
    <t>cc50cfcfeb8f05e1768073cb9ae0f561f26a0333ed6aaee7f0bb1a4f41789bef1fa514ad3b11173ef0facf0f86112e7d</t>
  </si>
  <si>
    <t>cd826483328878c7f4966f91e954dbadeec9fe190b46efbfd6034ed3347c418c9369a5ef8685c5ccf39ca651c83697e6</t>
  </si>
  <si>
    <t>ee4f9ef326fdec99580bf88dc1569b6fda39f8dfadba20dd41cb02b21ec6da7b3497740b9919f7c4bfd07cf2f0db39cf</t>
  </si>
  <si>
    <t>15c96603eb69cacfd455c6efc85439bce0ff6680e258031903da14709afb4327e9190d48173fdac11075eb20f18695e6</t>
  </si>
  <si>
    <t>aba80d0d19d2c2a15a614424050f1ef0126b425910ad208db7b474f659e9eedd41373cd57fb1cf3e0226a45401d7cd03</t>
  </si>
  <si>
    <t>2f68ee547a3b159c66049d541f8f70b26d5f7b623812af6c0e010657372f4a8a94df274f5c28e73fec105e193ae09d81</t>
  </si>
  <si>
    <t>eb8e6a18d0c8b3d32d836c6d4daf46f6b34429846ec53fd67ed3128a4e2c061727ba4689b6c293efebcba8336ebe6883</t>
  </si>
  <si>
    <t>b43e0e41c96018a97c9bf8fa6f3c92135fceb51a7f7cd8d4d90fa3e563f408efaae4719787ff657895ca4cef4bc47f8c</t>
  </si>
  <si>
    <t>60cfbf1cb7e52f5053f5de631988ab309be0ba2c4f132fcb5b57f4b9d71dac0b8a519c1cb1a4316f1326bf70cabd54b1</t>
  </si>
  <si>
    <t>14fbc64318d101a498433d28dff5fd70b7f9b860db2f8c6d8e534eeaae8ebdbdd14ac61c34b2ade307a674a1fb53dfcb</t>
  </si>
  <si>
    <t>2af08b3387dc977c8560c95b9b8563db9ab71fd1e2ae64f4bf24a447ac4d68cd3ca30a5f1dc233b8e53498daf0d95a60</t>
  </si>
  <si>
    <t>268fd8974028c704260ccfefd4491e1044a7b57b48c9a74198f687139d838d6072d6d29613b6191bb22de04bf2f076f1</t>
  </si>
  <si>
    <t>896ac6d6f686f27bc0d6dacdeec0169d2291cb596ac0b234b45fc2d4ee68aed8816dbf542dccdd7a0599a96ece5a363b</t>
  </si>
  <si>
    <t>a53837283db08f91d783f6759d1b5787ccd40049d0df27699d831e3efd7df1b9195eed9f8e9633f14fb2502ac51bd21f</t>
  </si>
  <si>
    <t>e59a003b106fb88d2e56ce2561fa442ed6732c083f95d6e00c2c3b3ff8b22824ffe56cd9a52670d500fbc4a59be3ce1d</t>
  </si>
  <si>
    <t>bc5aa1db27f2d36a1a25f7facd5df6229730b66ce3d536a75f54ef8766a1b1a8ea956340e72f31a4a22636a99a42b70b</t>
  </si>
  <si>
    <t>SUMINISTROS INDUSTRIALES Y ASESORIAS S.A.S</t>
  </si>
  <si>
    <t>REFRINDUSTRIAL D.G. S.A.S.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</si>
</sst>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 x14ac:knownFonts="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  <xf numFmtId="0" fontId="0" fillId="0" borderId="0" xfId="0" applyNumberFormat="1"/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4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4140625" defaultRowHeight="14.4" x14ac:dyDescent="0.3"/>
  <sheetData>
    <row r="1" spans="1:19" x14ac:dyDescent="0.3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 x14ac:dyDescent="0.35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 x14ac:dyDescent="0.3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4140625" defaultRowHeight="14.4" x14ac:dyDescent="0.3"/>
  <sheetData>
    <row r="1" spans="1:19" x14ac:dyDescent="0.3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 x14ac:dyDescent="0.35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 x14ac:dyDescent="0.3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4140625" defaultRowHeight="14.4" x14ac:dyDescent="0.3"/>
  <sheetData>
    <row r="1" spans="1:19" x14ac:dyDescent="0.3">
      <c r="A1" s="51" t="s">
        <v>0</v>
      </c>
      <c r="B1" s="51" t="s">
        <v>1</v>
      </c>
      <c r="C1" s="53" t="s">
        <v>2</v>
      </c>
      <c r="D1" s="54" t="s">
        <v>3</v>
      </c>
      <c r="E1" s="54" t="s">
        <v>4</v>
      </c>
      <c r="F1" s="53" t="s">
        <v>5</v>
      </c>
      <c r="G1" s="54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0" t="s">
        <v>11</v>
      </c>
      <c r="M1" s="46" t="s">
        <v>12</v>
      </c>
      <c r="N1" s="48" t="s">
        <v>13</v>
      </c>
      <c r="O1" s="44" t="s">
        <v>14</v>
      </c>
      <c r="P1" s="46" t="s">
        <v>15</v>
      </c>
      <c r="Q1" s="46" t="s">
        <v>16</v>
      </c>
      <c r="R1" s="46" t="s">
        <v>17</v>
      </c>
      <c r="S1" s="44" t="s">
        <v>18</v>
      </c>
    </row>
    <row r="2" spans="1:19" ht="15" thickBot="1" x14ac:dyDescent="0.35">
      <c r="A2" s="52"/>
      <c r="B2" s="52"/>
      <c r="C2" s="53"/>
      <c r="D2" s="54"/>
      <c r="E2" s="54"/>
      <c r="F2" s="53"/>
      <c r="G2" s="54"/>
      <c r="H2" s="53"/>
      <c r="I2" s="53"/>
      <c r="J2" s="53"/>
      <c r="K2" s="53"/>
      <c r="L2" s="50"/>
      <c r="M2" s="47"/>
      <c r="N2" s="49"/>
      <c r="O2" s="45"/>
      <c r="P2" s="47"/>
      <c r="Q2" s="47"/>
      <c r="R2" s="47"/>
      <c r="S2" s="45"/>
    </row>
    <row r="3" spans="1:19" x14ac:dyDescent="0.3">
      <c r="N3">
        <f>IF(-_xlfn.DAYS(E3,M3)&lt;0,0,-_xlfn.DAYS(E3,M3))</f>
        <v>0</v>
      </c>
    </row>
  </sheetData>
  <mergeCells count="19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S1:S2"/>
    <mergeCell ref="M1:M2"/>
    <mergeCell ref="N1:N2"/>
    <mergeCell ref="O1:O2"/>
    <mergeCell ref="P1:P2"/>
    <mergeCell ref="Q1:Q2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4140625" defaultRowHeight="14.4" x14ac:dyDescent="0.3"/>
  <cols>
    <col min="1" max="2" width="15.5546875" customWidth="1"/>
    <col min="3" max="3" width="11.44140625" customWidth="1"/>
    <col min="5" max="5" width="11.44140625" customWidth="1"/>
    <col min="6" max="6" width="24.5546875" customWidth="1"/>
    <col min="7" max="7" width="16.5546875" customWidth="1"/>
    <col min="8" max="8" width="38.44140625" customWidth="1"/>
    <col min="9" max="9" width="14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10.5546875" style="23" customWidth="1"/>
    <col min="15" max="15" width="13" style="23" customWidth="1"/>
    <col min="16" max="16" width="13.4414062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8" style="25" bestFit="1" customWidth="1"/>
    <col min="21" max="23" width="11.44140625" style="23"/>
  </cols>
  <sheetData>
    <row r="1" spans="1:23" ht="38.1" customHeight="1" x14ac:dyDescent="0.3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 x14ac:dyDescent="0.3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 x14ac:dyDescent="0.3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 x14ac:dyDescent="0.3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 x14ac:dyDescent="0.3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 x14ac:dyDescent="0.3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 x14ac:dyDescent="0.3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 x14ac:dyDescent="0.3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 x14ac:dyDescent="0.3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 x14ac:dyDescent="0.3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 x14ac:dyDescent="0.3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 x14ac:dyDescent="0.3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 x14ac:dyDescent="0.3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 x14ac:dyDescent="0.3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 x14ac:dyDescent="0.3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 x14ac:dyDescent="0.3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 x14ac:dyDescent="0.3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 x14ac:dyDescent="0.3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 x14ac:dyDescent="0.3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 x14ac:dyDescent="0.3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 x14ac:dyDescent="0.3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 x14ac:dyDescent="0.3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 x14ac:dyDescent="0.3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 x14ac:dyDescent="0.3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 x14ac:dyDescent="0.3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 x14ac:dyDescent="0.3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 x14ac:dyDescent="0.3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 x14ac:dyDescent="0.3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 x14ac:dyDescent="0.3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50000000000001" hidden="1" customHeight="1" x14ac:dyDescent="0.3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50000000000001" hidden="1" customHeight="1" x14ac:dyDescent="0.3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50000000000001" hidden="1" customHeight="1" x14ac:dyDescent="0.3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 x14ac:dyDescent="0.3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 x14ac:dyDescent="0.3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35" hidden="1" customHeight="1" x14ac:dyDescent="0.3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 x14ac:dyDescent="0.3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 x14ac:dyDescent="0.3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 x14ac:dyDescent="0.3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 x14ac:dyDescent="0.3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 x14ac:dyDescent="0.3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 x14ac:dyDescent="0.3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 x14ac:dyDescent="0.3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 x14ac:dyDescent="0.3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 x14ac:dyDescent="0.3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 x14ac:dyDescent="0.3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 x14ac:dyDescent="0.3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 x14ac:dyDescent="0.3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 x14ac:dyDescent="0.3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 x14ac:dyDescent="0.3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 x14ac:dyDescent="0.3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 x14ac:dyDescent="0.3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 x14ac:dyDescent="0.3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 x14ac:dyDescent="0.3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 x14ac:dyDescent="0.3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 x14ac:dyDescent="0.3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 x14ac:dyDescent="0.3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 x14ac:dyDescent="0.3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 x14ac:dyDescent="0.3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 x14ac:dyDescent="0.3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 x14ac:dyDescent="0.3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 x14ac:dyDescent="0.3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 x14ac:dyDescent="0.3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 x14ac:dyDescent="0.3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 x14ac:dyDescent="0.3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 x14ac:dyDescent="0.3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 x14ac:dyDescent="0.3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 x14ac:dyDescent="0.3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 x14ac:dyDescent="0.3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 x14ac:dyDescent="0.3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 x14ac:dyDescent="0.3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 x14ac:dyDescent="0.3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 x14ac:dyDescent="0.3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 x14ac:dyDescent="0.3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 x14ac:dyDescent="0.3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 x14ac:dyDescent="0.3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 x14ac:dyDescent="0.3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 x14ac:dyDescent="0.3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 x14ac:dyDescent="0.3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 x14ac:dyDescent="0.3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 x14ac:dyDescent="0.3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 x14ac:dyDescent="0.3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 x14ac:dyDescent="0.3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 x14ac:dyDescent="0.3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 x14ac:dyDescent="0.3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 x14ac:dyDescent="0.3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 x14ac:dyDescent="0.3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 x14ac:dyDescent="0.3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 x14ac:dyDescent="0.3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 x14ac:dyDescent="0.3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 x14ac:dyDescent="0.3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 x14ac:dyDescent="0.3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 x14ac:dyDescent="0.3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 x14ac:dyDescent="0.3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 x14ac:dyDescent="0.3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 x14ac:dyDescent="0.3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 x14ac:dyDescent="0.3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 x14ac:dyDescent="0.3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 x14ac:dyDescent="0.3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 x14ac:dyDescent="0.3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 x14ac:dyDescent="0.3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 x14ac:dyDescent="0.3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 x14ac:dyDescent="0.3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 x14ac:dyDescent="0.3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 x14ac:dyDescent="0.3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 x14ac:dyDescent="0.3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 x14ac:dyDescent="0.3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 x14ac:dyDescent="0.3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 x14ac:dyDescent="0.3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 x14ac:dyDescent="0.3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 x14ac:dyDescent="0.3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 x14ac:dyDescent="0.3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 x14ac:dyDescent="0.3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 x14ac:dyDescent="0.3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 x14ac:dyDescent="0.3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 x14ac:dyDescent="0.3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 x14ac:dyDescent="0.3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 x14ac:dyDescent="0.3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 x14ac:dyDescent="0.3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 x14ac:dyDescent="0.3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 x14ac:dyDescent="0.3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 x14ac:dyDescent="0.3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 x14ac:dyDescent="0.3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 x14ac:dyDescent="0.3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 x14ac:dyDescent="0.3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 x14ac:dyDescent="0.3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 x14ac:dyDescent="0.3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 x14ac:dyDescent="0.3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 x14ac:dyDescent="0.3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 x14ac:dyDescent="0.3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 x14ac:dyDescent="0.3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 x14ac:dyDescent="0.3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 x14ac:dyDescent="0.3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 x14ac:dyDescent="0.3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 x14ac:dyDescent="0.3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 x14ac:dyDescent="0.3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 x14ac:dyDescent="0.3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 x14ac:dyDescent="0.3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 x14ac:dyDescent="0.3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 x14ac:dyDescent="0.3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 x14ac:dyDescent="0.3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 x14ac:dyDescent="0.3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 x14ac:dyDescent="0.3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 x14ac:dyDescent="0.3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" hidden="1" customHeight="1" x14ac:dyDescent="0.3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 x14ac:dyDescent="0.3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 x14ac:dyDescent="0.3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 x14ac:dyDescent="0.3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 x14ac:dyDescent="0.3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 x14ac:dyDescent="0.3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 x14ac:dyDescent="0.3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 x14ac:dyDescent="0.3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 x14ac:dyDescent="0.3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 x14ac:dyDescent="0.3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 x14ac:dyDescent="0.3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 x14ac:dyDescent="0.3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 x14ac:dyDescent="0.3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 x14ac:dyDescent="0.3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 x14ac:dyDescent="0.3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 x14ac:dyDescent="0.3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 x14ac:dyDescent="0.3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 x14ac:dyDescent="0.3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 x14ac:dyDescent="0.3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 x14ac:dyDescent="0.3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 x14ac:dyDescent="0.3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 x14ac:dyDescent="0.3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 x14ac:dyDescent="0.3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 x14ac:dyDescent="0.3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 x14ac:dyDescent="0.3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 x14ac:dyDescent="0.3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 x14ac:dyDescent="0.3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 x14ac:dyDescent="0.3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 x14ac:dyDescent="0.3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 x14ac:dyDescent="0.3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 x14ac:dyDescent="0.3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 x14ac:dyDescent="0.3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 x14ac:dyDescent="0.3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 x14ac:dyDescent="0.3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 x14ac:dyDescent="0.3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 x14ac:dyDescent="0.3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 x14ac:dyDescent="0.3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 x14ac:dyDescent="0.3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 x14ac:dyDescent="0.3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 x14ac:dyDescent="0.3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 x14ac:dyDescent="0.3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 x14ac:dyDescent="0.3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 x14ac:dyDescent="0.3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 x14ac:dyDescent="0.3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 x14ac:dyDescent="0.3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 x14ac:dyDescent="0.3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 x14ac:dyDescent="0.3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 x14ac:dyDescent="0.3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 x14ac:dyDescent="0.3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 x14ac:dyDescent="0.3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 x14ac:dyDescent="0.3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 x14ac:dyDescent="0.3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 x14ac:dyDescent="0.3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 x14ac:dyDescent="0.3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 x14ac:dyDescent="0.3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 x14ac:dyDescent="0.3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 x14ac:dyDescent="0.3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 x14ac:dyDescent="0.3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 x14ac:dyDescent="0.3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 x14ac:dyDescent="0.3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 x14ac:dyDescent="0.3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50000000000001" hidden="1" customHeight="1" x14ac:dyDescent="0.3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 x14ac:dyDescent="0.3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 x14ac:dyDescent="0.3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 x14ac:dyDescent="0.3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 x14ac:dyDescent="0.3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 x14ac:dyDescent="0.3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 x14ac:dyDescent="0.3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 x14ac:dyDescent="0.3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 x14ac:dyDescent="0.3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 x14ac:dyDescent="0.3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 x14ac:dyDescent="0.3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 x14ac:dyDescent="0.3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 x14ac:dyDescent="0.3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 x14ac:dyDescent="0.3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 x14ac:dyDescent="0.3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 x14ac:dyDescent="0.3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 x14ac:dyDescent="0.3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 x14ac:dyDescent="0.3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 x14ac:dyDescent="0.3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 x14ac:dyDescent="0.3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 x14ac:dyDescent="0.3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 x14ac:dyDescent="0.3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 x14ac:dyDescent="0.3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35" hidden="1" customHeight="1" x14ac:dyDescent="0.3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" hidden="1" customHeight="1" x14ac:dyDescent="0.3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 x14ac:dyDescent="0.3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 x14ac:dyDescent="0.3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 x14ac:dyDescent="0.3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 x14ac:dyDescent="0.3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 x14ac:dyDescent="0.3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 x14ac:dyDescent="0.3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 x14ac:dyDescent="0.3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 x14ac:dyDescent="0.3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 x14ac:dyDescent="0.3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 x14ac:dyDescent="0.3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 x14ac:dyDescent="0.3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 x14ac:dyDescent="0.3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 x14ac:dyDescent="0.3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 x14ac:dyDescent="0.3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 x14ac:dyDescent="0.3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 x14ac:dyDescent="0.3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 x14ac:dyDescent="0.3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 x14ac:dyDescent="0.3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 x14ac:dyDescent="0.3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 x14ac:dyDescent="0.3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 x14ac:dyDescent="0.3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 x14ac:dyDescent="0.3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 x14ac:dyDescent="0.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 x14ac:dyDescent="0.3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 x14ac:dyDescent="0.3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 x14ac:dyDescent="0.3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 x14ac:dyDescent="0.3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 x14ac:dyDescent="0.3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 x14ac:dyDescent="0.3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 x14ac:dyDescent="0.3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 x14ac:dyDescent="0.3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 x14ac:dyDescent="0.3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 x14ac:dyDescent="0.3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 x14ac:dyDescent="0.3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 x14ac:dyDescent="0.3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 x14ac:dyDescent="0.3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 x14ac:dyDescent="0.3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 x14ac:dyDescent="0.3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 x14ac:dyDescent="0.3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 x14ac:dyDescent="0.3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 x14ac:dyDescent="0.3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 x14ac:dyDescent="0.3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 x14ac:dyDescent="0.3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 x14ac:dyDescent="0.3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 x14ac:dyDescent="0.3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 x14ac:dyDescent="0.3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 x14ac:dyDescent="0.3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 x14ac:dyDescent="0.3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 x14ac:dyDescent="0.3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 x14ac:dyDescent="0.3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 x14ac:dyDescent="0.3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 x14ac:dyDescent="0.3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50000000000001" hidden="1" customHeight="1" x14ac:dyDescent="0.3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 x14ac:dyDescent="0.3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 x14ac:dyDescent="0.3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 x14ac:dyDescent="0.3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 x14ac:dyDescent="0.3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 x14ac:dyDescent="0.3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 x14ac:dyDescent="0.3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 x14ac:dyDescent="0.3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 x14ac:dyDescent="0.3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 x14ac:dyDescent="0.3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 x14ac:dyDescent="0.3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 x14ac:dyDescent="0.3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 x14ac:dyDescent="0.3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 x14ac:dyDescent="0.3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" hidden="1" customHeight="1" x14ac:dyDescent="0.3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 x14ac:dyDescent="0.3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 x14ac:dyDescent="0.3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 x14ac:dyDescent="0.3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 x14ac:dyDescent="0.3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 x14ac:dyDescent="0.3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 x14ac:dyDescent="0.3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 x14ac:dyDescent="0.3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 x14ac:dyDescent="0.3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 x14ac:dyDescent="0.3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 x14ac:dyDescent="0.3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 x14ac:dyDescent="0.3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 x14ac:dyDescent="0.3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 x14ac:dyDescent="0.3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 x14ac:dyDescent="0.3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 x14ac:dyDescent="0.3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 x14ac:dyDescent="0.3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 x14ac:dyDescent="0.3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 x14ac:dyDescent="0.3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 x14ac:dyDescent="0.3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 x14ac:dyDescent="0.3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 x14ac:dyDescent="0.3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 x14ac:dyDescent="0.3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 x14ac:dyDescent="0.3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 x14ac:dyDescent="0.3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 x14ac:dyDescent="0.3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 x14ac:dyDescent="0.3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 x14ac:dyDescent="0.3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 x14ac:dyDescent="0.3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 x14ac:dyDescent="0.3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 x14ac:dyDescent="0.3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 x14ac:dyDescent="0.3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 x14ac:dyDescent="0.3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 x14ac:dyDescent="0.3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 x14ac:dyDescent="0.3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 x14ac:dyDescent="0.3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 x14ac:dyDescent="0.3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 x14ac:dyDescent="0.3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 x14ac:dyDescent="0.3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 x14ac:dyDescent="0.3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 x14ac:dyDescent="0.3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 x14ac:dyDescent="0.3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 x14ac:dyDescent="0.3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 x14ac:dyDescent="0.3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 x14ac:dyDescent="0.3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 x14ac:dyDescent="0.3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 x14ac:dyDescent="0.3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 x14ac:dyDescent="0.3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 x14ac:dyDescent="0.3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 x14ac:dyDescent="0.3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 x14ac:dyDescent="0.3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 x14ac:dyDescent="0.3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 x14ac:dyDescent="0.3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 x14ac:dyDescent="0.3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 x14ac:dyDescent="0.3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 x14ac:dyDescent="0.3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 x14ac:dyDescent="0.3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 x14ac:dyDescent="0.3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 x14ac:dyDescent="0.3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 x14ac:dyDescent="0.3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 x14ac:dyDescent="0.3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 x14ac:dyDescent="0.3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 x14ac:dyDescent="0.3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 x14ac:dyDescent="0.3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 x14ac:dyDescent="0.3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 x14ac:dyDescent="0.3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 x14ac:dyDescent="0.3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" hidden="1" customHeight="1" x14ac:dyDescent="0.3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 x14ac:dyDescent="0.3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 x14ac:dyDescent="0.3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 x14ac:dyDescent="0.3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 x14ac:dyDescent="0.3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 x14ac:dyDescent="0.3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 x14ac:dyDescent="0.3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 x14ac:dyDescent="0.3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 x14ac:dyDescent="0.3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 x14ac:dyDescent="0.3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 x14ac:dyDescent="0.3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 x14ac:dyDescent="0.3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 x14ac:dyDescent="0.3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 x14ac:dyDescent="0.3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 x14ac:dyDescent="0.3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 x14ac:dyDescent="0.3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 x14ac:dyDescent="0.3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 x14ac:dyDescent="0.3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 x14ac:dyDescent="0.3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 x14ac:dyDescent="0.3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 x14ac:dyDescent="0.3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 x14ac:dyDescent="0.3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 x14ac:dyDescent="0.3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 x14ac:dyDescent="0.3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 x14ac:dyDescent="0.3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 x14ac:dyDescent="0.3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 x14ac:dyDescent="0.3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 x14ac:dyDescent="0.3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 x14ac:dyDescent="0.3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 x14ac:dyDescent="0.3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 x14ac:dyDescent="0.3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 x14ac:dyDescent="0.3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 x14ac:dyDescent="0.3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 x14ac:dyDescent="0.3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 x14ac:dyDescent="0.3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 x14ac:dyDescent="0.3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 x14ac:dyDescent="0.3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 x14ac:dyDescent="0.3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 x14ac:dyDescent="0.3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 x14ac:dyDescent="0.3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 x14ac:dyDescent="0.3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 x14ac:dyDescent="0.3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 x14ac:dyDescent="0.3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 x14ac:dyDescent="0.3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 x14ac:dyDescent="0.3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 x14ac:dyDescent="0.3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 x14ac:dyDescent="0.3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 x14ac:dyDescent="0.3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 x14ac:dyDescent="0.3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 x14ac:dyDescent="0.3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 x14ac:dyDescent="0.3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 x14ac:dyDescent="0.3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 x14ac:dyDescent="0.3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 x14ac:dyDescent="0.3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 x14ac:dyDescent="0.3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50000000000001" hidden="1" customHeight="1" x14ac:dyDescent="0.3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85" hidden="1" customHeight="1" x14ac:dyDescent="0.3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 x14ac:dyDescent="0.3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 x14ac:dyDescent="0.3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 x14ac:dyDescent="0.3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 x14ac:dyDescent="0.3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 x14ac:dyDescent="0.3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 x14ac:dyDescent="0.3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 x14ac:dyDescent="0.3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 x14ac:dyDescent="0.3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 x14ac:dyDescent="0.3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 x14ac:dyDescent="0.3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 x14ac:dyDescent="0.3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 x14ac:dyDescent="0.3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 x14ac:dyDescent="0.3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 x14ac:dyDescent="0.3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 x14ac:dyDescent="0.3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 x14ac:dyDescent="0.3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 x14ac:dyDescent="0.3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 x14ac:dyDescent="0.3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 x14ac:dyDescent="0.3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 x14ac:dyDescent="0.3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 x14ac:dyDescent="0.3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 x14ac:dyDescent="0.3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 x14ac:dyDescent="0.3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 x14ac:dyDescent="0.3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 x14ac:dyDescent="0.3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 x14ac:dyDescent="0.3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 x14ac:dyDescent="0.3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 x14ac:dyDescent="0.3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 x14ac:dyDescent="0.3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 x14ac:dyDescent="0.3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 x14ac:dyDescent="0.3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 x14ac:dyDescent="0.3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 x14ac:dyDescent="0.3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 x14ac:dyDescent="0.3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 x14ac:dyDescent="0.3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 x14ac:dyDescent="0.3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 x14ac:dyDescent="0.3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 x14ac:dyDescent="0.3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 x14ac:dyDescent="0.3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 x14ac:dyDescent="0.3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 x14ac:dyDescent="0.3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 x14ac:dyDescent="0.3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 x14ac:dyDescent="0.3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 x14ac:dyDescent="0.3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 x14ac:dyDescent="0.3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 x14ac:dyDescent="0.3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 x14ac:dyDescent="0.3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 x14ac:dyDescent="0.3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 x14ac:dyDescent="0.3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 x14ac:dyDescent="0.3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 x14ac:dyDescent="0.3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 x14ac:dyDescent="0.3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 x14ac:dyDescent="0.3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 x14ac:dyDescent="0.3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 x14ac:dyDescent="0.3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 x14ac:dyDescent="0.3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 x14ac:dyDescent="0.3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 x14ac:dyDescent="0.3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 x14ac:dyDescent="0.3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 x14ac:dyDescent="0.3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 x14ac:dyDescent="0.3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 x14ac:dyDescent="0.3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 x14ac:dyDescent="0.3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 x14ac:dyDescent="0.3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 x14ac:dyDescent="0.3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 x14ac:dyDescent="0.3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 x14ac:dyDescent="0.3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 x14ac:dyDescent="0.3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 x14ac:dyDescent="0.3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 x14ac:dyDescent="0.3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 x14ac:dyDescent="0.3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 x14ac:dyDescent="0.3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 x14ac:dyDescent="0.3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 x14ac:dyDescent="0.3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 x14ac:dyDescent="0.3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 x14ac:dyDescent="0.3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 x14ac:dyDescent="0.3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 x14ac:dyDescent="0.3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 x14ac:dyDescent="0.3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 x14ac:dyDescent="0.3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 x14ac:dyDescent="0.3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 x14ac:dyDescent="0.3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 x14ac:dyDescent="0.3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 x14ac:dyDescent="0.3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 x14ac:dyDescent="0.3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 x14ac:dyDescent="0.3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 x14ac:dyDescent="0.3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 x14ac:dyDescent="0.3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 x14ac:dyDescent="0.3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 x14ac:dyDescent="0.3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 x14ac:dyDescent="0.3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 x14ac:dyDescent="0.3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 x14ac:dyDescent="0.3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 x14ac:dyDescent="0.3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 x14ac:dyDescent="0.3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 x14ac:dyDescent="0.3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 x14ac:dyDescent="0.3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 x14ac:dyDescent="0.3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 x14ac:dyDescent="0.3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 x14ac:dyDescent="0.3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 x14ac:dyDescent="0.3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 x14ac:dyDescent="0.3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 x14ac:dyDescent="0.3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 x14ac:dyDescent="0.3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 x14ac:dyDescent="0.3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 x14ac:dyDescent="0.3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 x14ac:dyDescent="0.3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 x14ac:dyDescent="0.3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 x14ac:dyDescent="0.3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 x14ac:dyDescent="0.3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 x14ac:dyDescent="0.3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 x14ac:dyDescent="0.3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.8" hidden="1" x14ac:dyDescent="0.3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.8" hidden="1" x14ac:dyDescent="0.3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.8" hidden="1" x14ac:dyDescent="0.3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.8" hidden="1" x14ac:dyDescent="0.3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.8" hidden="1" x14ac:dyDescent="0.3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.8" hidden="1" x14ac:dyDescent="0.3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.8" hidden="1" x14ac:dyDescent="0.3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.8" hidden="1" x14ac:dyDescent="0.3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.8" hidden="1" x14ac:dyDescent="0.3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.8" hidden="1" x14ac:dyDescent="0.3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.8" hidden="1" x14ac:dyDescent="0.3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.8" hidden="1" x14ac:dyDescent="0.3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.8" hidden="1" x14ac:dyDescent="0.3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.8" hidden="1" x14ac:dyDescent="0.3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.8" hidden="1" x14ac:dyDescent="0.3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.8" hidden="1" x14ac:dyDescent="0.3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.8" hidden="1" x14ac:dyDescent="0.3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.8" hidden="1" x14ac:dyDescent="0.3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 x14ac:dyDescent="0.3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 x14ac:dyDescent="0.3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 x14ac:dyDescent="0.3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 x14ac:dyDescent="0.3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 x14ac:dyDescent="0.3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 x14ac:dyDescent="0.3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 x14ac:dyDescent="0.3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 x14ac:dyDescent="0.3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 x14ac:dyDescent="0.3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 x14ac:dyDescent="0.3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 x14ac:dyDescent="0.3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 x14ac:dyDescent="0.3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 x14ac:dyDescent="0.3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 x14ac:dyDescent="0.3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 x14ac:dyDescent="0.3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 x14ac:dyDescent="0.3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 x14ac:dyDescent="0.3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 x14ac:dyDescent="0.3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 x14ac:dyDescent="0.3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 x14ac:dyDescent="0.3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 x14ac:dyDescent="0.3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 x14ac:dyDescent="0.3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 x14ac:dyDescent="0.3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 x14ac:dyDescent="0.3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 x14ac:dyDescent="0.3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 x14ac:dyDescent="0.3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 x14ac:dyDescent="0.3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 x14ac:dyDescent="0.3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 x14ac:dyDescent="0.3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 x14ac:dyDescent="0.3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 x14ac:dyDescent="0.3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 x14ac:dyDescent="0.3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 x14ac:dyDescent="0.3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 x14ac:dyDescent="0.3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 x14ac:dyDescent="0.3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 x14ac:dyDescent="0.3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 x14ac:dyDescent="0.3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 x14ac:dyDescent="0.3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 x14ac:dyDescent="0.3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 x14ac:dyDescent="0.3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 x14ac:dyDescent="0.3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 x14ac:dyDescent="0.3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 x14ac:dyDescent="0.3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 x14ac:dyDescent="0.3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 x14ac:dyDescent="0.3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 x14ac:dyDescent="0.3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 x14ac:dyDescent="0.3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 x14ac:dyDescent="0.3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 x14ac:dyDescent="0.3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 x14ac:dyDescent="0.3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 x14ac:dyDescent="0.3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 x14ac:dyDescent="0.3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 x14ac:dyDescent="0.3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 x14ac:dyDescent="0.3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 x14ac:dyDescent="0.3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 x14ac:dyDescent="0.3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 x14ac:dyDescent="0.3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 x14ac:dyDescent="0.3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 x14ac:dyDescent="0.3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 x14ac:dyDescent="0.3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 x14ac:dyDescent="0.3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 x14ac:dyDescent="0.3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 x14ac:dyDescent="0.3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 x14ac:dyDescent="0.3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 x14ac:dyDescent="0.3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 x14ac:dyDescent="0.3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 x14ac:dyDescent="0.3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 x14ac:dyDescent="0.3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 x14ac:dyDescent="0.3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 x14ac:dyDescent="0.3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 x14ac:dyDescent="0.3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 x14ac:dyDescent="0.3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 x14ac:dyDescent="0.3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 x14ac:dyDescent="0.3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 x14ac:dyDescent="0.3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 x14ac:dyDescent="0.3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 x14ac:dyDescent="0.3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 x14ac:dyDescent="0.3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 x14ac:dyDescent="0.3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 x14ac:dyDescent="0.3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 x14ac:dyDescent="0.3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 x14ac:dyDescent="0.3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 x14ac:dyDescent="0.3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00000000000001" customHeight="1" x14ac:dyDescent="0.3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 x14ac:dyDescent="0.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 x14ac:dyDescent="0.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 x14ac:dyDescent="0.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 x14ac:dyDescent="0.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 x14ac:dyDescent="0.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 x14ac:dyDescent="0.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 x14ac:dyDescent="0.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 x14ac:dyDescent="0.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 x14ac:dyDescent="0.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 x14ac:dyDescent="0.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 x14ac:dyDescent="0.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 x14ac:dyDescent="0.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 x14ac:dyDescent="0.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 x14ac:dyDescent="0.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 x14ac:dyDescent="0.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 x14ac:dyDescent="0.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 x14ac:dyDescent="0.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 x14ac:dyDescent="0.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 x14ac:dyDescent="0.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 x14ac:dyDescent="0.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 x14ac:dyDescent="0.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 x14ac:dyDescent="0.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 x14ac:dyDescent="0.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 x14ac:dyDescent="0.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 x14ac:dyDescent="0.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 x14ac:dyDescent="0.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 x14ac:dyDescent="0.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 x14ac:dyDescent="0.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 x14ac:dyDescent="0.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 x14ac:dyDescent="0.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 x14ac:dyDescent="0.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 x14ac:dyDescent="0.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 x14ac:dyDescent="0.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 x14ac:dyDescent="0.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 x14ac:dyDescent="0.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 x14ac:dyDescent="0.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 x14ac:dyDescent="0.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 x14ac:dyDescent="0.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 x14ac:dyDescent="0.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 x14ac:dyDescent="0.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 x14ac:dyDescent="0.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 x14ac:dyDescent="0.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 x14ac:dyDescent="0.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 x14ac:dyDescent="0.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 x14ac:dyDescent="0.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 x14ac:dyDescent="0.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 x14ac:dyDescent="0.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 x14ac:dyDescent="0.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 x14ac:dyDescent="0.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 x14ac:dyDescent="0.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 x14ac:dyDescent="0.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 x14ac:dyDescent="0.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 x14ac:dyDescent="0.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 x14ac:dyDescent="0.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 x14ac:dyDescent="0.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 x14ac:dyDescent="0.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 x14ac:dyDescent="0.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 x14ac:dyDescent="0.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 x14ac:dyDescent="0.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 x14ac:dyDescent="0.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 x14ac:dyDescent="0.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 x14ac:dyDescent="0.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 x14ac:dyDescent="0.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 x14ac:dyDescent="0.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 x14ac:dyDescent="0.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 x14ac:dyDescent="0.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 x14ac:dyDescent="0.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 x14ac:dyDescent="0.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 x14ac:dyDescent="0.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 x14ac:dyDescent="0.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 x14ac:dyDescent="0.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 x14ac:dyDescent="0.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 x14ac:dyDescent="0.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 x14ac:dyDescent="0.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 x14ac:dyDescent="0.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 x14ac:dyDescent="0.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 x14ac:dyDescent="0.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 x14ac:dyDescent="0.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 x14ac:dyDescent="0.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 x14ac:dyDescent="0.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 x14ac:dyDescent="0.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 x14ac:dyDescent="0.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 x14ac:dyDescent="0.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 x14ac:dyDescent="0.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 x14ac:dyDescent="0.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 x14ac:dyDescent="0.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 x14ac:dyDescent="0.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 x14ac:dyDescent="0.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 x14ac:dyDescent="0.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 x14ac:dyDescent="0.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 x14ac:dyDescent="0.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 x14ac:dyDescent="0.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 x14ac:dyDescent="0.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 x14ac:dyDescent="0.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 x14ac:dyDescent="0.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 x14ac:dyDescent="0.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 x14ac:dyDescent="0.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 x14ac:dyDescent="0.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 x14ac:dyDescent="0.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 x14ac:dyDescent="0.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 x14ac:dyDescent="0.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 x14ac:dyDescent="0.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 x14ac:dyDescent="0.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 x14ac:dyDescent="0.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 x14ac:dyDescent="0.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 x14ac:dyDescent="0.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 x14ac:dyDescent="0.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 x14ac:dyDescent="0.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 x14ac:dyDescent="0.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 x14ac:dyDescent="0.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 x14ac:dyDescent="0.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 x14ac:dyDescent="0.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 x14ac:dyDescent="0.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 x14ac:dyDescent="0.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 x14ac:dyDescent="0.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 x14ac:dyDescent="0.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 x14ac:dyDescent="0.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 x14ac:dyDescent="0.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 x14ac:dyDescent="0.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 x14ac:dyDescent="0.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 x14ac:dyDescent="0.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 x14ac:dyDescent="0.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 x14ac:dyDescent="0.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 x14ac:dyDescent="0.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 x14ac:dyDescent="0.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 x14ac:dyDescent="0.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 x14ac:dyDescent="0.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 x14ac:dyDescent="0.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 x14ac:dyDescent="0.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 x14ac:dyDescent="0.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 x14ac:dyDescent="0.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 x14ac:dyDescent="0.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 x14ac:dyDescent="0.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 x14ac:dyDescent="0.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 x14ac:dyDescent="0.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 x14ac:dyDescent="0.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 x14ac:dyDescent="0.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 x14ac:dyDescent="0.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 x14ac:dyDescent="0.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 x14ac:dyDescent="0.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 x14ac:dyDescent="0.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 x14ac:dyDescent="0.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 x14ac:dyDescent="0.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 x14ac:dyDescent="0.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 x14ac:dyDescent="0.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 x14ac:dyDescent="0.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 x14ac:dyDescent="0.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 x14ac:dyDescent="0.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 x14ac:dyDescent="0.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 x14ac:dyDescent="0.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 x14ac:dyDescent="0.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 x14ac:dyDescent="0.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 x14ac:dyDescent="0.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 x14ac:dyDescent="0.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 x14ac:dyDescent="0.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 x14ac:dyDescent="0.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 x14ac:dyDescent="0.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 x14ac:dyDescent="0.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 x14ac:dyDescent="0.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 x14ac:dyDescent="0.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 x14ac:dyDescent="0.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 x14ac:dyDescent="0.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 x14ac:dyDescent="0.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 x14ac:dyDescent="0.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 x14ac:dyDescent="0.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 x14ac:dyDescent="0.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 x14ac:dyDescent="0.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 x14ac:dyDescent="0.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 x14ac:dyDescent="0.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 x14ac:dyDescent="0.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 x14ac:dyDescent="0.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 x14ac:dyDescent="0.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 x14ac:dyDescent="0.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 x14ac:dyDescent="0.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 x14ac:dyDescent="0.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 x14ac:dyDescent="0.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 x14ac:dyDescent="0.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 x14ac:dyDescent="0.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 x14ac:dyDescent="0.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 x14ac:dyDescent="0.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 x14ac:dyDescent="0.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 x14ac:dyDescent="0.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 x14ac:dyDescent="0.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 x14ac:dyDescent="0.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 x14ac:dyDescent="0.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x14ac:dyDescent="0.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x14ac:dyDescent="0.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x14ac:dyDescent="0.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x14ac:dyDescent="0.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x14ac:dyDescent="0.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x14ac:dyDescent="0.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x14ac:dyDescent="0.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x14ac:dyDescent="0.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x14ac:dyDescent="0.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x14ac:dyDescent="0.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x14ac:dyDescent="0.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x14ac:dyDescent="0.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x14ac:dyDescent="0.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x14ac:dyDescent="0.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 x14ac:dyDescent="0.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 x14ac:dyDescent="0.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 x14ac:dyDescent="0.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 x14ac:dyDescent="0.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 x14ac:dyDescent="0.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 x14ac:dyDescent="0.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 x14ac:dyDescent="0.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 x14ac:dyDescent="0.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 x14ac:dyDescent="0.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 x14ac:dyDescent="0.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 x14ac:dyDescent="0.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 x14ac:dyDescent="0.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 x14ac:dyDescent="0.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 x14ac:dyDescent="0.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 x14ac:dyDescent="0.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 x14ac:dyDescent="0.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 x14ac:dyDescent="0.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 x14ac:dyDescent="0.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 x14ac:dyDescent="0.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 x14ac:dyDescent="0.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 x14ac:dyDescent="0.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 x14ac:dyDescent="0.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 x14ac:dyDescent="0.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 x14ac:dyDescent="0.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 x14ac:dyDescent="0.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 x14ac:dyDescent="0.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 x14ac:dyDescent="0.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 x14ac:dyDescent="0.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 x14ac:dyDescent="0.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 x14ac:dyDescent="0.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 x14ac:dyDescent="0.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 x14ac:dyDescent="0.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 x14ac:dyDescent="0.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 x14ac:dyDescent="0.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 x14ac:dyDescent="0.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 x14ac:dyDescent="0.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 x14ac:dyDescent="0.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 x14ac:dyDescent="0.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 x14ac:dyDescent="0.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 x14ac:dyDescent="0.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 x14ac:dyDescent="0.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 x14ac:dyDescent="0.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 x14ac:dyDescent="0.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 x14ac:dyDescent="0.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 x14ac:dyDescent="0.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 x14ac:dyDescent="0.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 x14ac:dyDescent="0.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 x14ac:dyDescent="0.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 x14ac:dyDescent="0.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 x14ac:dyDescent="0.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50000000000001" customHeight="1" x14ac:dyDescent="0.3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50000000000001" customHeight="1" x14ac:dyDescent="0.3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 x14ac:dyDescent="0.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 x14ac:dyDescent="0.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 x14ac:dyDescent="0.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 x14ac:dyDescent="0.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 x14ac:dyDescent="0.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 x14ac:dyDescent="0.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 x14ac:dyDescent="0.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 x14ac:dyDescent="0.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 x14ac:dyDescent="0.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 x14ac:dyDescent="0.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 x14ac:dyDescent="0.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 x14ac:dyDescent="0.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 x14ac:dyDescent="0.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 x14ac:dyDescent="0.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 x14ac:dyDescent="0.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 x14ac:dyDescent="0.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 x14ac:dyDescent="0.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 x14ac:dyDescent="0.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 x14ac:dyDescent="0.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 x14ac:dyDescent="0.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 x14ac:dyDescent="0.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 x14ac:dyDescent="0.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 x14ac:dyDescent="0.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 x14ac:dyDescent="0.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 x14ac:dyDescent="0.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 x14ac:dyDescent="0.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 x14ac:dyDescent="0.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 x14ac:dyDescent="0.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 x14ac:dyDescent="0.3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 x14ac:dyDescent="0.3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 x14ac:dyDescent="0.3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 x14ac:dyDescent="0.3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 x14ac:dyDescent="0.3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 x14ac:dyDescent="0.3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 x14ac:dyDescent="0.3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 x14ac:dyDescent="0.3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 x14ac:dyDescent="0.3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 x14ac:dyDescent="0.3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 x14ac:dyDescent="0.3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 x14ac:dyDescent="0.3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 x14ac:dyDescent="0.3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 x14ac:dyDescent="0.3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 x14ac:dyDescent="0.3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 x14ac:dyDescent="0.3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 x14ac:dyDescent="0.3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 x14ac:dyDescent="0.3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 x14ac:dyDescent="0.3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 x14ac:dyDescent="0.3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 x14ac:dyDescent="0.3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 x14ac:dyDescent="0.3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 x14ac:dyDescent="0.3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 x14ac:dyDescent="0.3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 x14ac:dyDescent="0.3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 x14ac:dyDescent="0.3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 x14ac:dyDescent="0.3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 x14ac:dyDescent="0.3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 x14ac:dyDescent="0.3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 x14ac:dyDescent="0.3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 x14ac:dyDescent="0.3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 x14ac:dyDescent="0.3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 x14ac:dyDescent="0.3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 x14ac:dyDescent="0.3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 x14ac:dyDescent="0.3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 x14ac:dyDescent="0.3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 x14ac:dyDescent="0.3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 x14ac:dyDescent="0.3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 x14ac:dyDescent="0.3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 x14ac:dyDescent="0.3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 x14ac:dyDescent="0.3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 x14ac:dyDescent="0.3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 x14ac:dyDescent="0.3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 x14ac:dyDescent="0.3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 x14ac:dyDescent="0.3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 x14ac:dyDescent="0.3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 x14ac:dyDescent="0.3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 x14ac:dyDescent="0.3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 x14ac:dyDescent="0.3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 x14ac:dyDescent="0.3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 x14ac:dyDescent="0.3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4140625" defaultRowHeight="14.4" x14ac:dyDescent="0.3"/>
  <cols>
    <col min="1" max="2" width="15.5546875" customWidth="1"/>
    <col min="3" max="3" width="11.44140625" customWidth="1"/>
    <col min="5" max="5" width="14.44140625" customWidth="1"/>
    <col min="6" max="6" width="24.5546875" customWidth="1"/>
    <col min="7" max="7" width="16.5546875" customWidth="1"/>
    <col min="8" max="8" width="38.44140625" customWidth="1"/>
    <col min="9" max="9" width="16.5546875" style="18" customWidth="1"/>
    <col min="10" max="10" width="13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 x14ac:dyDescent="0.3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x14ac:dyDescent="0.3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 x14ac:dyDescent="0.3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 x14ac:dyDescent="0.3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 x14ac:dyDescent="0.3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 x14ac:dyDescent="0.3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 x14ac:dyDescent="0.3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 x14ac:dyDescent="0.3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 x14ac:dyDescent="0.3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 x14ac:dyDescent="0.3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 x14ac:dyDescent="0.3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 x14ac:dyDescent="0.3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 x14ac:dyDescent="0.3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 x14ac:dyDescent="0.3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 x14ac:dyDescent="0.3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 x14ac:dyDescent="0.3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 x14ac:dyDescent="0.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 x14ac:dyDescent="0.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 x14ac:dyDescent="0.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 x14ac:dyDescent="0.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 x14ac:dyDescent="0.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 x14ac:dyDescent="0.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 x14ac:dyDescent="0.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 x14ac:dyDescent="0.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 x14ac:dyDescent="0.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 x14ac:dyDescent="0.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 x14ac:dyDescent="0.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 x14ac:dyDescent="0.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 x14ac:dyDescent="0.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 x14ac:dyDescent="0.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 x14ac:dyDescent="0.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 x14ac:dyDescent="0.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 x14ac:dyDescent="0.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 x14ac:dyDescent="0.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 x14ac:dyDescent="0.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00000000000001" customHeight="1" x14ac:dyDescent="0.3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 x14ac:dyDescent="0.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 x14ac:dyDescent="0.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 x14ac:dyDescent="0.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 x14ac:dyDescent="0.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 x14ac:dyDescent="0.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 x14ac:dyDescent="0.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 x14ac:dyDescent="0.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 x14ac:dyDescent="0.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 x14ac:dyDescent="0.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 x14ac:dyDescent="0.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 x14ac:dyDescent="0.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 x14ac:dyDescent="0.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x14ac:dyDescent="0.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 x14ac:dyDescent="0.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 x14ac:dyDescent="0.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 x14ac:dyDescent="0.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 x14ac:dyDescent="0.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 x14ac:dyDescent="0.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 x14ac:dyDescent="0.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 x14ac:dyDescent="0.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x14ac:dyDescent="0.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 x14ac:dyDescent="0.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 x14ac:dyDescent="0.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 x14ac:dyDescent="0.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 x14ac:dyDescent="0.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 x14ac:dyDescent="0.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 x14ac:dyDescent="0.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 x14ac:dyDescent="0.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 x14ac:dyDescent="0.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 x14ac:dyDescent="0.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 x14ac:dyDescent="0.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 x14ac:dyDescent="0.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 x14ac:dyDescent="0.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 x14ac:dyDescent="0.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 x14ac:dyDescent="0.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 x14ac:dyDescent="0.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 x14ac:dyDescent="0.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 x14ac:dyDescent="0.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 x14ac:dyDescent="0.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 x14ac:dyDescent="0.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 x14ac:dyDescent="0.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 x14ac:dyDescent="0.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 x14ac:dyDescent="0.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 x14ac:dyDescent="0.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 x14ac:dyDescent="0.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 x14ac:dyDescent="0.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 x14ac:dyDescent="0.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 x14ac:dyDescent="0.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 x14ac:dyDescent="0.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 x14ac:dyDescent="0.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 x14ac:dyDescent="0.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 x14ac:dyDescent="0.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 x14ac:dyDescent="0.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" customHeight="1" x14ac:dyDescent="0.3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 x14ac:dyDescent="0.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 x14ac:dyDescent="0.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 x14ac:dyDescent="0.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 x14ac:dyDescent="0.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 x14ac:dyDescent="0.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 x14ac:dyDescent="0.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 x14ac:dyDescent="0.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 x14ac:dyDescent="0.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 x14ac:dyDescent="0.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 x14ac:dyDescent="0.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x14ac:dyDescent="0.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 x14ac:dyDescent="0.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 x14ac:dyDescent="0.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 x14ac:dyDescent="0.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 x14ac:dyDescent="0.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 x14ac:dyDescent="0.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 x14ac:dyDescent="0.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 x14ac:dyDescent="0.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x14ac:dyDescent="0.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 x14ac:dyDescent="0.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 x14ac:dyDescent="0.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 x14ac:dyDescent="0.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 x14ac:dyDescent="0.3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 x14ac:dyDescent="0.3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 x14ac:dyDescent="0.3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 x14ac:dyDescent="0.3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 x14ac:dyDescent="0.3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 x14ac:dyDescent="0.3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 x14ac:dyDescent="0.3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 x14ac:dyDescent="0.3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 x14ac:dyDescent="0.3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 x14ac:dyDescent="0.3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 x14ac:dyDescent="0.3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 x14ac:dyDescent="0.3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 x14ac:dyDescent="0.3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 x14ac:dyDescent="0.3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 x14ac:dyDescent="0.3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 x14ac:dyDescent="0.3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 x14ac:dyDescent="0.3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 x14ac:dyDescent="0.3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 x14ac:dyDescent="0.3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 x14ac:dyDescent="0.3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 x14ac:dyDescent="0.3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 x14ac:dyDescent="0.3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 x14ac:dyDescent="0.3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 x14ac:dyDescent="0.3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 x14ac:dyDescent="0.3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 x14ac:dyDescent="0.3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 x14ac:dyDescent="0.3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 x14ac:dyDescent="0.3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 x14ac:dyDescent="0.3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 x14ac:dyDescent="0.3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 x14ac:dyDescent="0.3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 x14ac:dyDescent="0.3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 x14ac:dyDescent="0.3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 x14ac:dyDescent="0.3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 x14ac:dyDescent="0.3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 x14ac:dyDescent="0.3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 x14ac:dyDescent="0.3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 x14ac:dyDescent="0.3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00000000000001" customHeight="1" x14ac:dyDescent="0.3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 x14ac:dyDescent="0.3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 x14ac:dyDescent="0.3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 x14ac:dyDescent="0.3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 x14ac:dyDescent="0.3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 x14ac:dyDescent="0.3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 x14ac:dyDescent="0.3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 x14ac:dyDescent="0.3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 x14ac:dyDescent="0.3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 x14ac:dyDescent="0.3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 x14ac:dyDescent="0.3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 x14ac:dyDescent="0.3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 x14ac:dyDescent="0.3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 x14ac:dyDescent="0.3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 x14ac:dyDescent="0.3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 x14ac:dyDescent="0.3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 x14ac:dyDescent="0.3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 x14ac:dyDescent="0.3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 x14ac:dyDescent="0.3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 x14ac:dyDescent="0.3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 x14ac:dyDescent="0.3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 x14ac:dyDescent="0.3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 x14ac:dyDescent="0.3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 x14ac:dyDescent="0.3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35" customHeight="1" x14ac:dyDescent="0.3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" customHeight="1" x14ac:dyDescent="0.3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 x14ac:dyDescent="0.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 x14ac:dyDescent="0.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 x14ac:dyDescent="0.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 x14ac:dyDescent="0.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 x14ac:dyDescent="0.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 x14ac:dyDescent="0.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 x14ac:dyDescent="0.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 x14ac:dyDescent="0.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 x14ac:dyDescent="0.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 x14ac:dyDescent="0.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 x14ac:dyDescent="0.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 x14ac:dyDescent="0.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 x14ac:dyDescent="0.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 x14ac:dyDescent="0.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 x14ac:dyDescent="0.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 x14ac:dyDescent="0.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 x14ac:dyDescent="0.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 x14ac:dyDescent="0.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 x14ac:dyDescent="0.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 x14ac:dyDescent="0.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 x14ac:dyDescent="0.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 x14ac:dyDescent="0.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 x14ac:dyDescent="0.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 x14ac:dyDescent="0.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 x14ac:dyDescent="0.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 x14ac:dyDescent="0.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 x14ac:dyDescent="0.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 x14ac:dyDescent="0.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 x14ac:dyDescent="0.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 x14ac:dyDescent="0.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 x14ac:dyDescent="0.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 x14ac:dyDescent="0.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 x14ac:dyDescent="0.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 x14ac:dyDescent="0.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 x14ac:dyDescent="0.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 x14ac:dyDescent="0.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 x14ac:dyDescent="0.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 x14ac:dyDescent="0.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 x14ac:dyDescent="0.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 x14ac:dyDescent="0.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 x14ac:dyDescent="0.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 x14ac:dyDescent="0.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 x14ac:dyDescent="0.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 x14ac:dyDescent="0.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 x14ac:dyDescent="0.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 x14ac:dyDescent="0.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 x14ac:dyDescent="0.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 x14ac:dyDescent="0.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 x14ac:dyDescent="0.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 x14ac:dyDescent="0.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 x14ac:dyDescent="0.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 x14ac:dyDescent="0.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 x14ac:dyDescent="0.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 x14ac:dyDescent="0.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 x14ac:dyDescent="0.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 x14ac:dyDescent="0.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 x14ac:dyDescent="0.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 x14ac:dyDescent="0.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 x14ac:dyDescent="0.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 x14ac:dyDescent="0.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 x14ac:dyDescent="0.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 x14ac:dyDescent="0.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 x14ac:dyDescent="0.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 x14ac:dyDescent="0.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 x14ac:dyDescent="0.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 x14ac:dyDescent="0.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x14ac:dyDescent="0.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x14ac:dyDescent="0.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 x14ac:dyDescent="0.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 x14ac:dyDescent="0.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 x14ac:dyDescent="0.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 x14ac:dyDescent="0.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 x14ac:dyDescent="0.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 x14ac:dyDescent="0.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 x14ac:dyDescent="0.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 x14ac:dyDescent="0.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 x14ac:dyDescent="0.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x14ac:dyDescent="0.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 x14ac:dyDescent="0.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 x14ac:dyDescent="0.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 x14ac:dyDescent="0.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 x14ac:dyDescent="0.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 x14ac:dyDescent="0.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 x14ac:dyDescent="0.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 x14ac:dyDescent="0.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 x14ac:dyDescent="0.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 x14ac:dyDescent="0.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 x14ac:dyDescent="0.3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 x14ac:dyDescent="0.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 x14ac:dyDescent="0.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" customHeight="1" x14ac:dyDescent="0.3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 x14ac:dyDescent="0.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 x14ac:dyDescent="0.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 x14ac:dyDescent="0.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 x14ac:dyDescent="0.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x14ac:dyDescent="0.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 x14ac:dyDescent="0.3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 x14ac:dyDescent="0.3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 x14ac:dyDescent="0.3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 x14ac:dyDescent="0.3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 x14ac:dyDescent="0.3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 x14ac:dyDescent="0.3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 x14ac:dyDescent="0.3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 x14ac:dyDescent="0.3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 x14ac:dyDescent="0.3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 x14ac:dyDescent="0.3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 x14ac:dyDescent="0.3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 x14ac:dyDescent="0.3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 x14ac:dyDescent="0.3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 x14ac:dyDescent="0.3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 x14ac:dyDescent="0.3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 x14ac:dyDescent="0.3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 x14ac:dyDescent="0.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 x14ac:dyDescent="0.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 x14ac:dyDescent="0.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 x14ac:dyDescent="0.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 x14ac:dyDescent="0.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 x14ac:dyDescent="0.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 x14ac:dyDescent="0.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 x14ac:dyDescent="0.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 x14ac:dyDescent="0.3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 x14ac:dyDescent="0.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 x14ac:dyDescent="0.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 x14ac:dyDescent="0.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 x14ac:dyDescent="0.3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 x14ac:dyDescent="0.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 x14ac:dyDescent="0.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 x14ac:dyDescent="0.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 x14ac:dyDescent="0.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 x14ac:dyDescent="0.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 x14ac:dyDescent="0.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 x14ac:dyDescent="0.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 x14ac:dyDescent="0.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 x14ac:dyDescent="0.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x14ac:dyDescent="0.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 x14ac:dyDescent="0.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 x14ac:dyDescent="0.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 x14ac:dyDescent="0.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 x14ac:dyDescent="0.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 x14ac:dyDescent="0.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 x14ac:dyDescent="0.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 x14ac:dyDescent="0.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 x14ac:dyDescent="0.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 x14ac:dyDescent="0.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 x14ac:dyDescent="0.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50000000000001" customHeight="1" x14ac:dyDescent="0.3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85" customHeight="1" x14ac:dyDescent="0.3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 x14ac:dyDescent="0.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 x14ac:dyDescent="0.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 x14ac:dyDescent="0.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 x14ac:dyDescent="0.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 x14ac:dyDescent="0.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 x14ac:dyDescent="0.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 x14ac:dyDescent="0.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 x14ac:dyDescent="0.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 x14ac:dyDescent="0.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 x14ac:dyDescent="0.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 x14ac:dyDescent="0.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 x14ac:dyDescent="0.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 x14ac:dyDescent="0.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 x14ac:dyDescent="0.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 x14ac:dyDescent="0.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 x14ac:dyDescent="0.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 x14ac:dyDescent="0.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 x14ac:dyDescent="0.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 x14ac:dyDescent="0.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 x14ac:dyDescent="0.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 x14ac:dyDescent="0.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 x14ac:dyDescent="0.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 x14ac:dyDescent="0.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 x14ac:dyDescent="0.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 x14ac:dyDescent="0.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 x14ac:dyDescent="0.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 x14ac:dyDescent="0.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 x14ac:dyDescent="0.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 x14ac:dyDescent="0.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 x14ac:dyDescent="0.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 x14ac:dyDescent="0.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 x14ac:dyDescent="0.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 x14ac:dyDescent="0.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 x14ac:dyDescent="0.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 x14ac:dyDescent="0.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 x14ac:dyDescent="0.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 x14ac:dyDescent="0.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 x14ac:dyDescent="0.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 x14ac:dyDescent="0.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 x14ac:dyDescent="0.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 x14ac:dyDescent="0.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 x14ac:dyDescent="0.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 x14ac:dyDescent="0.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 x14ac:dyDescent="0.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 x14ac:dyDescent="0.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 x14ac:dyDescent="0.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 x14ac:dyDescent="0.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 x14ac:dyDescent="0.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 x14ac:dyDescent="0.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 x14ac:dyDescent="0.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 x14ac:dyDescent="0.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 x14ac:dyDescent="0.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 x14ac:dyDescent="0.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 x14ac:dyDescent="0.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 x14ac:dyDescent="0.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 x14ac:dyDescent="0.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 x14ac:dyDescent="0.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 x14ac:dyDescent="0.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 x14ac:dyDescent="0.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 x14ac:dyDescent="0.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 x14ac:dyDescent="0.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 x14ac:dyDescent="0.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x14ac:dyDescent="0.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 x14ac:dyDescent="0.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 x14ac:dyDescent="0.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 x14ac:dyDescent="0.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 x14ac:dyDescent="0.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 x14ac:dyDescent="0.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 x14ac:dyDescent="0.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 x14ac:dyDescent="0.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 x14ac:dyDescent="0.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 x14ac:dyDescent="0.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 x14ac:dyDescent="0.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 x14ac:dyDescent="0.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 x14ac:dyDescent="0.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 x14ac:dyDescent="0.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 x14ac:dyDescent="0.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 x14ac:dyDescent="0.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 x14ac:dyDescent="0.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 x14ac:dyDescent="0.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 x14ac:dyDescent="0.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 x14ac:dyDescent="0.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 x14ac:dyDescent="0.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 x14ac:dyDescent="0.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 x14ac:dyDescent="0.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 x14ac:dyDescent="0.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 x14ac:dyDescent="0.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 x14ac:dyDescent="0.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 x14ac:dyDescent="0.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x14ac:dyDescent="0.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 x14ac:dyDescent="0.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 x14ac:dyDescent="0.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 x14ac:dyDescent="0.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 x14ac:dyDescent="0.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 x14ac:dyDescent="0.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 x14ac:dyDescent="0.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 x14ac:dyDescent="0.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 x14ac:dyDescent="0.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 x14ac:dyDescent="0.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 x14ac:dyDescent="0.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x14ac:dyDescent="0.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 x14ac:dyDescent="0.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 x14ac:dyDescent="0.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 x14ac:dyDescent="0.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 x14ac:dyDescent="0.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 x14ac:dyDescent="0.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 x14ac:dyDescent="0.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 x14ac:dyDescent="0.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 x14ac:dyDescent="0.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 x14ac:dyDescent="0.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 x14ac:dyDescent="0.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 x14ac:dyDescent="0.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.8" x14ac:dyDescent="0.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.8" x14ac:dyDescent="0.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.8" x14ac:dyDescent="0.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.8" x14ac:dyDescent="0.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.8" x14ac:dyDescent="0.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.8" x14ac:dyDescent="0.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.8" x14ac:dyDescent="0.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.8" x14ac:dyDescent="0.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.8" x14ac:dyDescent="0.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.8" x14ac:dyDescent="0.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.8" x14ac:dyDescent="0.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.8" x14ac:dyDescent="0.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.8" x14ac:dyDescent="0.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.8" x14ac:dyDescent="0.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.8" x14ac:dyDescent="0.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.8" x14ac:dyDescent="0.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.8" x14ac:dyDescent="0.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.8" x14ac:dyDescent="0.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 x14ac:dyDescent="0.3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 x14ac:dyDescent="0.3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 x14ac:dyDescent="0.3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 x14ac:dyDescent="0.3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 x14ac:dyDescent="0.3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 x14ac:dyDescent="0.3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 x14ac:dyDescent="0.3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 x14ac:dyDescent="0.3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 x14ac:dyDescent="0.3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 x14ac:dyDescent="0.3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 x14ac:dyDescent="0.3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 x14ac:dyDescent="0.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 x14ac:dyDescent="0.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 x14ac:dyDescent="0.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 x14ac:dyDescent="0.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 x14ac:dyDescent="0.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 x14ac:dyDescent="0.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 x14ac:dyDescent="0.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 x14ac:dyDescent="0.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 x14ac:dyDescent="0.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 x14ac:dyDescent="0.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 x14ac:dyDescent="0.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 x14ac:dyDescent="0.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 x14ac:dyDescent="0.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 x14ac:dyDescent="0.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 x14ac:dyDescent="0.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 x14ac:dyDescent="0.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 x14ac:dyDescent="0.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 x14ac:dyDescent="0.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 x14ac:dyDescent="0.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 x14ac:dyDescent="0.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 x14ac:dyDescent="0.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 x14ac:dyDescent="0.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 x14ac:dyDescent="0.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 x14ac:dyDescent="0.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 x14ac:dyDescent="0.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 x14ac:dyDescent="0.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 x14ac:dyDescent="0.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 x14ac:dyDescent="0.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 x14ac:dyDescent="0.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 x14ac:dyDescent="0.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 x14ac:dyDescent="0.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 x14ac:dyDescent="0.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 x14ac:dyDescent="0.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 x14ac:dyDescent="0.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 x14ac:dyDescent="0.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 x14ac:dyDescent="0.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 x14ac:dyDescent="0.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 x14ac:dyDescent="0.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 x14ac:dyDescent="0.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 x14ac:dyDescent="0.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 x14ac:dyDescent="0.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 x14ac:dyDescent="0.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 x14ac:dyDescent="0.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 x14ac:dyDescent="0.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 x14ac:dyDescent="0.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 x14ac:dyDescent="0.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x14ac:dyDescent="0.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 x14ac:dyDescent="0.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 x14ac:dyDescent="0.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 x14ac:dyDescent="0.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 x14ac:dyDescent="0.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 x14ac:dyDescent="0.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 x14ac:dyDescent="0.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 x14ac:dyDescent="0.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 x14ac:dyDescent="0.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 x14ac:dyDescent="0.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 x14ac:dyDescent="0.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 x14ac:dyDescent="0.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 x14ac:dyDescent="0.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 x14ac:dyDescent="0.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 x14ac:dyDescent="0.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x14ac:dyDescent="0.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x14ac:dyDescent="0.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 x14ac:dyDescent="0.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 x14ac:dyDescent="0.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 x14ac:dyDescent="0.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00000000000001" customHeight="1" x14ac:dyDescent="0.3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 x14ac:dyDescent="0.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 x14ac:dyDescent="0.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 x14ac:dyDescent="0.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 x14ac:dyDescent="0.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 x14ac:dyDescent="0.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 x14ac:dyDescent="0.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 x14ac:dyDescent="0.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 x14ac:dyDescent="0.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 x14ac:dyDescent="0.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 x14ac:dyDescent="0.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 x14ac:dyDescent="0.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 x14ac:dyDescent="0.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 x14ac:dyDescent="0.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 x14ac:dyDescent="0.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 x14ac:dyDescent="0.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 x14ac:dyDescent="0.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x14ac:dyDescent="0.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 x14ac:dyDescent="0.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 x14ac:dyDescent="0.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 x14ac:dyDescent="0.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 x14ac:dyDescent="0.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 x14ac:dyDescent="0.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 x14ac:dyDescent="0.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x14ac:dyDescent="0.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x14ac:dyDescent="0.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 x14ac:dyDescent="0.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 x14ac:dyDescent="0.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 x14ac:dyDescent="0.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 x14ac:dyDescent="0.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 x14ac:dyDescent="0.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 x14ac:dyDescent="0.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 x14ac:dyDescent="0.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 x14ac:dyDescent="0.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 x14ac:dyDescent="0.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 x14ac:dyDescent="0.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 x14ac:dyDescent="0.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 x14ac:dyDescent="0.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 x14ac:dyDescent="0.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 x14ac:dyDescent="0.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 x14ac:dyDescent="0.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 x14ac:dyDescent="0.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 x14ac:dyDescent="0.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 x14ac:dyDescent="0.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 x14ac:dyDescent="0.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 x14ac:dyDescent="0.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 x14ac:dyDescent="0.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 x14ac:dyDescent="0.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 x14ac:dyDescent="0.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x14ac:dyDescent="0.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 x14ac:dyDescent="0.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 x14ac:dyDescent="0.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 x14ac:dyDescent="0.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 x14ac:dyDescent="0.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 x14ac:dyDescent="0.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 x14ac:dyDescent="0.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 x14ac:dyDescent="0.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 x14ac:dyDescent="0.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 x14ac:dyDescent="0.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 x14ac:dyDescent="0.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x14ac:dyDescent="0.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 x14ac:dyDescent="0.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 x14ac:dyDescent="0.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 x14ac:dyDescent="0.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 x14ac:dyDescent="0.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 x14ac:dyDescent="0.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 x14ac:dyDescent="0.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 x14ac:dyDescent="0.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 x14ac:dyDescent="0.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x14ac:dyDescent="0.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x14ac:dyDescent="0.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 x14ac:dyDescent="0.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 x14ac:dyDescent="0.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 x14ac:dyDescent="0.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 x14ac:dyDescent="0.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 x14ac:dyDescent="0.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 x14ac:dyDescent="0.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 x14ac:dyDescent="0.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 x14ac:dyDescent="0.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 x14ac:dyDescent="0.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 x14ac:dyDescent="0.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 x14ac:dyDescent="0.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 x14ac:dyDescent="0.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 x14ac:dyDescent="0.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 x14ac:dyDescent="0.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 x14ac:dyDescent="0.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 x14ac:dyDescent="0.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 x14ac:dyDescent="0.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 x14ac:dyDescent="0.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 x14ac:dyDescent="0.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 x14ac:dyDescent="0.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 x14ac:dyDescent="0.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 x14ac:dyDescent="0.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 x14ac:dyDescent="0.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 x14ac:dyDescent="0.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 x14ac:dyDescent="0.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 x14ac:dyDescent="0.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 x14ac:dyDescent="0.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 x14ac:dyDescent="0.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 x14ac:dyDescent="0.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 x14ac:dyDescent="0.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x14ac:dyDescent="0.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 x14ac:dyDescent="0.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 x14ac:dyDescent="0.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 x14ac:dyDescent="0.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 x14ac:dyDescent="0.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 x14ac:dyDescent="0.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 x14ac:dyDescent="0.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 x14ac:dyDescent="0.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 x14ac:dyDescent="0.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 x14ac:dyDescent="0.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 x14ac:dyDescent="0.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 x14ac:dyDescent="0.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x14ac:dyDescent="0.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 x14ac:dyDescent="0.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 x14ac:dyDescent="0.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 x14ac:dyDescent="0.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 x14ac:dyDescent="0.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 x14ac:dyDescent="0.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 x14ac:dyDescent="0.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 x14ac:dyDescent="0.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 x14ac:dyDescent="0.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 x14ac:dyDescent="0.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 x14ac:dyDescent="0.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 x14ac:dyDescent="0.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 x14ac:dyDescent="0.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 x14ac:dyDescent="0.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 x14ac:dyDescent="0.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 x14ac:dyDescent="0.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 x14ac:dyDescent="0.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 x14ac:dyDescent="0.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 x14ac:dyDescent="0.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 x14ac:dyDescent="0.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 x14ac:dyDescent="0.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 x14ac:dyDescent="0.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 x14ac:dyDescent="0.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 x14ac:dyDescent="0.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 x14ac:dyDescent="0.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 x14ac:dyDescent="0.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 x14ac:dyDescent="0.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 x14ac:dyDescent="0.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 x14ac:dyDescent="0.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 x14ac:dyDescent="0.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 x14ac:dyDescent="0.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 x14ac:dyDescent="0.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 x14ac:dyDescent="0.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 x14ac:dyDescent="0.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x14ac:dyDescent="0.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 x14ac:dyDescent="0.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 x14ac:dyDescent="0.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 x14ac:dyDescent="0.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 x14ac:dyDescent="0.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 x14ac:dyDescent="0.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 x14ac:dyDescent="0.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 x14ac:dyDescent="0.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 x14ac:dyDescent="0.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 x14ac:dyDescent="0.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 x14ac:dyDescent="0.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 x14ac:dyDescent="0.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 x14ac:dyDescent="0.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 x14ac:dyDescent="0.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 x14ac:dyDescent="0.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 x14ac:dyDescent="0.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 x14ac:dyDescent="0.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 x14ac:dyDescent="0.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x14ac:dyDescent="0.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 x14ac:dyDescent="0.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 x14ac:dyDescent="0.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x14ac:dyDescent="0.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 x14ac:dyDescent="0.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x14ac:dyDescent="0.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 x14ac:dyDescent="0.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 x14ac:dyDescent="0.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 x14ac:dyDescent="0.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 x14ac:dyDescent="0.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 x14ac:dyDescent="0.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 x14ac:dyDescent="0.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 x14ac:dyDescent="0.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 x14ac:dyDescent="0.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 x14ac:dyDescent="0.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 x14ac:dyDescent="0.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 x14ac:dyDescent="0.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 x14ac:dyDescent="0.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x14ac:dyDescent="0.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 x14ac:dyDescent="0.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 x14ac:dyDescent="0.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 x14ac:dyDescent="0.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 x14ac:dyDescent="0.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 x14ac:dyDescent="0.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 x14ac:dyDescent="0.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 x14ac:dyDescent="0.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 x14ac:dyDescent="0.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 x14ac:dyDescent="0.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 x14ac:dyDescent="0.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 x14ac:dyDescent="0.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 x14ac:dyDescent="0.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 x14ac:dyDescent="0.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 x14ac:dyDescent="0.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 x14ac:dyDescent="0.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 x14ac:dyDescent="0.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 x14ac:dyDescent="0.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 x14ac:dyDescent="0.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 x14ac:dyDescent="0.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 x14ac:dyDescent="0.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 x14ac:dyDescent="0.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 x14ac:dyDescent="0.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 x14ac:dyDescent="0.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 x14ac:dyDescent="0.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 x14ac:dyDescent="0.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 x14ac:dyDescent="0.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 x14ac:dyDescent="0.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 x14ac:dyDescent="0.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x14ac:dyDescent="0.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 x14ac:dyDescent="0.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 x14ac:dyDescent="0.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 x14ac:dyDescent="0.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 x14ac:dyDescent="0.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 x14ac:dyDescent="0.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 x14ac:dyDescent="0.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 x14ac:dyDescent="0.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 x14ac:dyDescent="0.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 x14ac:dyDescent="0.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 x14ac:dyDescent="0.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 x14ac:dyDescent="0.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 x14ac:dyDescent="0.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 x14ac:dyDescent="0.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 x14ac:dyDescent="0.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 x14ac:dyDescent="0.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x14ac:dyDescent="0.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 x14ac:dyDescent="0.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 x14ac:dyDescent="0.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 x14ac:dyDescent="0.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 x14ac:dyDescent="0.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 x14ac:dyDescent="0.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x14ac:dyDescent="0.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x14ac:dyDescent="0.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 x14ac:dyDescent="0.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 x14ac:dyDescent="0.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 x14ac:dyDescent="0.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 x14ac:dyDescent="0.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 x14ac:dyDescent="0.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x14ac:dyDescent="0.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 x14ac:dyDescent="0.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 x14ac:dyDescent="0.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 x14ac:dyDescent="0.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50000000000001" customHeight="1" x14ac:dyDescent="0.3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50000000000001" customHeight="1" x14ac:dyDescent="0.3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 x14ac:dyDescent="0.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x14ac:dyDescent="0.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 x14ac:dyDescent="0.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 x14ac:dyDescent="0.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 x14ac:dyDescent="0.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 x14ac:dyDescent="0.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 x14ac:dyDescent="0.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 x14ac:dyDescent="0.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x14ac:dyDescent="0.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x14ac:dyDescent="0.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 x14ac:dyDescent="0.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 x14ac:dyDescent="0.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 x14ac:dyDescent="0.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 x14ac:dyDescent="0.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 x14ac:dyDescent="0.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x14ac:dyDescent="0.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 x14ac:dyDescent="0.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x14ac:dyDescent="0.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 x14ac:dyDescent="0.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 x14ac:dyDescent="0.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 x14ac:dyDescent="0.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 x14ac:dyDescent="0.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 x14ac:dyDescent="0.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 x14ac:dyDescent="0.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 x14ac:dyDescent="0.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 x14ac:dyDescent="0.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 x14ac:dyDescent="0.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 x14ac:dyDescent="0.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.8" x14ac:dyDescent="0.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.8" x14ac:dyDescent="0.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.8" x14ac:dyDescent="0.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x14ac:dyDescent="0.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.8" x14ac:dyDescent="0.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.8" x14ac:dyDescent="0.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x14ac:dyDescent="0.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x14ac:dyDescent="0.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.8" x14ac:dyDescent="0.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x14ac:dyDescent="0.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.8" x14ac:dyDescent="0.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.8" x14ac:dyDescent="0.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x14ac:dyDescent="0.3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 x14ac:dyDescent="0.3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 x14ac:dyDescent="0.3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 x14ac:dyDescent="0.3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 x14ac:dyDescent="0.3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 x14ac:dyDescent="0.3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 x14ac:dyDescent="0.3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 x14ac:dyDescent="0.3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 x14ac:dyDescent="0.3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 x14ac:dyDescent="0.3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 x14ac:dyDescent="0.3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x14ac:dyDescent="0.3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 x14ac:dyDescent="0.3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 x14ac:dyDescent="0.3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 x14ac:dyDescent="0.3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 x14ac:dyDescent="0.3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 x14ac:dyDescent="0.3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 x14ac:dyDescent="0.3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 x14ac:dyDescent="0.3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 x14ac:dyDescent="0.3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 x14ac:dyDescent="0.3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 x14ac:dyDescent="0.3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 x14ac:dyDescent="0.3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 x14ac:dyDescent="0.3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 x14ac:dyDescent="0.3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 x14ac:dyDescent="0.3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.8" x14ac:dyDescent="0.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 x14ac:dyDescent="0.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 x14ac:dyDescent="0.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 x14ac:dyDescent="0.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 x14ac:dyDescent="0.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 x14ac:dyDescent="0.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 x14ac:dyDescent="0.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 x14ac:dyDescent="0.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 x14ac:dyDescent="0.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 x14ac:dyDescent="0.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 x14ac:dyDescent="0.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 x14ac:dyDescent="0.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 x14ac:dyDescent="0.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4140625" defaultRowHeight="14.4" x14ac:dyDescent="0.3"/>
  <cols>
    <col min="1" max="2" width="15.5546875" customWidth="1"/>
    <col min="3" max="3" width="11.44140625" customWidth="1"/>
    <col min="5" max="5" width="16.44140625" customWidth="1"/>
    <col min="6" max="6" width="17.5546875" bestFit="1" customWidth="1"/>
    <col min="7" max="7" width="13.44140625" customWidth="1"/>
    <col min="8" max="8" width="38.44140625" customWidth="1"/>
    <col min="9" max="9" width="16.5546875" style="18" customWidth="1"/>
    <col min="10" max="10" width="15.5546875" style="18" customWidth="1"/>
    <col min="11" max="11" width="18.5546875" style="18" customWidth="1"/>
    <col min="12" max="12" width="17" style="23" customWidth="1"/>
    <col min="13" max="13" width="19.5546875" style="25" customWidth="1"/>
    <col min="14" max="14" width="9.5546875" style="23" customWidth="1"/>
    <col min="15" max="15" width="15.5546875" style="23" customWidth="1"/>
    <col min="16" max="16" width="14.5546875" style="23" customWidth="1"/>
    <col min="17" max="17" width="15.5546875" style="23" customWidth="1"/>
    <col min="18" max="18" width="9.5546875" style="23" hidden="1" customWidth="1"/>
    <col min="19" max="19" width="21.44140625" style="23" hidden="1" customWidth="1"/>
    <col min="20" max="20" width="16.44140625" style="25" customWidth="1"/>
    <col min="21" max="21" width="12.5546875" style="23" customWidth="1"/>
    <col min="22" max="22" width="11.44140625" style="23"/>
    <col min="23" max="23" width="22.5546875" style="23" customWidth="1"/>
    <col min="24" max="24" width="17.44140625" customWidth="1"/>
  </cols>
  <sheetData>
    <row r="1" spans="1:24" ht="38.1" customHeight="1" x14ac:dyDescent="0.3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 x14ac:dyDescent="0.3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 x14ac:dyDescent="0.3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 x14ac:dyDescent="0.3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 x14ac:dyDescent="0.3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 x14ac:dyDescent="0.3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 x14ac:dyDescent="0.3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 x14ac:dyDescent="0.3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 x14ac:dyDescent="0.3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 x14ac:dyDescent="0.3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 x14ac:dyDescent="0.3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 x14ac:dyDescent="0.3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 x14ac:dyDescent="0.3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 x14ac:dyDescent="0.3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 x14ac:dyDescent="0.3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 x14ac:dyDescent="0.3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 x14ac:dyDescent="0.3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 x14ac:dyDescent="0.3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 x14ac:dyDescent="0.3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 x14ac:dyDescent="0.3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 x14ac:dyDescent="0.3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 x14ac:dyDescent="0.3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 x14ac:dyDescent="0.3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 x14ac:dyDescent="0.3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 x14ac:dyDescent="0.3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 x14ac:dyDescent="0.3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 x14ac:dyDescent="0.3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 x14ac:dyDescent="0.3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 x14ac:dyDescent="0.3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 x14ac:dyDescent="0.3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 x14ac:dyDescent="0.3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 x14ac:dyDescent="0.3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 x14ac:dyDescent="0.3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 x14ac:dyDescent="0.3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 x14ac:dyDescent="0.3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 x14ac:dyDescent="0.3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00000000000001" hidden="1" customHeight="1" x14ac:dyDescent="0.3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 x14ac:dyDescent="0.3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 x14ac:dyDescent="0.3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 x14ac:dyDescent="0.3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 x14ac:dyDescent="0.3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 x14ac:dyDescent="0.3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 x14ac:dyDescent="0.3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 x14ac:dyDescent="0.3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 x14ac:dyDescent="0.3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 x14ac:dyDescent="0.3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 x14ac:dyDescent="0.3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 x14ac:dyDescent="0.3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 x14ac:dyDescent="0.3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 x14ac:dyDescent="0.3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 x14ac:dyDescent="0.3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 x14ac:dyDescent="0.3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 x14ac:dyDescent="0.3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 x14ac:dyDescent="0.3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 x14ac:dyDescent="0.3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 x14ac:dyDescent="0.3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 x14ac:dyDescent="0.3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 x14ac:dyDescent="0.3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 x14ac:dyDescent="0.3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 x14ac:dyDescent="0.3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 x14ac:dyDescent="0.3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 x14ac:dyDescent="0.3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 x14ac:dyDescent="0.3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 x14ac:dyDescent="0.3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 x14ac:dyDescent="0.3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 x14ac:dyDescent="0.3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 x14ac:dyDescent="0.3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 x14ac:dyDescent="0.3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 x14ac:dyDescent="0.3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 x14ac:dyDescent="0.3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 x14ac:dyDescent="0.3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 x14ac:dyDescent="0.3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 x14ac:dyDescent="0.3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 x14ac:dyDescent="0.3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 x14ac:dyDescent="0.3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 x14ac:dyDescent="0.3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 x14ac:dyDescent="0.3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 x14ac:dyDescent="0.3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 x14ac:dyDescent="0.3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 x14ac:dyDescent="0.3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 x14ac:dyDescent="0.3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 x14ac:dyDescent="0.3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 x14ac:dyDescent="0.3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 x14ac:dyDescent="0.3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 x14ac:dyDescent="0.3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 x14ac:dyDescent="0.3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 x14ac:dyDescent="0.3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 x14ac:dyDescent="0.3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 x14ac:dyDescent="0.3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 x14ac:dyDescent="0.3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" hidden="1" customHeight="1" x14ac:dyDescent="0.3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 x14ac:dyDescent="0.3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 x14ac:dyDescent="0.3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 x14ac:dyDescent="0.3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 x14ac:dyDescent="0.3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 x14ac:dyDescent="0.3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 x14ac:dyDescent="0.3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 x14ac:dyDescent="0.3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 x14ac:dyDescent="0.3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 x14ac:dyDescent="0.3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 x14ac:dyDescent="0.3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 x14ac:dyDescent="0.3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 x14ac:dyDescent="0.3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 x14ac:dyDescent="0.3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 x14ac:dyDescent="0.3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 x14ac:dyDescent="0.3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 x14ac:dyDescent="0.3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 x14ac:dyDescent="0.3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 x14ac:dyDescent="0.3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 x14ac:dyDescent="0.3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 x14ac:dyDescent="0.3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 x14ac:dyDescent="0.3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 x14ac:dyDescent="0.3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 x14ac:dyDescent="0.3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 x14ac:dyDescent="0.3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 x14ac:dyDescent="0.3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 x14ac:dyDescent="0.3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 x14ac:dyDescent="0.3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 x14ac:dyDescent="0.3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 x14ac:dyDescent="0.3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 x14ac:dyDescent="0.3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 x14ac:dyDescent="0.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 x14ac:dyDescent="0.3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 x14ac:dyDescent="0.3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 x14ac:dyDescent="0.3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 x14ac:dyDescent="0.3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 x14ac:dyDescent="0.3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 x14ac:dyDescent="0.3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 x14ac:dyDescent="0.3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 x14ac:dyDescent="0.3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 x14ac:dyDescent="0.3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 x14ac:dyDescent="0.3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 x14ac:dyDescent="0.3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 x14ac:dyDescent="0.3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 x14ac:dyDescent="0.3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 x14ac:dyDescent="0.3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 x14ac:dyDescent="0.3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 x14ac:dyDescent="0.3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 x14ac:dyDescent="0.3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 x14ac:dyDescent="0.3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 x14ac:dyDescent="0.3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 x14ac:dyDescent="0.3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 x14ac:dyDescent="0.3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 x14ac:dyDescent="0.3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 x14ac:dyDescent="0.3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 x14ac:dyDescent="0.3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 x14ac:dyDescent="0.3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 x14ac:dyDescent="0.3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 x14ac:dyDescent="0.3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 x14ac:dyDescent="0.3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 x14ac:dyDescent="0.3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00000000000001" hidden="1" customHeight="1" x14ac:dyDescent="0.3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 x14ac:dyDescent="0.3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 x14ac:dyDescent="0.3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 x14ac:dyDescent="0.3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 x14ac:dyDescent="0.3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 x14ac:dyDescent="0.3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 x14ac:dyDescent="0.3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 x14ac:dyDescent="0.3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 x14ac:dyDescent="0.3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 x14ac:dyDescent="0.3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 x14ac:dyDescent="0.3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 x14ac:dyDescent="0.3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 x14ac:dyDescent="0.3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 x14ac:dyDescent="0.3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 x14ac:dyDescent="0.3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 x14ac:dyDescent="0.3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 x14ac:dyDescent="0.3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 x14ac:dyDescent="0.3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 x14ac:dyDescent="0.3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 x14ac:dyDescent="0.3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 x14ac:dyDescent="0.3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 x14ac:dyDescent="0.3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 x14ac:dyDescent="0.3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 x14ac:dyDescent="0.3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35" hidden="1" customHeight="1" x14ac:dyDescent="0.3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" hidden="1" customHeight="1" x14ac:dyDescent="0.3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 x14ac:dyDescent="0.3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 x14ac:dyDescent="0.3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 x14ac:dyDescent="0.3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 x14ac:dyDescent="0.3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 x14ac:dyDescent="0.3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 x14ac:dyDescent="0.3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 x14ac:dyDescent="0.3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 x14ac:dyDescent="0.3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 x14ac:dyDescent="0.3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 x14ac:dyDescent="0.3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 x14ac:dyDescent="0.3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 x14ac:dyDescent="0.3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 x14ac:dyDescent="0.3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 x14ac:dyDescent="0.3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 x14ac:dyDescent="0.3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 x14ac:dyDescent="0.3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 x14ac:dyDescent="0.3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 x14ac:dyDescent="0.3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 x14ac:dyDescent="0.3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 x14ac:dyDescent="0.3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 x14ac:dyDescent="0.3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 x14ac:dyDescent="0.3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 x14ac:dyDescent="0.3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 x14ac:dyDescent="0.3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 x14ac:dyDescent="0.3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 x14ac:dyDescent="0.3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 x14ac:dyDescent="0.3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 x14ac:dyDescent="0.3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 x14ac:dyDescent="0.3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 x14ac:dyDescent="0.3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 x14ac:dyDescent="0.3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 x14ac:dyDescent="0.3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 x14ac:dyDescent="0.3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 x14ac:dyDescent="0.3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 x14ac:dyDescent="0.3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 x14ac:dyDescent="0.3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 x14ac:dyDescent="0.3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 x14ac:dyDescent="0.3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 x14ac:dyDescent="0.3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 x14ac:dyDescent="0.3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 x14ac:dyDescent="0.3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 x14ac:dyDescent="0.3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 x14ac:dyDescent="0.3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 x14ac:dyDescent="0.3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 x14ac:dyDescent="0.3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 x14ac:dyDescent="0.3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 x14ac:dyDescent="0.3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 x14ac:dyDescent="0.3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 x14ac:dyDescent="0.3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 x14ac:dyDescent="0.3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 x14ac:dyDescent="0.3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 x14ac:dyDescent="0.3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 x14ac:dyDescent="0.3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 x14ac:dyDescent="0.3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 x14ac:dyDescent="0.3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 x14ac:dyDescent="0.3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 x14ac:dyDescent="0.3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 x14ac:dyDescent="0.3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 x14ac:dyDescent="0.3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 x14ac:dyDescent="0.3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 x14ac:dyDescent="0.3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 x14ac:dyDescent="0.3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 x14ac:dyDescent="0.3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 x14ac:dyDescent="0.3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 x14ac:dyDescent="0.3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 x14ac:dyDescent="0.3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 x14ac:dyDescent="0.3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 x14ac:dyDescent="0.3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 x14ac:dyDescent="0.3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 x14ac:dyDescent="0.3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 x14ac:dyDescent="0.3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 x14ac:dyDescent="0.3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 x14ac:dyDescent="0.3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 x14ac:dyDescent="0.3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 x14ac:dyDescent="0.3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 x14ac:dyDescent="0.3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 x14ac:dyDescent="0.3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 x14ac:dyDescent="0.3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 x14ac:dyDescent="0.3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 x14ac:dyDescent="0.3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 x14ac:dyDescent="0.3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 x14ac:dyDescent="0.3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 x14ac:dyDescent="0.3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 x14ac:dyDescent="0.3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 x14ac:dyDescent="0.3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 x14ac:dyDescent="0.3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 x14ac:dyDescent="0.3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 x14ac:dyDescent="0.3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 x14ac:dyDescent="0.3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 x14ac:dyDescent="0.3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" hidden="1" customHeight="1" x14ac:dyDescent="0.3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 x14ac:dyDescent="0.3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 x14ac:dyDescent="0.3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 x14ac:dyDescent="0.3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 x14ac:dyDescent="0.3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 x14ac:dyDescent="0.3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 x14ac:dyDescent="0.3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 x14ac:dyDescent="0.3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 x14ac:dyDescent="0.3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 x14ac:dyDescent="0.3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 x14ac:dyDescent="0.3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 x14ac:dyDescent="0.3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 x14ac:dyDescent="0.3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 x14ac:dyDescent="0.3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 x14ac:dyDescent="0.3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 x14ac:dyDescent="0.3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 x14ac:dyDescent="0.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 x14ac:dyDescent="0.3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 x14ac:dyDescent="0.3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 x14ac:dyDescent="0.3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 x14ac:dyDescent="0.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 x14ac:dyDescent="0.3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 x14ac:dyDescent="0.3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 x14ac:dyDescent="0.3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 x14ac:dyDescent="0.3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 x14ac:dyDescent="0.3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 x14ac:dyDescent="0.3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 x14ac:dyDescent="0.3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 x14ac:dyDescent="0.3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 x14ac:dyDescent="0.3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 x14ac:dyDescent="0.3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 x14ac:dyDescent="0.3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 x14ac:dyDescent="0.3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 x14ac:dyDescent="0.3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 x14ac:dyDescent="0.3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 x14ac:dyDescent="0.3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 x14ac:dyDescent="0.3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 x14ac:dyDescent="0.3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 x14ac:dyDescent="0.3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 x14ac:dyDescent="0.3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 x14ac:dyDescent="0.3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 x14ac:dyDescent="0.3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 x14ac:dyDescent="0.3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 x14ac:dyDescent="0.3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 x14ac:dyDescent="0.3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 x14ac:dyDescent="0.3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 x14ac:dyDescent="0.3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 x14ac:dyDescent="0.3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 x14ac:dyDescent="0.3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 x14ac:dyDescent="0.3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 x14ac:dyDescent="0.3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 x14ac:dyDescent="0.3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 x14ac:dyDescent="0.3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 x14ac:dyDescent="0.3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 x14ac:dyDescent="0.3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50000000000001" hidden="1" customHeight="1" x14ac:dyDescent="0.3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85" hidden="1" customHeight="1" x14ac:dyDescent="0.3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 x14ac:dyDescent="0.3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 x14ac:dyDescent="0.3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 x14ac:dyDescent="0.3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 x14ac:dyDescent="0.3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 x14ac:dyDescent="0.3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 x14ac:dyDescent="0.3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 x14ac:dyDescent="0.3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 x14ac:dyDescent="0.3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 x14ac:dyDescent="0.3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 x14ac:dyDescent="0.3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 x14ac:dyDescent="0.3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 x14ac:dyDescent="0.3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 x14ac:dyDescent="0.3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 x14ac:dyDescent="0.3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 x14ac:dyDescent="0.3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 x14ac:dyDescent="0.3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 x14ac:dyDescent="0.3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 x14ac:dyDescent="0.3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 x14ac:dyDescent="0.3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 x14ac:dyDescent="0.3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 x14ac:dyDescent="0.3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 x14ac:dyDescent="0.3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 x14ac:dyDescent="0.3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 x14ac:dyDescent="0.3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 x14ac:dyDescent="0.3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 x14ac:dyDescent="0.3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 x14ac:dyDescent="0.3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 x14ac:dyDescent="0.3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 x14ac:dyDescent="0.3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 x14ac:dyDescent="0.3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 x14ac:dyDescent="0.3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 x14ac:dyDescent="0.3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 x14ac:dyDescent="0.3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 x14ac:dyDescent="0.3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 x14ac:dyDescent="0.3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 x14ac:dyDescent="0.3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 x14ac:dyDescent="0.3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 x14ac:dyDescent="0.3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 x14ac:dyDescent="0.3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 x14ac:dyDescent="0.3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 x14ac:dyDescent="0.3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 x14ac:dyDescent="0.3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 x14ac:dyDescent="0.3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 x14ac:dyDescent="0.3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 x14ac:dyDescent="0.3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 x14ac:dyDescent="0.3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 x14ac:dyDescent="0.3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 x14ac:dyDescent="0.3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 x14ac:dyDescent="0.3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 x14ac:dyDescent="0.3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 x14ac:dyDescent="0.3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 x14ac:dyDescent="0.3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 x14ac:dyDescent="0.3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 x14ac:dyDescent="0.3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 x14ac:dyDescent="0.3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 x14ac:dyDescent="0.3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 x14ac:dyDescent="0.3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 x14ac:dyDescent="0.3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 x14ac:dyDescent="0.3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 x14ac:dyDescent="0.3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 x14ac:dyDescent="0.3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 x14ac:dyDescent="0.3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 x14ac:dyDescent="0.3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 x14ac:dyDescent="0.3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 x14ac:dyDescent="0.3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 x14ac:dyDescent="0.3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 x14ac:dyDescent="0.3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 x14ac:dyDescent="0.3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 x14ac:dyDescent="0.3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 x14ac:dyDescent="0.3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 x14ac:dyDescent="0.3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 x14ac:dyDescent="0.3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 x14ac:dyDescent="0.3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 x14ac:dyDescent="0.3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 x14ac:dyDescent="0.3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 x14ac:dyDescent="0.3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 x14ac:dyDescent="0.3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 x14ac:dyDescent="0.3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 x14ac:dyDescent="0.3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 x14ac:dyDescent="0.3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 x14ac:dyDescent="0.3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 x14ac:dyDescent="0.3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 x14ac:dyDescent="0.3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 x14ac:dyDescent="0.3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 x14ac:dyDescent="0.3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 x14ac:dyDescent="0.3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 x14ac:dyDescent="0.3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 x14ac:dyDescent="0.3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 x14ac:dyDescent="0.3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 x14ac:dyDescent="0.3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 x14ac:dyDescent="0.3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 x14ac:dyDescent="0.3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 x14ac:dyDescent="0.3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 x14ac:dyDescent="0.3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 x14ac:dyDescent="0.3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 x14ac:dyDescent="0.3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 x14ac:dyDescent="0.3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 x14ac:dyDescent="0.3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 x14ac:dyDescent="0.3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 x14ac:dyDescent="0.3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 x14ac:dyDescent="0.3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 x14ac:dyDescent="0.3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 x14ac:dyDescent="0.3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 x14ac:dyDescent="0.3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 x14ac:dyDescent="0.3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 x14ac:dyDescent="0.3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 x14ac:dyDescent="0.3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 x14ac:dyDescent="0.3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 x14ac:dyDescent="0.3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 x14ac:dyDescent="0.3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 x14ac:dyDescent="0.3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 x14ac:dyDescent="0.3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.8" hidden="1" x14ac:dyDescent="0.3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.8" hidden="1" x14ac:dyDescent="0.3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.8" hidden="1" x14ac:dyDescent="0.3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.8" hidden="1" x14ac:dyDescent="0.3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.8" hidden="1" x14ac:dyDescent="0.3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.8" hidden="1" x14ac:dyDescent="0.3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.8" hidden="1" x14ac:dyDescent="0.3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.8" hidden="1" x14ac:dyDescent="0.3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.8" hidden="1" x14ac:dyDescent="0.3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.8" hidden="1" x14ac:dyDescent="0.3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.8" hidden="1" x14ac:dyDescent="0.3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.8" hidden="1" x14ac:dyDescent="0.3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.8" hidden="1" x14ac:dyDescent="0.3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.8" hidden="1" x14ac:dyDescent="0.3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.8" hidden="1" x14ac:dyDescent="0.3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.8" hidden="1" x14ac:dyDescent="0.3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.8" hidden="1" x14ac:dyDescent="0.3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.8" hidden="1" x14ac:dyDescent="0.3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 x14ac:dyDescent="0.3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 x14ac:dyDescent="0.3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 x14ac:dyDescent="0.3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 x14ac:dyDescent="0.3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 x14ac:dyDescent="0.3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 x14ac:dyDescent="0.3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 x14ac:dyDescent="0.3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 x14ac:dyDescent="0.3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 x14ac:dyDescent="0.3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 x14ac:dyDescent="0.3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 x14ac:dyDescent="0.3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 x14ac:dyDescent="0.3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 x14ac:dyDescent="0.3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 x14ac:dyDescent="0.3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 x14ac:dyDescent="0.3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 x14ac:dyDescent="0.3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 x14ac:dyDescent="0.3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 x14ac:dyDescent="0.3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 x14ac:dyDescent="0.3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 x14ac:dyDescent="0.3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 x14ac:dyDescent="0.3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 x14ac:dyDescent="0.3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 x14ac:dyDescent="0.3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 x14ac:dyDescent="0.3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 x14ac:dyDescent="0.3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 x14ac:dyDescent="0.3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 x14ac:dyDescent="0.3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 x14ac:dyDescent="0.3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 x14ac:dyDescent="0.3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 x14ac:dyDescent="0.3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 x14ac:dyDescent="0.3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 x14ac:dyDescent="0.3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 x14ac:dyDescent="0.3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 x14ac:dyDescent="0.3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 x14ac:dyDescent="0.3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 x14ac:dyDescent="0.3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 x14ac:dyDescent="0.3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 x14ac:dyDescent="0.3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 x14ac:dyDescent="0.3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 x14ac:dyDescent="0.3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 x14ac:dyDescent="0.3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 x14ac:dyDescent="0.3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 x14ac:dyDescent="0.3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 x14ac:dyDescent="0.3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 x14ac:dyDescent="0.3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 x14ac:dyDescent="0.3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 x14ac:dyDescent="0.3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 x14ac:dyDescent="0.3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 x14ac:dyDescent="0.3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 x14ac:dyDescent="0.3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 x14ac:dyDescent="0.3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 x14ac:dyDescent="0.3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 x14ac:dyDescent="0.3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 x14ac:dyDescent="0.3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 x14ac:dyDescent="0.3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 x14ac:dyDescent="0.3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 x14ac:dyDescent="0.3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 x14ac:dyDescent="0.3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 x14ac:dyDescent="0.3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 x14ac:dyDescent="0.3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 x14ac:dyDescent="0.3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 x14ac:dyDescent="0.3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 x14ac:dyDescent="0.3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 x14ac:dyDescent="0.3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 x14ac:dyDescent="0.3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 x14ac:dyDescent="0.3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 x14ac:dyDescent="0.3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 x14ac:dyDescent="0.3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 x14ac:dyDescent="0.3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 x14ac:dyDescent="0.3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 x14ac:dyDescent="0.3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 x14ac:dyDescent="0.3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 x14ac:dyDescent="0.3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 x14ac:dyDescent="0.3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 x14ac:dyDescent="0.3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 x14ac:dyDescent="0.3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 x14ac:dyDescent="0.3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00000000000001" hidden="1" customHeight="1" x14ac:dyDescent="0.3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 x14ac:dyDescent="0.3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 x14ac:dyDescent="0.3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 x14ac:dyDescent="0.3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 x14ac:dyDescent="0.3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 x14ac:dyDescent="0.3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 x14ac:dyDescent="0.3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 x14ac:dyDescent="0.3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 x14ac:dyDescent="0.3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 x14ac:dyDescent="0.3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 x14ac:dyDescent="0.3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 x14ac:dyDescent="0.3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 x14ac:dyDescent="0.3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 x14ac:dyDescent="0.3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 x14ac:dyDescent="0.3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 x14ac:dyDescent="0.3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 x14ac:dyDescent="0.3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 x14ac:dyDescent="0.3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 x14ac:dyDescent="0.3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 x14ac:dyDescent="0.3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 x14ac:dyDescent="0.3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 x14ac:dyDescent="0.3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 x14ac:dyDescent="0.3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 x14ac:dyDescent="0.3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 x14ac:dyDescent="0.3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 x14ac:dyDescent="0.3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 x14ac:dyDescent="0.3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 x14ac:dyDescent="0.3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 x14ac:dyDescent="0.3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 x14ac:dyDescent="0.3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 x14ac:dyDescent="0.3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 x14ac:dyDescent="0.3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 x14ac:dyDescent="0.3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 x14ac:dyDescent="0.3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 x14ac:dyDescent="0.3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 x14ac:dyDescent="0.3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 x14ac:dyDescent="0.3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 x14ac:dyDescent="0.3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 x14ac:dyDescent="0.3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 x14ac:dyDescent="0.3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 x14ac:dyDescent="0.3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 x14ac:dyDescent="0.3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 x14ac:dyDescent="0.3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 x14ac:dyDescent="0.3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 x14ac:dyDescent="0.3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 x14ac:dyDescent="0.3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 x14ac:dyDescent="0.3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 x14ac:dyDescent="0.3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 x14ac:dyDescent="0.3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 x14ac:dyDescent="0.3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 x14ac:dyDescent="0.3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 x14ac:dyDescent="0.3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 x14ac:dyDescent="0.3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 x14ac:dyDescent="0.3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 x14ac:dyDescent="0.3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 x14ac:dyDescent="0.3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 x14ac:dyDescent="0.3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 x14ac:dyDescent="0.3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 x14ac:dyDescent="0.3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 x14ac:dyDescent="0.3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 x14ac:dyDescent="0.3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 x14ac:dyDescent="0.3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 x14ac:dyDescent="0.3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 x14ac:dyDescent="0.3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 x14ac:dyDescent="0.3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 x14ac:dyDescent="0.3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 x14ac:dyDescent="0.3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 x14ac:dyDescent="0.3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 x14ac:dyDescent="0.3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 x14ac:dyDescent="0.3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 x14ac:dyDescent="0.3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 x14ac:dyDescent="0.3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 x14ac:dyDescent="0.3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 x14ac:dyDescent="0.3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 x14ac:dyDescent="0.3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 x14ac:dyDescent="0.3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 x14ac:dyDescent="0.3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 x14ac:dyDescent="0.3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 x14ac:dyDescent="0.3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 x14ac:dyDescent="0.3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 x14ac:dyDescent="0.3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 x14ac:dyDescent="0.3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 x14ac:dyDescent="0.3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 x14ac:dyDescent="0.3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 x14ac:dyDescent="0.3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 x14ac:dyDescent="0.3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 x14ac:dyDescent="0.3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 x14ac:dyDescent="0.3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 x14ac:dyDescent="0.3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 x14ac:dyDescent="0.3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 x14ac:dyDescent="0.3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 x14ac:dyDescent="0.3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 x14ac:dyDescent="0.3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 x14ac:dyDescent="0.3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 x14ac:dyDescent="0.3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 x14ac:dyDescent="0.3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 x14ac:dyDescent="0.3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 x14ac:dyDescent="0.3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 x14ac:dyDescent="0.3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 x14ac:dyDescent="0.3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 x14ac:dyDescent="0.3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 x14ac:dyDescent="0.3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 x14ac:dyDescent="0.3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 x14ac:dyDescent="0.3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 x14ac:dyDescent="0.3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 x14ac:dyDescent="0.3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 x14ac:dyDescent="0.3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 x14ac:dyDescent="0.3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 x14ac:dyDescent="0.3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 x14ac:dyDescent="0.3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 x14ac:dyDescent="0.3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 x14ac:dyDescent="0.3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 x14ac:dyDescent="0.3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 x14ac:dyDescent="0.3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 x14ac:dyDescent="0.3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 x14ac:dyDescent="0.3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 x14ac:dyDescent="0.3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 x14ac:dyDescent="0.3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 x14ac:dyDescent="0.3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 x14ac:dyDescent="0.3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 x14ac:dyDescent="0.3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 x14ac:dyDescent="0.3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 x14ac:dyDescent="0.3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 x14ac:dyDescent="0.3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 x14ac:dyDescent="0.3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 x14ac:dyDescent="0.3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 x14ac:dyDescent="0.3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 x14ac:dyDescent="0.3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 x14ac:dyDescent="0.3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 x14ac:dyDescent="0.3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 x14ac:dyDescent="0.3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 x14ac:dyDescent="0.3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 x14ac:dyDescent="0.3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 x14ac:dyDescent="0.3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 x14ac:dyDescent="0.3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 x14ac:dyDescent="0.3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 x14ac:dyDescent="0.3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 x14ac:dyDescent="0.3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 x14ac:dyDescent="0.3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 x14ac:dyDescent="0.3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 x14ac:dyDescent="0.3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 x14ac:dyDescent="0.3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 x14ac:dyDescent="0.3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 x14ac:dyDescent="0.3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 x14ac:dyDescent="0.3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 x14ac:dyDescent="0.3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 x14ac:dyDescent="0.3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 x14ac:dyDescent="0.3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 x14ac:dyDescent="0.3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 x14ac:dyDescent="0.3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 x14ac:dyDescent="0.3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 x14ac:dyDescent="0.3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 x14ac:dyDescent="0.3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 x14ac:dyDescent="0.3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 x14ac:dyDescent="0.3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 x14ac:dyDescent="0.3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 x14ac:dyDescent="0.3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 x14ac:dyDescent="0.3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 x14ac:dyDescent="0.3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 x14ac:dyDescent="0.3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 x14ac:dyDescent="0.3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 x14ac:dyDescent="0.3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 x14ac:dyDescent="0.3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 x14ac:dyDescent="0.3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 x14ac:dyDescent="0.3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 x14ac:dyDescent="0.3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 x14ac:dyDescent="0.3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 x14ac:dyDescent="0.3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 x14ac:dyDescent="0.3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 x14ac:dyDescent="0.3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 x14ac:dyDescent="0.3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 x14ac:dyDescent="0.3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 x14ac:dyDescent="0.3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 x14ac:dyDescent="0.3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 x14ac:dyDescent="0.3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 x14ac:dyDescent="0.3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 x14ac:dyDescent="0.3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 x14ac:dyDescent="0.3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 x14ac:dyDescent="0.3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 x14ac:dyDescent="0.3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 x14ac:dyDescent="0.3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 x14ac:dyDescent="0.3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 x14ac:dyDescent="0.3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 x14ac:dyDescent="0.3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 x14ac:dyDescent="0.3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 x14ac:dyDescent="0.3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 x14ac:dyDescent="0.3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 x14ac:dyDescent="0.3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 x14ac:dyDescent="0.3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 x14ac:dyDescent="0.3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 x14ac:dyDescent="0.3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 x14ac:dyDescent="0.3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 x14ac:dyDescent="0.3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 x14ac:dyDescent="0.3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 x14ac:dyDescent="0.3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 x14ac:dyDescent="0.3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 x14ac:dyDescent="0.3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 x14ac:dyDescent="0.3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 x14ac:dyDescent="0.3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 x14ac:dyDescent="0.3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 x14ac:dyDescent="0.3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 x14ac:dyDescent="0.3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 x14ac:dyDescent="0.3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 x14ac:dyDescent="0.3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 x14ac:dyDescent="0.3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 x14ac:dyDescent="0.3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 x14ac:dyDescent="0.3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 x14ac:dyDescent="0.3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 x14ac:dyDescent="0.3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 x14ac:dyDescent="0.3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 x14ac:dyDescent="0.3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 x14ac:dyDescent="0.3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 x14ac:dyDescent="0.3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 x14ac:dyDescent="0.3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 x14ac:dyDescent="0.3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 x14ac:dyDescent="0.3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 x14ac:dyDescent="0.3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 x14ac:dyDescent="0.3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 x14ac:dyDescent="0.3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 x14ac:dyDescent="0.3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 x14ac:dyDescent="0.3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 x14ac:dyDescent="0.3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 x14ac:dyDescent="0.3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 x14ac:dyDescent="0.3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 x14ac:dyDescent="0.3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 x14ac:dyDescent="0.3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 x14ac:dyDescent="0.3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 x14ac:dyDescent="0.3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 x14ac:dyDescent="0.3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 x14ac:dyDescent="0.3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 x14ac:dyDescent="0.3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 x14ac:dyDescent="0.3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 x14ac:dyDescent="0.3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 x14ac:dyDescent="0.3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 x14ac:dyDescent="0.3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 x14ac:dyDescent="0.3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 x14ac:dyDescent="0.3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 x14ac:dyDescent="0.3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 x14ac:dyDescent="0.3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 x14ac:dyDescent="0.3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 x14ac:dyDescent="0.3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 x14ac:dyDescent="0.3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 x14ac:dyDescent="0.3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 x14ac:dyDescent="0.3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 x14ac:dyDescent="0.3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50000000000001" hidden="1" customHeight="1" x14ac:dyDescent="0.3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50000000000001" hidden="1" customHeight="1" x14ac:dyDescent="0.3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 x14ac:dyDescent="0.3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 x14ac:dyDescent="0.3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 x14ac:dyDescent="0.3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 x14ac:dyDescent="0.3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 x14ac:dyDescent="0.3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 x14ac:dyDescent="0.3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 x14ac:dyDescent="0.3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 x14ac:dyDescent="0.3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 x14ac:dyDescent="0.3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 x14ac:dyDescent="0.3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 x14ac:dyDescent="0.3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 x14ac:dyDescent="0.3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 x14ac:dyDescent="0.3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 x14ac:dyDescent="0.3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 x14ac:dyDescent="0.3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 x14ac:dyDescent="0.3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 x14ac:dyDescent="0.3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 x14ac:dyDescent="0.3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 x14ac:dyDescent="0.3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 x14ac:dyDescent="0.3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 x14ac:dyDescent="0.3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 x14ac:dyDescent="0.3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 x14ac:dyDescent="0.3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 x14ac:dyDescent="0.3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 x14ac:dyDescent="0.3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 x14ac:dyDescent="0.3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 x14ac:dyDescent="0.3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 x14ac:dyDescent="0.3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.8" hidden="1" x14ac:dyDescent="0.3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.8" hidden="1" x14ac:dyDescent="0.3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.8" hidden="1" x14ac:dyDescent="0.3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.8" hidden="1" x14ac:dyDescent="0.3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.8" hidden="1" x14ac:dyDescent="0.3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.8" hidden="1" x14ac:dyDescent="0.3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.8" hidden="1" x14ac:dyDescent="0.3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.8" hidden="1" x14ac:dyDescent="0.3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.8" hidden="1" x14ac:dyDescent="0.3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.8" hidden="1" x14ac:dyDescent="0.3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.8" hidden="1" x14ac:dyDescent="0.3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.8" hidden="1" x14ac:dyDescent="0.3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 x14ac:dyDescent="0.3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 x14ac:dyDescent="0.3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 x14ac:dyDescent="0.3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 x14ac:dyDescent="0.3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 x14ac:dyDescent="0.3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 x14ac:dyDescent="0.3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 x14ac:dyDescent="0.3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 x14ac:dyDescent="0.3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 x14ac:dyDescent="0.3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 x14ac:dyDescent="0.3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85" customHeight="1" x14ac:dyDescent="0.3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 x14ac:dyDescent="0.3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 x14ac:dyDescent="0.3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 x14ac:dyDescent="0.3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 x14ac:dyDescent="0.3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 x14ac:dyDescent="0.3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 x14ac:dyDescent="0.3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 x14ac:dyDescent="0.3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 x14ac:dyDescent="0.3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 x14ac:dyDescent="0.3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 x14ac:dyDescent="0.3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 x14ac:dyDescent="0.3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 x14ac:dyDescent="0.3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 x14ac:dyDescent="0.3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 x14ac:dyDescent="0.3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x14ac:dyDescent="0.3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.8" x14ac:dyDescent="0.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.8" x14ac:dyDescent="0.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.8" x14ac:dyDescent="0.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.8" x14ac:dyDescent="0.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.8" x14ac:dyDescent="0.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.8" x14ac:dyDescent="0.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.8" x14ac:dyDescent="0.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.8" x14ac:dyDescent="0.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.8" x14ac:dyDescent="0.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.8" x14ac:dyDescent="0.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.8" x14ac:dyDescent="0.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.8" x14ac:dyDescent="0.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.8" x14ac:dyDescent="0.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4140625" defaultRowHeight="14.4" x14ac:dyDescent="0.3"/>
  <cols>
    <col min="1" max="1" width="17.5546875" bestFit="1" customWidth="1"/>
    <col min="2" max="2" width="21.5546875" bestFit="1" customWidth="1"/>
    <col min="3" max="3" width="5.5546875" bestFit="1" customWidth="1"/>
    <col min="4" max="4" width="10.44140625" bestFit="1" customWidth="1"/>
    <col min="5" max="6" width="12.44140625" bestFit="1" customWidth="1"/>
    <col min="7" max="7" width="9.5546875" bestFit="1" customWidth="1"/>
    <col min="8" max="8" width="10.5546875" bestFit="1" customWidth="1"/>
    <col min="9" max="9" width="12.44140625" bestFit="1" customWidth="1"/>
    <col min="10" max="10" width="17.5546875" bestFit="1" customWidth="1"/>
    <col min="11" max="11" width="14.44140625" bestFit="1" customWidth="1"/>
  </cols>
  <sheetData>
    <row r="1" spans="1:11" x14ac:dyDescent="0.3">
      <c r="A1" s="10" t="s">
        <v>12</v>
      </c>
      <c r="B1" t="s">
        <v>3053</v>
      </c>
      <c r="J1" s="10" t="s">
        <v>12</v>
      </c>
      <c r="K1" t="s">
        <v>3054</v>
      </c>
    </row>
    <row r="2" spans="1:11" x14ac:dyDescent="0.3">
      <c r="A2" s="10" t="s">
        <v>3055</v>
      </c>
      <c r="B2" t="s">
        <v>3056</v>
      </c>
      <c r="J2" s="10" t="s">
        <v>3055</v>
      </c>
      <c r="K2" t="s">
        <v>3056</v>
      </c>
    </row>
    <row r="4" spans="1:11" x14ac:dyDescent="0.3">
      <c r="A4" s="10" t="s">
        <v>3057</v>
      </c>
      <c r="B4" s="10" t="s">
        <v>3058</v>
      </c>
      <c r="J4" s="10" t="s">
        <v>3059</v>
      </c>
      <c r="K4" t="s">
        <v>3057</v>
      </c>
    </row>
    <row r="5" spans="1:11" x14ac:dyDescent="0.3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 x14ac:dyDescent="0.3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 x14ac:dyDescent="0.3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 x14ac:dyDescent="0.3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 x14ac:dyDescent="0.3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 x14ac:dyDescent="0.3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 x14ac:dyDescent="0.3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 x14ac:dyDescent="0.3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 x14ac:dyDescent="0.3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 x14ac:dyDescent="0.3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 x14ac:dyDescent="0.3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 x14ac:dyDescent="0.3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 x14ac:dyDescent="0.3">
      <c r="A17" s="11" t="s">
        <v>264</v>
      </c>
      <c r="B17">
        <v>8</v>
      </c>
      <c r="C17">
        <v>3</v>
      </c>
      <c r="E17">
        <v>11</v>
      </c>
    </row>
    <row r="18" spans="1:5" x14ac:dyDescent="0.3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 x14ac:dyDescent="0.3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 x14ac:dyDescent="0.3">
      <c r="B21" s="30">
        <f>(504*100%)/625</f>
        <v>0.80640000000000001</v>
      </c>
      <c r="C21" s="55">
        <f>(121*100%)/625</f>
        <v>0.19359999999999999</v>
      </c>
      <c r="D21" s="55"/>
    </row>
    <row r="24" spans="1:5" x14ac:dyDescent="0.3">
      <c r="D24" s="4" t="s">
        <v>3061</v>
      </c>
      <c r="E24" s="4" t="s">
        <v>3062</v>
      </c>
    </row>
    <row r="26" spans="1:5" x14ac:dyDescent="0.3">
      <c r="A26" s="19" t="s">
        <v>3063</v>
      </c>
      <c r="B26" s="20">
        <v>625</v>
      </c>
      <c r="D26">
        <v>504</v>
      </c>
      <c r="E26">
        <v>121</v>
      </c>
    </row>
    <row r="27" spans="1:5" x14ac:dyDescent="0.3">
      <c r="A27" s="19" t="s">
        <v>3064</v>
      </c>
      <c r="B27" s="20">
        <v>137</v>
      </c>
    </row>
    <row r="28" spans="1:5" x14ac:dyDescent="0.3">
      <c r="A28" s="19" t="s">
        <v>3065</v>
      </c>
      <c r="B28" s="20">
        <v>56</v>
      </c>
    </row>
    <row r="29" spans="1:5" x14ac:dyDescent="0.3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4140625" defaultRowHeight="14.4" x14ac:dyDescent="0.3"/>
  <cols>
    <col min="1" max="1" width="17.5546875" bestFit="1" customWidth="1"/>
    <col min="2" max="2" width="21.5546875" bestFit="1" customWidth="1"/>
    <col min="3" max="3" width="5.5546875" bestFit="1" customWidth="1"/>
    <col min="4" max="4" width="9.5546875" bestFit="1" customWidth="1"/>
    <col min="5" max="6" width="12.44140625" bestFit="1" customWidth="1"/>
    <col min="7" max="7" width="10.5546875" bestFit="1" customWidth="1"/>
    <col min="8" max="8" width="12.44140625" bestFit="1" customWidth="1"/>
    <col min="9" max="9" width="17.5546875" bestFit="1" customWidth="1"/>
    <col min="10" max="10" width="14.44140625" bestFit="1" customWidth="1"/>
    <col min="11" max="11" width="5.5546875" bestFit="1" customWidth="1"/>
    <col min="12" max="12" width="9.5546875" bestFit="1" customWidth="1"/>
    <col min="13" max="13" width="10.5546875" bestFit="1" customWidth="1"/>
    <col min="14" max="14" width="12.44140625" bestFit="1" customWidth="1"/>
  </cols>
  <sheetData>
    <row r="1" spans="1:10" x14ac:dyDescent="0.3">
      <c r="A1" s="10" t="s">
        <v>12</v>
      </c>
      <c r="B1" t="s">
        <v>3053</v>
      </c>
      <c r="I1" s="10" t="s">
        <v>3055</v>
      </c>
      <c r="J1" t="s">
        <v>3067</v>
      </c>
    </row>
    <row r="2" spans="1:10" x14ac:dyDescent="0.3">
      <c r="A2" s="10" t="s">
        <v>3055</v>
      </c>
      <c r="B2" t="s">
        <v>3067</v>
      </c>
      <c r="I2" s="10" t="s">
        <v>12</v>
      </c>
      <c r="J2" t="s">
        <v>3054</v>
      </c>
    </row>
    <row r="4" spans="1:10" x14ac:dyDescent="0.3">
      <c r="A4" s="10" t="s">
        <v>3057</v>
      </c>
      <c r="B4" s="10" t="s">
        <v>3058</v>
      </c>
      <c r="I4" s="10" t="s">
        <v>3059</v>
      </c>
      <c r="J4" t="s">
        <v>3057</v>
      </c>
    </row>
    <row r="5" spans="1:10" x14ac:dyDescent="0.3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 x14ac:dyDescent="0.3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85" customHeight="1" x14ac:dyDescent="0.3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 x14ac:dyDescent="0.3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 x14ac:dyDescent="0.3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 x14ac:dyDescent="0.3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 x14ac:dyDescent="0.3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 x14ac:dyDescent="0.3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 x14ac:dyDescent="0.3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 x14ac:dyDescent="0.3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 x14ac:dyDescent="0.3">
      <c r="A15" s="11" t="s">
        <v>65</v>
      </c>
      <c r="B15">
        <v>10</v>
      </c>
      <c r="C15">
        <v>1</v>
      </c>
      <c r="E15">
        <v>11</v>
      </c>
    </row>
    <row r="16" spans="1:10" x14ac:dyDescent="0.3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 x14ac:dyDescent="0.3">
      <c r="B18" s="30">
        <f>(183*100%)/238</f>
        <v>0.76890756302521013</v>
      </c>
      <c r="C18" s="55">
        <f>(55*100%)/238</f>
        <v>0.23109243697478993</v>
      </c>
      <c r="D18" s="55"/>
    </row>
    <row r="20" spans="1:5" x14ac:dyDescent="0.3">
      <c r="D20" s="4" t="s">
        <v>3061</v>
      </c>
      <c r="E20" s="4" t="s">
        <v>3062</v>
      </c>
    </row>
    <row r="22" spans="1:5" x14ac:dyDescent="0.3">
      <c r="A22" s="19" t="s">
        <v>3063</v>
      </c>
      <c r="B22" s="20">
        <v>238</v>
      </c>
      <c r="D22">
        <v>183</v>
      </c>
      <c r="E22">
        <v>55</v>
      </c>
    </row>
    <row r="23" spans="1:5" x14ac:dyDescent="0.3">
      <c r="A23" s="19" t="s">
        <v>3064</v>
      </c>
      <c r="B23" s="20">
        <v>40</v>
      </c>
    </row>
    <row r="24" spans="1:5" x14ac:dyDescent="0.3">
      <c r="A24" s="19" t="s">
        <v>3065</v>
      </c>
      <c r="B24" s="20">
        <v>4</v>
      </c>
    </row>
    <row r="25" spans="1:5" x14ac:dyDescent="0.3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5101"/>
  <sheetViews>
    <sheetView tabSelected="1" zoomScale="80" zoomScaleNormal="80" workbookViewId="0">
      <pane ySplit="1" topLeftCell="A3504" activePane="bottomLeft" state="frozen"/>
      <selection pane="bottomLeft" activeCell="C4358" sqref="C4358"/>
    </sheetView>
  </sheetViews>
  <sheetFormatPr baseColWidth="10" defaultColWidth="9.44140625" defaultRowHeight="14.4" x14ac:dyDescent="0.3"/>
  <cols>
    <col min="1" max="1" width="19" customWidth="1"/>
    <col min="2" max="2" width="18.5546875" customWidth="1"/>
    <col min="3" max="3" width="17.88671875" customWidth="1"/>
    <col min="4" max="5" width="11.44140625"/>
    <col min="6" max="6" width="18.5546875" customWidth="1"/>
    <col min="7" max="7" width="9" customWidth="1"/>
    <col min="8" max="8" width="13.5546875" customWidth="1"/>
    <col min="9" max="9" width="46.44140625" customWidth="1"/>
    <col min="10" max="10" width="16.5546875" customWidth="1"/>
    <col min="11" max="11" width="17.5546875" customWidth="1"/>
    <col min="12" max="13" width="17.44140625" customWidth="1"/>
    <col min="14" max="14" width="11.5546875" style="32"/>
    <col min="15" max="15" width="11.44140625" customWidth="1"/>
    <col min="16" max="16" width="9.109375" customWidth="1"/>
    <col min="17" max="17" width="10.44140625" customWidth="1"/>
    <col min="18" max="18" width="12.44140625" customWidth="1"/>
    <col min="19" max="19" width="10.44140625" customWidth="1"/>
    <col min="20" max="20" width="11.44140625" customWidth="1"/>
    <col min="21" max="21" width="12.5546875" style="32" customWidth="1"/>
  </cols>
  <sheetData>
    <row r="1" spans="1:24" ht="22.5" customHeight="1" x14ac:dyDescent="0.3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t="14.55" hidden="1" x14ac:dyDescent="0.3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t="14.55" hidden="1" x14ac:dyDescent="0.3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t="14.55" hidden="1" x14ac:dyDescent="0.3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t="14.55" hidden="1" x14ac:dyDescent="0.3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t="14.55" hidden="1" x14ac:dyDescent="0.3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t="14.55" hidden="1" x14ac:dyDescent="0.3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t="14.55" hidden="1" x14ac:dyDescent="0.3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t="14.55" hidden="1" x14ac:dyDescent="0.3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t="14.55" hidden="1" x14ac:dyDescent="0.3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t="14.55" hidden="1" x14ac:dyDescent="0.3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t="14.55" hidden="1" x14ac:dyDescent="0.3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t="14.55" hidden="1" x14ac:dyDescent="0.3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t="14.55" hidden="1" x14ac:dyDescent="0.3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t="14.55" hidden="1" x14ac:dyDescent="0.3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t="14.55" hidden="1" x14ac:dyDescent="0.3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t="14.55" hidden="1" x14ac:dyDescent="0.3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t="14.55" hidden="1" x14ac:dyDescent="0.3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t="14.55" hidden="1" x14ac:dyDescent="0.3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t="14.55" hidden="1" x14ac:dyDescent="0.3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t="14.55" hidden="1" x14ac:dyDescent="0.3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t="14.55" hidden="1" x14ac:dyDescent="0.3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t="14.55" hidden="1" x14ac:dyDescent="0.3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t="14.55" hidden="1" x14ac:dyDescent="0.3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t="14.55" hidden="1" x14ac:dyDescent="0.3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t="14.55" hidden="1" x14ac:dyDescent="0.3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t="14.55" hidden="1" x14ac:dyDescent="0.3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t="14.55" hidden="1" x14ac:dyDescent="0.3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t="14.55" hidden="1" x14ac:dyDescent="0.3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t="14.55" hidden="1" x14ac:dyDescent="0.3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t="14.55" hidden="1" x14ac:dyDescent="0.3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t="14.55" hidden="1" x14ac:dyDescent="0.3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t="14.55" hidden="1" x14ac:dyDescent="0.3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t="14.55" hidden="1" x14ac:dyDescent="0.3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t="14.55" hidden="1" x14ac:dyDescent="0.3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t="14.55" hidden="1" x14ac:dyDescent="0.3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t="14.55" hidden="1" x14ac:dyDescent="0.3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t="14.55" hidden="1" x14ac:dyDescent="0.3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t="14.55" hidden="1" x14ac:dyDescent="0.3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t="14.55" hidden="1" x14ac:dyDescent="0.3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t="14.55" hidden="1" x14ac:dyDescent="0.3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t="14.55" hidden="1" x14ac:dyDescent="0.3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t="14.55" hidden="1" x14ac:dyDescent="0.3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t="14.55" hidden="1" x14ac:dyDescent="0.3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t="14.55" hidden="1" x14ac:dyDescent="0.3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t="14.55" hidden="1" x14ac:dyDescent="0.3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t="14.55" hidden="1" x14ac:dyDescent="0.3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t="14.55" hidden="1" x14ac:dyDescent="0.3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t="14.55" hidden="1" x14ac:dyDescent="0.3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t="14.55" hidden="1" x14ac:dyDescent="0.3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t="14.55" hidden="1" x14ac:dyDescent="0.3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t="14.55" hidden="1" x14ac:dyDescent="0.3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t="14.55" hidden="1" x14ac:dyDescent="0.3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t="14.55" hidden="1" x14ac:dyDescent="0.3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t="14.55" hidden="1" x14ac:dyDescent="0.3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t="14.55" hidden="1" x14ac:dyDescent="0.3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t="14.55" hidden="1" x14ac:dyDescent="0.3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t="14.55" hidden="1" x14ac:dyDescent="0.3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t="14.55" hidden="1" x14ac:dyDescent="0.3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t="14.55" hidden="1" x14ac:dyDescent="0.3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t="14.55" hidden="1" x14ac:dyDescent="0.3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t="14.55" hidden="1" x14ac:dyDescent="0.3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t="14.55" hidden="1" x14ac:dyDescent="0.3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t="14.55" hidden="1" x14ac:dyDescent="0.3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t="14.55" hidden="1" x14ac:dyDescent="0.3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t="14.55" hidden="1" x14ac:dyDescent="0.3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t="14.55" hidden="1" x14ac:dyDescent="0.3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t="14.55" hidden="1" x14ac:dyDescent="0.3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t="14.55" hidden="1" x14ac:dyDescent="0.3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t="14.55" hidden="1" x14ac:dyDescent="0.3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t="14.55" hidden="1" x14ac:dyDescent="0.3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t="14.55" hidden="1" x14ac:dyDescent="0.3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t="14.55" hidden="1" x14ac:dyDescent="0.3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t="14.55" hidden="1" x14ac:dyDescent="0.3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t="14.55" hidden="1" x14ac:dyDescent="0.3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t="14.55" hidden="1" x14ac:dyDescent="0.3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t="14.55" hidden="1" x14ac:dyDescent="0.3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t="14.55" hidden="1" x14ac:dyDescent="0.3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t="14.55" hidden="1" x14ac:dyDescent="0.3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t="14.55" hidden="1" x14ac:dyDescent="0.3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t="14.55" hidden="1" x14ac:dyDescent="0.3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t="14.55" hidden="1" x14ac:dyDescent="0.3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t="14.55" hidden="1" x14ac:dyDescent="0.3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t="14.55" hidden="1" x14ac:dyDescent="0.3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t="14.55" hidden="1" x14ac:dyDescent="0.3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t="14.55" hidden="1" x14ac:dyDescent="0.3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t="14.55" hidden="1" x14ac:dyDescent="0.3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t="14.55" hidden="1" x14ac:dyDescent="0.3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t="14.55" hidden="1" x14ac:dyDescent="0.3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t="14.55" hidden="1" x14ac:dyDescent="0.3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t="14.55" hidden="1" x14ac:dyDescent="0.3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t="14.55" hidden="1" x14ac:dyDescent="0.3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t="14.55" hidden="1" x14ac:dyDescent="0.3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t="14.55" hidden="1" x14ac:dyDescent="0.3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t="14.55" hidden="1" x14ac:dyDescent="0.3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t="14.55" hidden="1" x14ac:dyDescent="0.3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t="14.55" hidden="1" x14ac:dyDescent="0.3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t="14.55" hidden="1" x14ac:dyDescent="0.3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t="14.55" hidden="1" x14ac:dyDescent="0.3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t="14.55" hidden="1" x14ac:dyDescent="0.3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t="14.55" hidden="1" x14ac:dyDescent="0.3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t="14.55" hidden="1" x14ac:dyDescent="0.3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t="14.55" hidden="1" x14ac:dyDescent="0.3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t="14.55" hidden="1" x14ac:dyDescent="0.3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t="14.55" hidden="1" x14ac:dyDescent="0.3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t="14.55" hidden="1" x14ac:dyDescent="0.3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t="14.55" hidden="1" x14ac:dyDescent="0.3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t="14.55" hidden="1" x14ac:dyDescent="0.3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t="14.55" hidden="1" x14ac:dyDescent="0.3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t="14.55" hidden="1" x14ac:dyDescent="0.3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t="14.55" hidden="1" x14ac:dyDescent="0.3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t="14.55" hidden="1" x14ac:dyDescent="0.3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t="14.55" hidden="1" x14ac:dyDescent="0.3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t="14.55" hidden="1" x14ac:dyDescent="0.3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t="14.55" hidden="1" x14ac:dyDescent="0.3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t="14.55" hidden="1" x14ac:dyDescent="0.3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t="14.55" hidden="1" x14ac:dyDescent="0.3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t="14.55" hidden="1" x14ac:dyDescent="0.3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t="14.55" hidden="1" x14ac:dyDescent="0.3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t="14.55" hidden="1" x14ac:dyDescent="0.3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t="14.55" hidden="1" x14ac:dyDescent="0.3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t="14.55" hidden="1" x14ac:dyDescent="0.3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t="14.55" hidden="1" x14ac:dyDescent="0.3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t="14.55" hidden="1" x14ac:dyDescent="0.3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t="14.55" hidden="1" x14ac:dyDescent="0.3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t="14.55" hidden="1" x14ac:dyDescent="0.3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t="14.55" hidden="1" x14ac:dyDescent="0.3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t="14.55" hidden="1" x14ac:dyDescent="0.3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t="14.55" hidden="1" x14ac:dyDescent="0.3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t="14.55" hidden="1" x14ac:dyDescent="0.3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t="14.55" hidden="1" x14ac:dyDescent="0.3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t="14.55" hidden="1" x14ac:dyDescent="0.3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t="14.55" hidden="1" x14ac:dyDescent="0.3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t="14.55" hidden="1" x14ac:dyDescent="0.3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t="14.55" hidden="1" x14ac:dyDescent="0.3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t="14.55" hidden="1" x14ac:dyDescent="0.3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t="14.55" hidden="1" x14ac:dyDescent="0.3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t="14.55" hidden="1" x14ac:dyDescent="0.3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t="14.55" hidden="1" x14ac:dyDescent="0.3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t="14.55" hidden="1" x14ac:dyDescent="0.3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t="14.55" hidden="1" x14ac:dyDescent="0.3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t="14.55" hidden="1" x14ac:dyDescent="0.3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t="14.55" hidden="1" x14ac:dyDescent="0.3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t="14.55" hidden="1" x14ac:dyDescent="0.3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t="14.55" hidden="1" x14ac:dyDescent="0.3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t="14.55" hidden="1" x14ac:dyDescent="0.3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t="14.55" hidden="1" x14ac:dyDescent="0.3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t="14.55" hidden="1" x14ac:dyDescent="0.3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t="14.55" hidden="1" x14ac:dyDescent="0.3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t="14.55" hidden="1" x14ac:dyDescent="0.3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t="14.55" hidden="1" x14ac:dyDescent="0.3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t="14.55" hidden="1" x14ac:dyDescent="0.3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t="14.55" hidden="1" x14ac:dyDescent="0.3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t="14.55" hidden="1" x14ac:dyDescent="0.3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t="14.55" hidden="1" x14ac:dyDescent="0.3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t="14.55" hidden="1" x14ac:dyDescent="0.3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t="14.55" hidden="1" x14ac:dyDescent="0.3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t="14.55" hidden="1" x14ac:dyDescent="0.3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t="14.55" hidden="1" x14ac:dyDescent="0.3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t="14.55" hidden="1" x14ac:dyDescent="0.3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t="14.55" hidden="1" x14ac:dyDescent="0.3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t="14.55" hidden="1" x14ac:dyDescent="0.3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t="14.55" hidden="1" x14ac:dyDescent="0.3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t="14.55" hidden="1" x14ac:dyDescent="0.3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t="14.55" hidden="1" x14ac:dyDescent="0.3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t="14.55" hidden="1" x14ac:dyDescent="0.3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t="14.55" hidden="1" x14ac:dyDescent="0.3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t="14.55" hidden="1" x14ac:dyDescent="0.3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t="14.55" hidden="1" x14ac:dyDescent="0.3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t="14.55" hidden="1" x14ac:dyDescent="0.3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t="14.55" hidden="1" x14ac:dyDescent="0.3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t="14.55" hidden="1" x14ac:dyDescent="0.3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t="14.55" hidden="1" x14ac:dyDescent="0.3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t="14.55" hidden="1" x14ac:dyDescent="0.3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t="14.55" hidden="1" x14ac:dyDescent="0.3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t="14.55" hidden="1" x14ac:dyDescent="0.3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t="14.55" hidden="1" x14ac:dyDescent="0.3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t="14.55" hidden="1" x14ac:dyDescent="0.3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t="14.55" hidden="1" x14ac:dyDescent="0.3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t="14.55" hidden="1" x14ac:dyDescent="0.3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t="14.55" hidden="1" x14ac:dyDescent="0.3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t="14.55" hidden="1" x14ac:dyDescent="0.3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t="14.55" hidden="1" x14ac:dyDescent="0.3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t="14.55" x14ac:dyDescent="0.3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t="14.55" hidden="1" x14ac:dyDescent="0.3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t="14.55" hidden="1" x14ac:dyDescent="0.3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t="14.55" hidden="1" x14ac:dyDescent="0.3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t="14.55" hidden="1" x14ac:dyDescent="0.3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t="14.55" hidden="1" x14ac:dyDescent="0.3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t="14.55" hidden="1" x14ac:dyDescent="0.3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t="14.55" hidden="1" x14ac:dyDescent="0.3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t="14.55" hidden="1" x14ac:dyDescent="0.3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t="14.55" hidden="1" x14ac:dyDescent="0.3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t="14.55" hidden="1" x14ac:dyDescent="0.3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t="14.55" hidden="1" x14ac:dyDescent="0.3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t="14.55" hidden="1" x14ac:dyDescent="0.3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t="14.55" hidden="1" x14ac:dyDescent="0.3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t="14.55" hidden="1" x14ac:dyDescent="0.3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t="14.55" hidden="1" x14ac:dyDescent="0.3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t="14.55" hidden="1" x14ac:dyDescent="0.3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t="14.55" hidden="1" x14ac:dyDescent="0.3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t="14.55" hidden="1" x14ac:dyDescent="0.3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t="14.55" hidden="1" x14ac:dyDescent="0.3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t="14.55" hidden="1" x14ac:dyDescent="0.3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t="14.55" hidden="1" x14ac:dyDescent="0.3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t="14.55" hidden="1" x14ac:dyDescent="0.3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t="14.55" hidden="1" x14ac:dyDescent="0.3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t="14.55" hidden="1" x14ac:dyDescent="0.3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t="14.55" hidden="1" x14ac:dyDescent="0.3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t="14.55" hidden="1" x14ac:dyDescent="0.3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t="14.55" hidden="1" x14ac:dyDescent="0.3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t="14.55" hidden="1" x14ac:dyDescent="0.3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t="14.55" hidden="1" x14ac:dyDescent="0.3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t="14.55" hidden="1" x14ac:dyDescent="0.3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t="14.55" hidden="1" x14ac:dyDescent="0.3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t="14.55" hidden="1" x14ac:dyDescent="0.3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t="14.55" hidden="1" x14ac:dyDescent="0.3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t="14.55" hidden="1" x14ac:dyDescent="0.3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t="14.55" hidden="1" x14ac:dyDescent="0.3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t="14.55" hidden="1" x14ac:dyDescent="0.3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t="14.55" hidden="1" x14ac:dyDescent="0.3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t="14.55" hidden="1" x14ac:dyDescent="0.3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t="14.55" hidden="1" x14ac:dyDescent="0.3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t="14.55" hidden="1" x14ac:dyDescent="0.3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t="14.55" hidden="1" x14ac:dyDescent="0.3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t="14.55" hidden="1" x14ac:dyDescent="0.3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t="14.55" hidden="1" x14ac:dyDescent="0.3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t="14.55" hidden="1" x14ac:dyDescent="0.3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t="14.55" hidden="1" x14ac:dyDescent="0.3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t="14.55" hidden="1" x14ac:dyDescent="0.3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t="14.55" hidden="1" x14ac:dyDescent="0.3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t="14.55" hidden="1" x14ac:dyDescent="0.3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t="14.55" hidden="1" x14ac:dyDescent="0.3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t="14.55" hidden="1" x14ac:dyDescent="0.3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t="14.55" hidden="1" x14ac:dyDescent="0.3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t="14.55" hidden="1" x14ac:dyDescent="0.3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t="14.55" hidden="1" x14ac:dyDescent="0.3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t="14.55" hidden="1" x14ac:dyDescent="0.3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t="14.55" hidden="1" x14ac:dyDescent="0.3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t="14.55" hidden="1" x14ac:dyDescent="0.3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t="14.55" hidden="1" x14ac:dyDescent="0.3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t="14.55" hidden="1" x14ac:dyDescent="0.3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t="14.55" hidden="1" x14ac:dyDescent="0.3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t="14.55" hidden="1" x14ac:dyDescent="0.3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t="14.55" hidden="1" x14ac:dyDescent="0.3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t="14.55" hidden="1" x14ac:dyDescent="0.3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t="14.55" hidden="1" x14ac:dyDescent="0.3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t="14.55" hidden="1" x14ac:dyDescent="0.3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t="14.55" hidden="1" x14ac:dyDescent="0.3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t="14.55" hidden="1" x14ac:dyDescent="0.3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t="14.55" hidden="1" x14ac:dyDescent="0.3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t="14.55" hidden="1" x14ac:dyDescent="0.3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t="14.55" hidden="1" x14ac:dyDescent="0.3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t="14.55" hidden="1" x14ac:dyDescent="0.3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t="14.55" hidden="1" x14ac:dyDescent="0.3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t="14.55" hidden="1" x14ac:dyDescent="0.3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t="14.55" hidden="1" x14ac:dyDescent="0.3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t="14.55" x14ac:dyDescent="0.3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t="14.55" hidden="1" x14ac:dyDescent="0.3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t="14.55" hidden="1" x14ac:dyDescent="0.3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t="14.55" hidden="1" x14ac:dyDescent="0.3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t="14.55" hidden="1" x14ac:dyDescent="0.3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t="14.55" hidden="1" x14ac:dyDescent="0.3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t="14.55" hidden="1" x14ac:dyDescent="0.3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t="14.55" hidden="1" x14ac:dyDescent="0.3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t="14.55" hidden="1" x14ac:dyDescent="0.3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t="14.55" hidden="1" x14ac:dyDescent="0.3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t="14.55" hidden="1" x14ac:dyDescent="0.3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t="14.55" hidden="1" x14ac:dyDescent="0.3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t="14.55" hidden="1" x14ac:dyDescent="0.3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t="14.55" hidden="1" x14ac:dyDescent="0.3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t="14.55" hidden="1" x14ac:dyDescent="0.3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t="14.55" hidden="1" x14ac:dyDescent="0.3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t="14.55" hidden="1" x14ac:dyDescent="0.3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t="14.55" hidden="1" x14ac:dyDescent="0.3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t="14.55" hidden="1" x14ac:dyDescent="0.3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t="14.55" hidden="1" x14ac:dyDescent="0.3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t="14.55" hidden="1" x14ac:dyDescent="0.3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t="14.55" hidden="1" x14ac:dyDescent="0.3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t="14.55" hidden="1" x14ac:dyDescent="0.3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t="14.55" hidden="1" x14ac:dyDescent="0.3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t="14.55" hidden="1" x14ac:dyDescent="0.3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t="14.55" hidden="1" x14ac:dyDescent="0.3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t="14.55" hidden="1" x14ac:dyDescent="0.3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t="14.55" hidden="1" x14ac:dyDescent="0.3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t="14.55" hidden="1" x14ac:dyDescent="0.3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t="14.55" hidden="1" x14ac:dyDescent="0.3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t="14.55" hidden="1" x14ac:dyDescent="0.3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t="14.55" hidden="1" x14ac:dyDescent="0.3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t="14.55" hidden="1" x14ac:dyDescent="0.3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t="14.55" hidden="1" x14ac:dyDescent="0.3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t="14.55" hidden="1" x14ac:dyDescent="0.3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t="14.55" hidden="1" x14ac:dyDescent="0.3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t="14.55" hidden="1" x14ac:dyDescent="0.3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t="14.55" hidden="1" x14ac:dyDescent="0.3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t="14.55" hidden="1" x14ac:dyDescent="0.3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t="14.55" hidden="1" x14ac:dyDescent="0.3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t="14.55" hidden="1" x14ac:dyDescent="0.3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t="14.55" hidden="1" x14ac:dyDescent="0.3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t="14.55" hidden="1" x14ac:dyDescent="0.3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t="14.55" hidden="1" x14ac:dyDescent="0.3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t="14.55" hidden="1" x14ac:dyDescent="0.3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t="14.55" hidden="1" x14ac:dyDescent="0.3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t="14.55" hidden="1" x14ac:dyDescent="0.3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t="14.55" hidden="1" x14ac:dyDescent="0.3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t="14.55" hidden="1" x14ac:dyDescent="0.3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t="14.55" hidden="1" x14ac:dyDescent="0.3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t="14.55" hidden="1" x14ac:dyDescent="0.3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t="14.55" hidden="1" x14ac:dyDescent="0.3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t="14.55" hidden="1" x14ac:dyDescent="0.3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t="14.55" hidden="1" x14ac:dyDescent="0.3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t="14.55" hidden="1" x14ac:dyDescent="0.3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t="14.55" hidden="1" x14ac:dyDescent="0.3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t="14.55" hidden="1" x14ac:dyDescent="0.3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t="14.55" hidden="1" x14ac:dyDescent="0.3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t="14.55" hidden="1" x14ac:dyDescent="0.3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t="14.55" hidden="1" x14ac:dyDescent="0.3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t="14.55" hidden="1" x14ac:dyDescent="0.3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t="14.55" hidden="1" x14ac:dyDescent="0.3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t="14.55" hidden="1" x14ac:dyDescent="0.3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t="14.55" hidden="1" x14ac:dyDescent="0.3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t="14.55" hidden="1" x14ac:dyDescent="0.3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t="14.55" hidden="1" x14ac:dyDescent="0.3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t="14.55" hidden="1" x14ac:dyDescent="0.3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t="14.55" hidden="1" x14ac:dyDescent="0.3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t="14.55" hidden="1" x14ac:dyDescent="0.3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t="14.55" hidden="1" x14ac:dyDescent="0.3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t="14.55" hidden="1" x14ac:dyDescent="0.3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t="14.55" hidden="1" x14ac:dyDescent="0.3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t="14.55" hidden="1" x14ac:dyDescent="0.3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t="14.55" hidden="1" x14ac:dyDescent="0.3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t="14.55" hidden="1" x14ac:dyDescent="0.3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t="14.55" hidden="1" x14ac:dyDescent="0.3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t="14.55" hidden="1" x14ac:dyDescent="0.3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t="14.55" hidden="1" x14ac:dyDescent="0.3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t="14.55" hidden="1" x14ac:dyDescent="0.3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t="14.55" hidden="1" x14ac:dyDescent="0.3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t="14.55" hidden="1" x14ac:dyDescent="0.3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t="14.55" hidden="1" x14ac:dyDescent="0.3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t="14.55" hidden="1" x14ac:dyDescent="0.3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t="14.55" hidden="1" x14ac:dyDescent="0.3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t="14.55" hidden="1" x14ac:dyDescent="0.3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t="14.55" hidden="1" x14ac:dyDescent="0.3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t="14.55" hidden="1" x14ac:dyDescent="0.3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t="14.55" hidden="1" x14ac:dyDescent="0.3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t="14.55" hidden="1" x14ac:dyDescent="0.3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t="14.55" hidden="1" x14ac:dyDescent="0.3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t="14.55" hidden="1" x14ac:dyDescent="0.3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t="14.55" hidden="1" x14ac:dyDescent="0.3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t="14.55" hidden="1" x14ac:dyDescent="0.3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t="14.55" hidden="1" x14ac:dyDescent="0.3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t="14.55" hidden="1" x14ac:dyDescent="0.3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t="14.55" hidden="1" x14ac:dyDescent="0.3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t="14.55" hidden="1" x14ac:dyDescent="0.3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t="14.55" hidden="1" x14ac:dyDescent="0.3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t="14.55" hidden="1" x14ac:dyDescent="0.3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t="14.55" hidden="1" x14ac:dyDescent="0.3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t="14.55" hidden="1" x14ac:dyDescent="0.3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t="14.55" hidden="1" x14ac:dyDescent="0.3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t="14.55" hidden="1" x14ac:dyDescent="0.3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t="14.55" hidden="1" x14ac:dyDescent="0.3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t="14.55" hidden="1" x14ac:dyDescent="0.3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t="14.55" hidden="1" x14ac:dyDescent="0.3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t="14.55" hidden="1" x14ac:dyDescent="0.3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t="14.55" hidden="1" x14ac:dyDescent="0.3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t="14.55" hidden="1" x14ac:dyDescent="0.3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t="14.55" hidden="1" x14ac:dyDescent="0.3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t="14.55" hidden="1" x14ac:dyDescent="0.3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t="14.55" hidden="1" x14ac:dyDescent="0.3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t="14.55" hidden="1" x14ac:dyDescent="0.3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t="14.55" hidden="1" x14ac:dyDescent="0.3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t="14.55" hidden="1" x14ac:dyDescent="0.3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t="14.55" hidden="1" x14ac:dyDescent="0.3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t="14.55" hidden="1" x14ac:dyDescent="0.3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t="14.55" hidden="1" x14ac:dyDescent="0.3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t="14.55" hidden="1" x14ac:dyDescent="0.3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t="14.55" hidden="1" x14ac:dyDescent="0.3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t="14.55" hidden="1" x14ac:dyDescent="0.3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t="14.55" hidden="1" x14ac:dyDescent="0.3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t="14.55" hidden="1" x14ac:dyDescent="0.3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t="14.55" hidden="1" x14ac:dyDescent="0.3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t="14.55" hidden="1" x14ac:dyDescent="0.3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t="14.55" hidden="1" x14ac:dyDescent="0.3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t="14.55" hidden="1" x14ac:dyDescent="0.3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t="14.55" hidden="1" x14ac:dyDescent="0.3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t="14.55" hidden="1" x14ac:dyDescent="0.3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t="14.55" hidden="1" x14ac:dyDescent="0.3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t="14.55" hidden="1" x14ac:dyDescent="0.3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t="14.55" hidden="1" x14ac:dyDescent="0.3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t="14.55" hidden="1" x14ac:dyDescent="0.3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t="14.55" hidden="1" x14ac:dyDescent="0.3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t="14.55" hidden="1" x14ac:dyDescent="0.3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t="14.55" hidden="1" x14ac:dyDescent="0.3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t="14.55" hidden="1" x14ac:dyDescent="0.3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t="14.55" hidden="1" x14ac:dyDescent="0.3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t="14.55" hidden="1" x14ac:dyDescent="0.3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t="14.55" hidden="1" x14ac:dyDescent="0.3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t="14.55" hidden="1" x14ac:dyDescent="0.3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t="14.55" hidden="1" x14ac:dyDescent="0.3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t="14.55" hidden="1" x14ac:dyDescent="0.3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t="14.55" hidden="1" x14ac:dyDescent="0.3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t="14.55" hidden="1" x14ac:dyDescent="0.3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t="14.55" hidden="1" x14ac:dyDescent="0.3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t="14.55" hidden="1" x14ac:dyDescent="0.3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t="14.55" hidden="1" x14ac:dyDescent="0.3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t="14.55" hidden="1" x14ac:dyDescent="0.3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t="14.55" hidden="1" x14ac:dyDescent="0.3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t="14.55" hidden="1" x14ac:dyDescent="0.3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t="14.55" hidden="1" x14ac:dyDescent="0.3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t="14.55" hidden="1" x14ac:dyDescent="0.3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t="14.55" hidden="1" x14ac:dyDescent="0.3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t="14.55" hidden="1" x14ac:dyDescent="0.3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t="14.55" hidden="1" x14ac:dyDescent="0.3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t="14.55" hidden="1" x14ac:dyDescent="0.3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t="14.55" hidden="1" x14ac:dyDescent="0.3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t="14.55" hidden="1" x14ac:dyDescent="0.3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t="14.55" hidden="1" x14ac:dyDescent="0.3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t="14.55" hidden="1" x14ac:dyDescent="0.3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t="14.55" hidden="1" x14ac:dyDescent="0.3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t="14.55" hidden="1" x14ac:dyDescent="0.3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t="14.55" hidden="1" x14ac:dyDescent="0.3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t="14.55" hidden="1" x14ac:dyDescent="0.3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t="14.55" hidden="1" x14ac:dyDescent="0.3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t="14.55" hidden="1" x14ac:dyDescent="0.3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t="14.55" hidden="1" x14ac:dyDescent="0.3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t="14.55" hidden="1" x14ac:dyDescent="0.3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t="14.55" hidden="1" x14ac:dyDescent="0.3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t="14.55" hidden="1" x14ac:dyDescent="0.3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t="14.55" hidden="1" x14ac:dyDescent="0.3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t="14.55" hidden="1" x14ac:dyDescent="0.3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t="14.55" hidden="1" x14ac:dyDescent="0.3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t="14.55" hidden="1" x14ac:dyDescent="0.3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t="14.55" hidden="1" x14ac:dyDescent="0.3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t="14.55" hidden="1" x14ac:dyDescent="0.3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t="14.55" hidden="1" x14ac:dyDescent="0.3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t="14.55" hidden="1" x14ac:dyDescent="0.3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t="14.55" hidden="1" x14ac:dyDescent="0.3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t="14.55" hidden="1" x14ac:dyDescent="0.3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t="14.55" hidden="1" x14ac:dyDescent="0.3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t="14.55" hidden="1" x14ac:dyDescent="0.3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t="14.55" hidden="1" x14ac:dyDescent="0.3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t="14.55" hidden="1" x14ac:dyDescent="0.3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t="14.55" hidden="1" x14ac:dyDescent="0.3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t="14.55" hidden="1" x14ac:dyDescent="0.3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t="14.55" hidden="1" x14ac:dyDescent="0.3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t="14.55" hidden="1" x14ac:dyDescent="0.3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t="14.55" hidden="1" x14ac:dyDescent="0.3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t="14.55" hidden="1" x14ac:dyDescent="0.3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t="14.55" hidden="1" x14ac:dyDescent="0.3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t="14.55" hidden="1" x14ac:dyDescent="0.3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t="14.55" hidden="1" x14ac:dyDescent="0.3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t="14.55" hidden="1" x14ac:dyDescent="0.3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t="14.55" hidden="1" x14ac:dyDescent="0.3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t="14.55" hidden="1" x14ac:dyDescent="0.3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t="14.55" hidden="1" x14ac:dyDescent="0.3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t="14.55" hidden="1" x14ac:dyDescent="0.3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t="14.55" hidden="1" x14ac:dyDescent="0.3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t="14.55" hidden="1" x14ac:dyDescent="0.3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t="14.55" hidden="1" x14ac:dyDescent="0.3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t="14.55" hidden="1" x14ac:dyDescent="0.3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t="14.55" hidden="1" x14ac:dyDescent="0.3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t="14.55" hidden="1" x14ac:dyDescent="0.3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t="14.55" hidden="1" x14ac:dyDescent="0.3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t="14.55" hidden="1" x14ac:dyDescent="0.3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t="14.55" hidden="1" x14ac:dyDescent="0.3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t="14.55" hidden="1" x14ac:dyDescent="0.3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t="14.55" hidden="1" x14ac:dyDescent="0.3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t="14.55" hidden="1" x14ac:dyDescent="0.3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t="14.55" hidden="1" x14ac:dyDescent="0.3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t="14.55" hidden="1" x14ac:dyDescent="0.3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t="14.55" hidden="1" x14ac:dyDescent="0.3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t="14.55" hidden="1" x14ac:dyDescent="0.3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t="14.55" hidden="1" x14ac:dyDescent="0.3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t="14.55" hidden="1" x14ac:dyDescent="0.3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t="14.55" hidden="1" x14ac:dyDescent="0.3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t="14.55" hidden="1" x14ac:dyDescent="0.3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t="14.55" hidden="1" x14ac:dyDescent="0.3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t="14.55" hidden="1" x14ac:dyDescent="0.3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t="14.55" hidden="1" x14ac:dyDescent="0.3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t="14.55" hidden="1" x14ac:dyDescent="0.3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t="14.55" hidden="1" x14ac:dyDescent="0.3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t="14.55" hidden="1" x14ac:dyDescent="0.3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t="14.55" hidden="1" x14ac:dyDescent="0.3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t="14.55" hidden="1" x14ac:dyDescent="0.3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t="14.55" hidden="1" x14ac:dyDescent="0.3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t="14.55" hidden="1" x14ac:dyDescent="0.3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t="14.55" hidden="1" x14ac:dyDescent="0.3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t="14.55" hidden="1" x14ac:dyDescent="0.3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t="14.55" hidden="1" x14ac:dyDescent="0.3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t="14.55" hidden="1" x14ac:dyDescent="0.3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t="14.55" hidden="1" x14ac:dyDescent="0.3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t="14.55" hidden="1" x14ac:dyDescent="0.3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t="14.55" hidden="1" x14ac:dyDescent="0.3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t="14.55" hidden="1" x14ac:dyDescent="0.3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t="14.55" hidden="1" x14ac:dyDescent="0.3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t="14.55" hidden="1" x14ac:dyDescent="0.3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t="14.55" hidden="1" x14ac:dyDescent="0.3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t="14.55" hidden="1" x14ac:dyDescent="0.3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t="14.55" hidden="1" x14ac:dyDescent="0.3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t="14.55" hidden="1" x14ac:dyDescent="0.3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t="14.55" hidden="1" x14ac:dyDescent="0.3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t="14.55" hidden="1" x14ac:dyDescent="0.3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t="14.55" hidden="1" x14ac:dyDescent="0.3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t="14.55" hidden="1" x14ac:dyDescent="0.3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t="14.55" hidden="1" x14ac:dyDescent="0.3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t="14.55" hidden="1" x14ac:dyDescent="0.3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t="14.55" hidden="1" x14ac:dyDescent="0.3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t="14.55" hidden="1" x14ac:dyDescent="0.3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t="14.55" hidden="1" x14ac:dyDescent="0.3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t="14.55" hidden="1" x14ac:dyDescent="0.3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t="14.55" hidden="1" x14ac:dyDescent="0.3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t="14.55" hidden="1" x14ac:dyDescent="0.3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t="14.55" hidden="1" x14ac:dyDescent="0.3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t="14.55" hidden="1" x14ac:dyDescent="0.3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t="14.55" hidden="1" x14ac:dyDescent="0.3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t="14.55" hidden="1" x14ac:dyDescent="0.3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t="14.55" hidden="1" x14ac:dyDescent="0.3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t="14.55" hidden="1" x14ac:dyDescent="0.3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t="14.55" hidden="1" x14ac:dyDescent="0.3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t="14.55" hidden="1" x14ac:dyDescent="0.3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t="14.55" hidden="1" x14ac:dyDescent="0.3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t="14.55" hidden="1" x14ac:dyDescent="0.3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t="14.55" hidden="1" x14ac:dyDescent="0.3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t="14.55" hidden="1" x14ac:dyDescent="0.3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t="14.55" hidden="1" x14ac:dyDescent="0.3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t="14.55" hidden="1" x14ac:dyDescent="0.3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t="14.55" hidden="1" x14ac:dyDescent="0.3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t="14.55" hidden="1" x14ac:dyDescent="0.3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t="14.55" hidden="1" x14ac:dyDescent="0.3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t="14.55" hidden="1" x14ac:dyDescent="0.3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t="14.55" hidden="1" x14ac:dyDescent="0.3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t="14.55" hidden="1" x14ac:dyDescent="0.3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t="14.55" hidden="1" x14ac:dyDescent="0.3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t="14.55" hidden="1" x14ac:dyDescent="0.3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t="14.55" hidden="1" x14ac:dyDescent="0.3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t="14.55" hidden="1" x14ac:dyDescent="0.3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t="14.55" hidden="1" x14ac:dyDescent="0.3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t="14.55" hidden="1" x14ac:dyDescent="0.3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t="14.55" hidden="1" x14ac:dyDescent="0.3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t="14.55" hidden="1" x14ac:dyDescent="0.3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t="14.55" hidden="1" x14ac:dyDescent="0.3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t="14.55" hidden="1" x14ac:dyDescent="0.3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t="14.55" hidden="1" x14ac:dyDescent="0.3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t="14.55" hidden="1" x14ac:dyDescent="0.3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t="14.55" hidden="1" x14ac:dyDescent="0.3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t="14.55" hidden="1" x14ac:dyDescent="0.3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t="14.55" hidden="1" x14ac:dyDescent="0.3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t="14.55" hidden="1" x14ac:dyDescent="0.3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t="14.55" hidden="1" x14ac:dyDescent="0.3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t="14.55" hidden="1" x14ac:dyDescent="0.3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t="14.55" hidden="1" x14ac:dyDescent="0.3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t="14.55" hidden="1" x14ac:dyDescent="0.3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t="14.55" hidden="1" x14ac:dyDescent="0.3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t="14.55" hidden="1" x14ac:dyDescent="0.3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t="14.55" hidden="1" x14ac:dyDescent="0.3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t="14.55" hidden="1" x14ac:dyDescent="0.3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t="14.55" hidden="1" x14ac:dyDescent="0.3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t="14.55" hidden="1" x14ac:dyDescent="0.3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t="14.55" hidden="1" x14ac:dyDescent="0.3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t="14.55" hidden="1" x14ac:dyDescent="0.3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t="14.55" hidden="1" x14ac:dyDescent="0.3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t="14.55" hidden="1" x14ac:dyDescent="0.3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t="14.55" hidden="1" x14ac:dyDescent="0.3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t="14.55" hidden="1" x14ac:dyDescent="0.3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t="14.55" hidden="1" x14ac:dyDescent="0.3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t="14.55" hidden="1" x14ac:dyDescent="0.3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t="14.55" hidden="1" x14ac:dyDescent="0.3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t="14.55" hidden="1" x14ac:dyDescent="0.3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t="14.55" hidden="1" x14ac:dyDescent="0.3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t="14.55" hidden="1" x14ac:dyDescent="0.3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t="14.55" hidden="1" x14ac:dyDescent="0.3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t="14.55" hidden="1" x14ac:dyDescent="0.3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t="14.55" hidden="1" x14ac:dyDescent="0.3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t="14.55" hidden="1" x14ac:dyDescent="0.3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t="14.55" hidden="1" x14ac:dyDescent="0.3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t="14.55" hidden="1" x14ac:dyDescent="0.3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t="14.55" hidden="1" x14ac:dyDescent="0.3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t="14.55" hidden="1" x14ac:dyDescent="0.3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t="14.55" hidden="1" x14ac:dyDescent="0.3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t="14.55" hidden="1" x14ac:dyDescent="0.3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t="14.55" hidden="1" x14ac:dyDescent="0.3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t="14.55" hidden="1" x14ac:dyDescent="0.3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t="14.55" hidden="1" x14ac:dyDescent="0.3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t="14.55" hidden="1" x14ac:dyDescent="0.3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t="14.55" hidden="1" x14ac:dyDescent="0.3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t="14.55" hidden="1" x14ac:dyDescent="0.3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t="14.55" hidden="1" x14ac:dyDescent="0.3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t="14.55" hidden="1" x14ac:dyDescent="0.3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t="14.55" hidden="1" x14ac:dyDescent="0.3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t="14.55" hidden="1" x14ac:dyDescent="0.3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t="14.55" hidden="1" x14ac:dyDescent="0.3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t="14.55" hidden="1" x14ac:dyDescent="0.3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t="14.55" hidden="1" x14ac:dyDescent="0.3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t="14.55" hidden="1" x14ac:dyDescent="0.3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t="14.55" x14ac:dyDescent="0.3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t="14.55" hidden="1" x14ac:dyDescent="0.3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t="14.55" hidden="1" x14ac:dyDescent="0.3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t="14.55" hidden="1" x14ac:dyDescent="0.3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t="14.55" hidden="1" x14ac:dyDescent="0.3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t="14.55" hidden="1" x14ac:dyDescent="0.3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t="14.55" hidden="1" x14ac:dyDescent="0.3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t="14.55" hidden="1" x14ac:dyDescent="0.3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t="14.55" hidden="1" x14ac:dyDescent="0.3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t="14.55" hidden="1" x14ac:dyDescent="0.3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t="14.55" hidden="1" x14ac:dyDescent="0.3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t="14.55" hidden="1" x14ac:dyDescent="0.3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t="14.55" hidden="1" x14ac:dyDescent="0.3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t="14.55" hidden="1" x14ac:dyDescent="0.3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t="14.55" hidden="1" x14ac:dyDescent="0.3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t="14.55" hidden="1" x14ac:dyDescent="0.3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t="14.55" hidden="1" x14ac:dyDescent="0.3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t="14.55" hidden="1" x14ac:dyDescent="0.3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t="14.55" hidden="1" x14ac:dyDescent="0.3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t="14.55" hidden="1" x14ac:dyDescent="0.3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t="14.55" hidden="1" x14ac:dyDescent="0.3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t="14.55" hidden="1" x14ac:dyDescent="0.3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t="14.55" hidden="1" x14ac:dyDescent="0.3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t="14.55" hidden="1" x14ac:dyDescent="0.3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t="14.55" hidden="1" x14ac:dyDescent="0.3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t="14.55" hidden="1" x14ac:dyDescent="0.3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t="14.55" hidden="1" x14ac:dyDescent="0.3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t="14.55" hidden="1" x14ac:dyDescent="0.3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t="14.55" hidden="1" x14ac:dyDescent="0.3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t="14.55" hidden="1" x14ac:dyDescent="0.3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t="14.55" hidden="1" x14ac:dyDescent="0.3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t="14.55" hidden="1" x14ac:dyDescent="0.3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t="14.55" hidden="1" x14ac:dyDescent="0.3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t="14.55" hidden="1" x14ac:dyDescent="0.3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t="14.55" hidden="1" x14ac:dyDescent="0.3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t="14.55" hidden="1" x14ac:dyDescent="0.3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t="14.55" hidden="1" x14ac:dyDescent="0.3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t="14.55" hidden="1" x14ac:dyDescent="0.3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t="14.55" hidden="1" x14ac:dyDescent="0.3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t="14.55" hidden="1" x14ac:dyDescent="0.3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t="14.55" hidden="1" x14ac:dyDescent="0.3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t="14.55" hidden="1" x14ac:dyDescent="0.3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t="14.55" hidden="1" x14ac:dyDescent="0.3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t="14.55" hidden="1" x14ac:dyDescent="0.3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t="14.55" hidden="1" x14ac:dyDescent="0.3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t="14.55" hidden="1" x14ac:dyDescent="0.3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t="14.55" hidden="1" x14ac:dyDescent="0.3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t="14.55" hidden="1" x14ac:dyDescent="0.3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t="14.55" hidden="1" x14ac:dyDescent="0.3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t="14.55" hidden="1" x14ac:dyDescent="0.3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t="14.55" hidden="1" x14ac:dyDescent="0.3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t="14.55" hidden="1" x14ac:dyDescent="0.3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t="14.55" hidden="1" x14ac:dyDescent="0.3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t="14.55" hidden="1" x14ac:dyDescent="0.3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t="14.55" hidden="1" x14ac:dyDescent="0.3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t="14.55" hidden="1" x14ac:dyDescent="0.3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t="14.55" hidden="1" x14ac:dyDescent="0.3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t="14.55" hidden="1" x14ac:dyDescent="0.3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t="14.55" hidden="1" x14ac:dyDescent="0.3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t="14.55" hidden="1" x14ac:dyDescent="0.3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t="14.55" hidden="1" x14ac:dyDescent="0.3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t="14.55" hidden="1" x14ac:dyDescent="0.3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t="14.55" hidden="1" x14ac:dyDescent="0.3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t="14.55" hidden="1" x14ac:dyDescent="0.3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t="14.55" hidden="1" x14ac:dyDescent="0.3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t="14.55" hidden="1" x14ac:dyDescent="0.3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t="14.55" hidden="1" x14ac:dyDescent="0.3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t="14.55" hidden="1" x14ac:dyDescent="0.3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t="14.55" hidden="1" x14ac:dyDescent="0.3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t="14.55" hidden="1" x14ac:dyDescent="0.3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t="14.55" hidden="1" x14ac:dyDescent="0.3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t="14.55" hidden="1" x14ac:dyDescent="0.3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t="14.55" hidden="1" x14ac:dyDescent="0.3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t="14.55" hidden="1" x14ac:dyDescent="0.3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t="14.55" hidden="1" x14ac:dyDescent="0.3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t="14.55" hidden="1" x14ac:dyDescent="0.3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t="14.55" hidden="1" x14ac:dyDescent="0.3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t="14.55" hidden="1" x14ac:dyDescent="0.3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t="14.55" hidden="1" x14ac:dyDescent="0.3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t="14.55" hidden="1" x14ac:dyDescent="0.3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t="14.55" hidden="1" x14ac:dyDescent="0.3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t="14.55" hidden="1" x14ac:dyDescent="0.3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t="14.55" hidden="1" x14ac:dyDescent="0.3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t="14.55" hidden="1" x14ac:dyDescent="0.3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t="14.55" hidden="1" x14ac:dyDescent="0.3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t="14.55" hidden="1" x14ac:dyDescent="0.3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t="14.55" hidden="1" x14ac:dyDescent="0.3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t="14.55" hidden="1" x14ac:dyDescent="0.3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t="14.55" hidden="1" x14ac:dyDescent="0.3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t="14.55" hidden="1" x14ac:dyDescent="0.3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t="14.55" hidden="1" x14ac:dyDescent="0.3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t="14.55" hidden="1" x14ac:dyDescent="0.3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t="14.55" hidden="1" x14ac:dyDescent="0.3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t="14.55" hidden="1" x14ac:dyDescent="0.3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t="14.55" hidden="1" x14ac:dyDescent="0.3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t="14.55" hidden="1" x14ac:dyDescent="0.3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t="14.55" hidden="1" x14ac:dyDescent="0.3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t="14.55" hidden="1" x14ac:dyDescent="0.3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t="14.55" hidden="1" x14ac:dyDescent="0.3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t="14.55" hidden="1" x14ac:dyDescent="0.3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t="14.55" hidden="1" x14ac:dyDescent="0.3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t="14.55" hidden="1" x14ac:dyDescent="0.3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t="14.55" hidden="1" x14ac:dyDescent="0.3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t="14.55" hidden="1" x14ac:dyDescent="0.3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t="14.55" hidden="1" x14ac:dyDescent="0.3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t="14.55" hidden="1" x14ac:dyDescent="0.3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t="14.55" hidden="1" x14ac:dyDescent="0.3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t="14.55" hidden="1" x14ac:dyDescent="0.3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t="14.55" hidden="1" x14ac:dyDescent="0.3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t="14.55" hidden="1" x14ac:dyDescent="0.3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t="14.55" hidden="1" x14ac:dyDescent="0.3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t="14.55" hidden="1" x14ac:dyDescent="0.3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t="14.55" hidden="1" x14ac:dyDescent="0.3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t="14.55" x14ac:dyDescent="0.3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t="14.55" hidden="1" x14ac:dyDescent="0.3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t="14.55" hidden="1" x14ac:dyDescent="0.3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t="14.55" hidden="1" x14ac:dyDescent="0.3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t="14.55" hidden="1" x14ac:dyDescent="0.3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t="14.55" hidden="1" x14ac:dyDescent="0.3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t="14.55" hidden="1" x14ac:dyDescent="0.3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t="14.55" hidden="1" x14ac:dyDescent="0.3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t="14.55" hidden="1" x14ac:dyDescent="0.3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t="14.55" hidden="1" x14ac:dyDescent="0.3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t="14.55" hidden="1" x14ac:dyDescent="0.3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t="14.55" hidden="1" x14ac:dyDescent="0.3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t="14.55" hidden="1" x14ac:dyDescent="0.3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t="14.55" hidden="1" x14ac:dyDescent="0.3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t="14.55" hidden="1" x14ac:dyDescent="0.3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t="14.55" hidden="1" x14ac:dyDescent="0.3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t="14.55" hidden="1" x14ac:dyDescent="0.3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t="14.55" hidden="1" x14ac:dyDescent="0.3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t="14.55" hidden="1" x14ac:dyDescent="0.3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t="14.55" hidden="1" x14ac:dyDescent="0.3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t="14.55" hidden="1" x14ac:dyDescent="0.3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t="14.55" hidden="1" x14ac:dyDescent="0.3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t="14.55" hidden="1" x14ac:dyDescent="0.3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t="14.55" hidden="1" x14ac:dyDescent="0.3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t="14.55" hidden="1" x14ac:dyDescent="0.3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t="14.55" hidden="1" x14ac:dyDescent="0.3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t="14.55" hidden="1" x14ac:dyDescent="0.3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t="14.55" hidden="1" x14ac:dyDescent="0.3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t="14.55" hidden="1" x14ac:dyDescent="0.3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t="14.55" hidden="1" x14ac:dyDescent="0.3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t="14.55" hidden="1" x14ac:dyDescent="0.3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t="14.55" hidden="1" x14ac:dyDescent="0.3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t="14.55" hidden="1" x14ac:dyDescent="0.3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t="14.55" hidden="1" x14ac:dyDescent="0.3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t="14.55" hidden="1" x14ac:dyDescent="0.3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t="14.55" hidden="1" x14ac:dyDescent="0.3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t="14.55" hidden="1" x14ac:dyDescent="0.3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t="14.55" hidden="1" x14ac:dyDescent="0.3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t="14.55" hidden="1" x14ac:dyDescent="0.3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t="14.55" hidden="1" x14ac:dyDescent="0.3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t="14.55" hidden="1" x14ac:dyDescent="0.3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t="14.55" hidden="1" x14ac:dyDescent="0.3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t="14.55" hidden="1" x14ac:dyDescent="0.3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t="14.55" hidden="1" x14ac:dyDescent="0.3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t="14.55" hidden="1" x14ac:dyDescent="0.3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t="14.55" hidden="1" x14ac:dyDescent="0.3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t="14.55" hidden="1" x14ac:dyDescent="0.3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t="14.55" hidden="1" x14ac:dyDescent="0.3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t="14.55" hidden="1" x14ac:dyDescent="0.3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t="14.55" hidden="1" x14ac:dyDescent="0.3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t="14.55" hidden="1" x14ac:dyDescent="0.3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t="14.55" hidden="1" x14ac:dyDescent="0.3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t="14.55" hidden="1" x14ac:dyDescent="0.3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t="14.55" hidden="1" x14ac:dyDescent="0.3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t="14.55" hidden="1" x14ac:dyDescent="0.3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t="14.55" hidden="1" x14ac:dyDescent="0.3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t="14.55" hidden="1" x14ac:dyDescent="0.3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t="14.55" hidden="1" x14ac:dyDescent="0.3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t="14.55" hidden="1" x14ac:dyDescent="0.3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t="14.55" hidden="1" x14ac:dyDescent="0.3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t="14.55" hidden="1" x14ac:dyDescent="0.3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t="14.55" hidden="1" x14ac:dyDescent="0.3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t="14.55" hidden="1" x14ac:dyDescent="0.3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t="14.55" hidden="1" x14ac:dyDescent="0.3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t="14.55" hidden="1" x14ac:dyDescent="0.3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t="14.55" hidden="1" x14ac:dyDescent="0.3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t="14.55" hidden="1" x14ac:dyDescent="0.3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t="14.55" hidden="1" x14ac:dyDescent="0.3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t="14.55" hidden="1" x14ac:dyDescent="0.3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t="14.55" hidden="1" x14ac:dyDescent="0.3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t="14.55" hidden="1" x14ac:dyDescent="0.3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t="14.55" hidden="1" x14ac:dyDescent="0.3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t="14.55" hidden="1" x14ac:dyDescent="0.3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t="14.55" hidden="1" x14ac:dyDescent="0.3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t="14.55" hidden="1" x14ac:dyDescent="0.3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t="14.55" hidden="1" x14ac:dyDescent="0.3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t="14.55" hidden="1" x14ac:dyDescent="0.3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t="14.55" hidden="1" x14ac:dyDescent="0.3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t="14.55" hidden="1" x14ac:dyDescent="0.3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t="14.55" hidden="1" x14ac:dyDescent="0.3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t="14.55" hidden="1" x14ac:dyDescent="0.3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t="14.55" hidden="1" x14ac:dyDescent="0.3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t="14.55" hidden="1" x14ac:dyDescent="0.3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t="14.55" hidden="1" x14ac:dyDescent="0.3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t="14.55" hidden="1" x14ac:dyDescent="0.3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t="14.55" hidden="1" x14ac:dyDescent="0.3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t="14.55" hidden="1" x14ac:dyDescent="0.3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t="14.55" hidden="1" x14ac:dyDescent="0.3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t="14.55" hidden="1" x14ac:dyDescent="0.3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t="14.55" hidden="1" x14ac:dyDescent="0.3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t="14.55" hidden="1" x14ac:dyDescent="0.3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t="14.55" hidden="1" x14ac:dyDescent="0.3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t="14.55" hidden="1" x14ac:dyDescent="0.3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t="14.55" hidden="1" x14ac:dyDescent="0.3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t="14.55" hidden="1" x14ac:dyDescent="0.3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t="14.55" hidden="1" x14ac:dyDescent="0.3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t="14.55" hidden="1" x14ac:dyDescent="0.3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t="14.55" hidden="1" x14ac:dyDescent="0.3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t="14.55" hidden="1" x14ac:dyDescent="0.3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t="14.55" hidden="1" x14ac:dyDescent="0.3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t="14.55" hidden="1" x14ac:dyDescent="0.3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t="14.55" hidden="1" x14ac:dyDescent="0.3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t="14.55" hidden="1" x14ac:dyDescent="0.3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t="14.55" hidden="1" x14ac:dyDescent="0.3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t="14.55" hidden="1" x14ac:dyDescent="0.3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t="14.55" hidden="1" x14ac:dyDescent="0.3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t="14.55" hidden="1" x14ac:dyDescent="0.3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t="14.55" hidden="1" x14ac:dyDescent="0.3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t="14.55" hidden="1" x14ac:dyDescent="0.3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t="14.55" hidden="1" x14ac:dyDescent="0.3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t="14.55" hidden="1" x14ac:dyDescent="0.3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t="14.55" hidden="1" x14ac:dyDescent="0.3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t="14.55" hidden="1" x14ac:dyDescent="0.3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t="14.55" hidden="1" x14ac:dyDescent="0.3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t="14.55" hidden="1" x14ac:dyDescent="0.3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t="14.55" hidden="1" x14ac:dyDescent="0.3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t="14.55" hidden="1" x14ac:dyDescent="0.3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t="14.55" hidden="1" x14ac:dyDescent="0.3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t="14.55" hidden="1" x14ac:dyDescent="0.3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t="14.55" hidden="1" x14ac:dyDescent="0.3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t="14.55" hidden="1" x14ac:dyDescent="0.3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t="14.55" hidden="1" x14ac:dyDescent="0.3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t="14.55" hidden="1" x14ac:dyDescent="0.3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t="14.55" hidden="1" x14ac:dyDescent="0.3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t="14.55" hidden="1" x14ac:dyDescent="0.3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t="14.55" hidden="1" x14ac:dyDescent="0.3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t="14.55" hidden="1" x14ac:dyDescent="0.3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t="14.55" hidden="1" x14ac:dyDescent="0.3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t="14.55" hidden="1" x14ac:dyDescent="0.3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t="14.55" hidden="1" x14ac:dyDescent="0.3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t="14.55" hidden="1" x14ac:dyDescent="0.3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t="14.55" hidden="1" x14ac:dyDescent="0.3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t="14.55" hidden="1" x14ac:dyDescent="0.3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t="14.55" hidden="1" x14ac:dyDescent="0.3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t="14.55" hidden="1" x14ac:dyDescent="0.3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t="14.55" hidden="1" x14ac:dyDescent="0.3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t="14.55" hidden="1" x14ac:dyDescent="0.3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t="14.55" hidden="1" x14ac:dyDescent="0.3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t="14.55" hidden="1" x14ac:dyDescent="0.3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t="14.55" hidden="1" x14ac:dyDescent="0.3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t="14.55" hidden="1" x14ac:dyDescent="0.3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t="14.55" hidden="1" x14ac:dyDescent="0.3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t="14.55" hidden="1" x14ac:dyDescent="0.3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t="14.55" hidden="1" x14ac:dyDescent="0.3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t="14.55" hidden="1" x14ac:dyDescent="0.3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t="14.55" hidden="1" x14ac:dyDescent="0.3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t="14.55" hidden="1" x14ac:dyDescent="0.3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t="14.55" hidden="1" x14ac:dyDescent="0.3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t="14.55" hidden="1" x14ac:dyDescent="0.3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t="14.55" hidden="1" x14ac:dyDescent="0.3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t="14.55" hidden="1" x14ac:dyDescent="0.3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t="14.55" hidden="1" x14ac:dyDescent="0.3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t="14.55" hidden="1" x14ac:dyDescent="0.3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t="14.55" hidden="1" x14ac:dyDescent="0.3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t="14.55" hidden="1" x14ac:dyDescent="0.3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t="14.55" hidden="1" x14ac:dyDescent="0.3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t="14.55" hidden="1" x14ac:dyDescent="0.3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t="14.55" hidden="1" x14ac:dyDescent="0.3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t="14.55" hidden="1" x14ac:dyDescent="0.3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t="14.55" hidden="1" x14ac:dyDescent="0.3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t="14.55" hidden="1" x14ac:dyDescent="0.3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t="14.55" hidden="1" x14ac:dyDescent="0.3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t="14.55" hidden="1" x14ac:dyDescent="0.3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t="14.55" hidden="1" x14ac:dyDescent="0.3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t="14.55" hidden="1" x14ac:dyDescent="0.3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t="14.55" hidden="1" x14ac:dyDescent="0.3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t="14.55" hidden="1" x14ac:dyDescent="0.3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t="14.55" hidden="1" x14ac:dyDescent="0.3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t="14.55" hidden="1" x14ac:dyDescent="0.3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t="14.55" hidden="1" x14ac:dyDescent="0.3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t="14.55" hidden="1" x14ac:dyDescent="0.3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t="14.55" hidden="1" x14ac:dyDescent="0.3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t="14.55" hidden="1" x14ac:dyDescent="0.3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t="14.55" hidden="1" x14ac:dyDescent="0.3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t="14.55" hidden="1" x14ac:dyDescent="0.3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t="14.55" hidden="1" x14ac:dyDescent="0.3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t="14.55" hidden="1" x14ac:dyDescent="0.3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t="14.55" hidden="1" x14ac:dyDescent="0.3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t="14.55" hidden="1" x14ac:dyDescent="0.3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t="14.55" hidden="1" x14ac:dyDescent="0.3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t="14.55" hidden="1" x14ac:dyDescent="0.3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t="14.55" hidden="1" x14ac:dyDescent="0.3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t="14.55" hidden="1" x14ac:dyDescent="0.3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t="14.55" hidden="1" x14ac:dyDescent="0.3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t="14.55" hidden="1" x14ac:dyDescent="0.3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t="14.55" hidden="1" x14ac:dyDescent="0.3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t="14.55" hidden="1" x14ac:dyDescent="0.3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t="14.55" hidden="1" x14ac:dyDescent="0.3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t="14.55" hidden="1" x14ac:dyDescent="0.3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t="14.55" hidden="1" x14ac:dyDescent="0.3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t="14.55" hidden="1" x14ac:dyDescent="0.3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t="14.55" hidden="1" x14ac:dyDescent="0.3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t="14.55" hidden="1" x14ac:dyDescent="0.3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t="14.55" hidden="1" x14ac:dyDescent="0.3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t="14.55" hidden="1" x14ac:dyDescent="0.3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t="14.55" hidden="1" x14ac:dyDescent="0.3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t="14.55" hidden="1" x14ac:dyDescent="0.3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t="14.55" hidden="1" x14ac:dyDescent="0.3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t="14.55" hidden="1" x14ac:dyDescent="0.3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t="14.55" hidden="1" x14ac:dyDescent="0.3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t="14.55" hidden="1" x14ac:dyDescent="0.3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t="14.55" hidden="1" x14ac:dyDescent="0.3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t="14.55" hidden="1" x14ac:dyDescent="0.3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t="14.55" hidden="1" x14ac:dyDescent="0.3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t="14.55" hidden="1" x14ac:dyDescent="0.3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t="14.55" hidden="1" x14ac:dyDescent="0.3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t="14.55" hidden="1" x14ac:dyDescent="0.3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t="14.55" hidden="1" x14ac:dyDescent="0.3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t="14.55" hidden="1" x14ac:dyDescent="0.3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t="14.55" hidden="1" x14ac:dyDescent="0.3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t="14.55" hidden="1" x14ac:dyDescent="0.3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t="14.55" hidden="1" x14ac:dyDescent="0.3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t="14.55" hidden="1" x14ac:dyDescent="0.3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t="14.55" hidden="1" x14ac:dyDescent="0.3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t="14.55" hidden="1" x14ac:dyDescent="0.3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t="14.55" hidden="1" x14ac:dyDescent="0.3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t="14.55" hidden="1" x14ac:dyDescent="0.3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t="14.55" hidden="1" x14ac:dyDescent="0.3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t="14.55" hidden="1" x14ac:dyDescent="0.3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t="14.55" hidden="1" x14ac:dyDescent="0.3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t="14.55" hidden="1" x14ac:dyDescent="0.3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t="14.55" hidden="1" x14ac:dyDescent="0.3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t="14.55" hidden="1" x14ac:dyDescent="0.3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t="14.55" hidden="1" x14ac:dyDescent="0.3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t="14.55" hidden="1" x14ac:dyDescent="0.3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t="14.55" hidden="1" x14ac:dyDescent="0.3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t="14.55" hidden="1" x14ac:dyDescent="0.3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t="14.55" hidden="1" x14ac:dyDescent="0.3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t="14.55" hidden="1" x14ac:dyDescent="0.3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t="14.55" hidden="1" x14ac:dyDescent="0.3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t="14.55" hidden="1" x14ac:dyDescent="0.3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t="14.55" hidden="1" x14ac:dyDescent="0.3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t="14.55" hidden="1" x14ac:dyDescent="0.3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t="14.55" hidden="1" x14ac:dyDescent="0.3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t="14.55" hidden="1" x14ac:dyDescent="0.3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t="14.55" hidden="1" x14ac:dyDescent="0.3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t="14.55" hidden="1" x14ac:dyDescent="0.3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t="14.55" hidden="1" x14ac:dyDescent="0.3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t="14.55" hidden="1" x14ac:dyDescent="0.3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t="14.55" hidden="1" x14ac:dyDescent="0.3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t="14.55" hidden="1" x14ac:dyDescent="0.3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t="14.55" hidden="1" x14ac:dyDescent="0.3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t="14.55" hidden="1" x14ac:dyDescent="0.3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t="14.55" hidden="1" x14ac:dyDescent="0.3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t="14.55" hidden="1" x14ac:dyDescent="0.3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t="14.55" hidden="1" x14ac:dyDescent="0.3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t="14.55" hidden="1" x14ac:dyDescent="0.3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t="14.55" hidden="1" x14ac:dyDescent="0.3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t="14.55" hidden="1" x14ac:dyDescent="0.3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t="14.55" hidden="1" x14ac:dyDescent="0.3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t="14.55" hidden="1" x14ac:dyDescent="0.3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t="14.55" hidden="1" x14ac:dyDescent="0.3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t="14.55" hidden="1" x14ac:dyDescent="0.3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t="14.55" hidden="1" x14ac:dyDescent="0.3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t="14.55" hidden="1" x14ac:dyDescent="0.3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t="14.55" hidden="1" x14ac:dyDescent="0.3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t="14.55" hidden="1" x14ac:dyDescent="0.3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t="14.55" hidden="1" x14ac:dyDescent="0.3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t="14.55" hidden="1" x14ac:dyDescent="0.3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t="14.55" hidden="1" x14ac:dyDescent="0.3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t="14.55" hidden="1" x14ac:dyDescent="0.3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t="14.55" hidden="1" x14ac:dyDescent="0.3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t="14.55" hidden="1" x14ac:dyDescent="0.3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t="14.55" hidden="1" x14ac:dyDescent="0.3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t="14.55" hidden="1" x14ac:dyDescent="0.3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t="14.55" hidden="1" x14ac:dyDescent="0.3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t="14.55" hidden="1" x14ac:dyDescent="0.3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t="14.55" hidden="1" x14ac:dyDescent="0.3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t="14.55" hidden="1" x14ac:dyDescent="0.3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t="14.55" hidden="1" x14ac:dyDescent="0.3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t="14.55" hidden="1" x14ac:dyDescent="0.3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t="14.55" hidden="1" x14ac:dyDescent="0.3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t="14.55" hidden="1" x14ac:dyDescent="0.3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t="14.55" hidden="1" x14ac:dyDescent="0.3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t="14.55" hidden="1" x14ac:dyDescent="0.3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t="14.55" hidden="1" x14ac:dyDescent="0.3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t="14.55" hidden="1" x14ac:dyDescent="0.3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t="14.55" hidden="1" x14ac:dyDescent="0.3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t="14.55" hidden="1" x14ac:dyDescent="0.3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t="14.55" hidden="1" x14ac:dyDescent="0.3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t="14.55" hidden="1" x14ac:dyDescent="0.3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t="14.55" hidden="1" x14ac:dyDescent="0.3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t="14.55" hidden="1" x14ac:dyDescent="0.3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t="14.55" hidden="1" x14ac:dyDescent="0.3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t="14.55" hidden="1" x14ac:dyDescent="0.3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t="14.55" hidden="1" x14ac:dyDescent="0.3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t="14.55" hidden="1" x14ac:dyDescent="0.3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t="14.55" hidden="1" x14ac:dyDescent="0.3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t="14.55" hidden="1" x14ac:dyDescent="0.3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t="14.55" hidden="1" x14ac:dyDescent="0.3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t="14.55" hidden="1" x14ac:dyDescent="0.3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t="14.55" hidden="1" x14ac:dyDescent="0.3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t="14.55" hidden="1" x14ac:dyDescent="0.3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t="14.55" hidden="1" x14ac:dyDescent="0.3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t="14.55" hidden="1" x14ac:dyDescent="0.3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t="14.55" hidden="1" x14ac:dyDescent="0.3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t="14.55" hidden="1" x14ac:dyDescent="0.3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t="14.55" hidden="1" x14ac:dyDescent="0.3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t="14.55" hidden="1" x14ac:dyDescent="0.3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t="14.55" hidden="1" x14ac:dyDescent="0.3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t="14.55" hidden="1" x14ac:dyDescent="0.3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t="14.55" hidden="1" x14ac:dyDescent="0.3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t="14.55" hidden="1" x14ac:dyDescent="0.3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t="14.55" hidden="1" x14ac:dyDescent="0.3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t="14.55" hidden="1" x14ac:dyDescent="0.3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t="14.55" hidden="1" x14ac:dyDescent="0.3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t="14.55" hidden="1" x14ac:dyDescent="0.3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t="14.55" hidden="1" x14ac:dyDescent="0.3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t="14.55" hidden="1" x14ac:dyDescent="0.3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t="14.55" hidden="1" x14ac:dyDescent="0.3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t="14.55" hidden="1" x14ac:dyDescent="0.3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t="14.55" hidden="1" x14ac:dyDescent="0.3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t="14.55" hidden="1" x14ac:dyDescent="0.3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t="14.55" hidden="1" x14ac:dyDescent="0.3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t="14.55" hidden="1" x14ac:dyDescent="0.3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t="14.55" hidden="1" x14ac:dyDescent="0.3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t="14.55" hidden="1" x14ac:dyDescent="0.3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t="14.55" hidden="1" x14ac:dyDescent="0.3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t="14.55" hidden="1" x14ac:dyDescent="0.3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t="14.55" hidden="1" x14ac:dyDescent="0.3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t="14.55" hidden="1" x14ac:dyDescent="0.3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t="14.55" hidden="1" x14ac:dyDescent="0.3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t="14.55" hidden="1" x14ac:dyDescent="0.3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t="14.55" hidden="1" x14ac:dyDescent="0.3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t="14.55" hidden="1" x14ac:dyDescent="0.3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t="14.55" hidden="1" x14ac:dyDescent="0.3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t="14.55" hidden="1" x14ac:dyDescent="0.3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t="14.55" hidden="1" x14ac:dyDescent="0.3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t="14.55" hidden="1" x14ac:dyDescent="0.3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t="14.55" hidden="1" x14ac:dyDescent="0.3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t="14.55" hidden="1" x14ac:dyDescent="0.3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t="14.55" hidden="1" x14ac:dyDescent="0.3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t="14.55" hidden="1" x14ac:dyDescent="0.3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t="14.55" hidden="1" x14ac:dyDescent="0.3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t="14.55" hidden="1" x14ac:dyDescent="0.3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t="14.55" hidden="1" x14ac:dyDescent="0.3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t="14.55" hidden="1" x14ac:dyDescent="0.3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t="14.55" hidden="1" x14ac:dyDescent="0.3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t="14.55" hidden="1" x14ac:dyDescent="0.3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t="14.55" hidden="1" x14ac:dyDescent="0.3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t="14.55" hidden="1" x14ac:dyDescent="0.3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t="14.55" hidden="1" x14ac:dyDescent="0.3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t="14.55" hidden="1" x14ac:dyDescent="0.3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t="14.55" hidden="1" x14ac:dyDescent="0.3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t="14.55" hidden="1" x14ac:dyDescent="0.3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t="14.55" hidden="1" x14ac:dyDescent="0.3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t="14.55" hidden="1" x14ac:dyDescent="0.3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t="14.55" hidden="1" x14ac:dyDescent="0.3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t="14.55" hidden="1" x14ac:dyDescent="0.3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t="14.55" hidden="1" x14ac:dyDescent="0.3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t="14.55" hidden="1" x14ac:dyDescent="0.3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t="14.55" hidden="1" x14ac:dyDescent="0.3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t="14.55" hidden="1" x14ac:dyDescent="0.3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t="14.55" hidden="1" x14ac:dyDescent="0.3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t="14.55" hidden="1" x14ac:dyDescent="0.3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t="14.55" hidden="1" x14ac:dyDescent="0.3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t="14.55" hidden="1" x14ac:dyDescent="0.3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t="14.55" hidden="1" x14ac:dyDescent="0.3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t="14.55" hidden="1" x14ac:dyDescent="0.3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t="14.55" hidden="1" x14ac:dyDescent="0.3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t="14.55" hidden="1" x14ac:dyDescent="0.3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t="14.55" hidden="1" x14ac:dyDescent="0.3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t="14.55" hidden="1" x14ac:dyDescent="0.3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t="14.55" hidden="1" x14ac:dyDescent="0.3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t="14.55" hidden="1" x14ac:dyDescent="0.3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t="14.55" hidden="1" x14ac:dyDescent="0.3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t="14.55" hidden="1" x14ac:dyDescent="0.3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t="14.55" hidden="1" x14ac:dyDescent="0.3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t="14.55" hidden="1" x14ac:dyDescent="0.3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t="14.55" hidden="1" x14ac:dyDescent="0.3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t="14.55" hidden="1" x14ac:dyDescent="0.3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t="14.55" hidden="1" x14ac:dyDescent="0.3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t="14.55" hidden="1" x14ac:dyDescent="0.3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t="14.55" hidden="1" x14ac:dyDescent="0.3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t="14.55" hidden="1" x14ac:dyDescent="0.3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t="14.55" hidden="1" x14ac:dyDescent="0.3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t="14.55" hidden="1" x14ac:dyDescent="0.3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t="14.55" hidden="1" x14ac:dyDescent="0.3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t="14.55" hidden="1" x14ac:dyDescent="0.3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t="14.55" hidden="1" x14ac:dyDescent="0.3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t="14.55" hidden="1" x14ac:dyDescent="0.3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t="14.55" hidden="1" x14ac:dyDescent="0.3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t="14.55" hidden="1" x14ac:dyDescent="0.3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t="14.55" hidden="1" x14ac:dyDescent="0.3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t="14.55" hidden="1" x14ac:dyDescent="0.3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t="14.55" hidden="1" x14ac:dyDescent="0.3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t="14.55" hidden="1" x14ac:dyDescent="0.3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t="14.55" hidden="1" x14ac:dyDescent="0.3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t="14.55" hidden="1" x14ac:dyDescent="0.3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t="14.55" hidden="1" x14ac:dyDescent="0.3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t="14.55" hidden="1" x14ac:dyDescent="0.3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t="14.55" hidden="1" x14ac:dyDescent="0.3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t="14.55" hidden="1" x14ac:dyDescent="0.3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t="14.55" hidden="1" x14ac:dyDescent="0.3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t="14.55" hidden="1" x14ac:dyDescent="0.3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t="14.55" hidden="1" x14ac:dyDescent="0.3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t="14.55" hidden="1" x14ac:dyDescent="0.3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t="14.55" hidden="1" x14ac:dyDescent="0.3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t="14.55" hidden="1" x14ac:dyDescent="0.3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t="14.55" hidden="1" x14ac:dyDescent="0.3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t="14.55" hidden="1" x14ac:dyDescent="0.3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t="14.55" hidden="1" x14ac:dyDescent="0.3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t="14.55" hidden="1" x14ac:dyDescent="0.3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t="14.55" hidden="1" x14ac:dyDescent="0.3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t="14.55" hidden="1" x14ac:dyDescent="0.3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t="14.55" hidden="1" x14ac:dyDescent="0.3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t="14.55" hidden="1" x14ac:dyDescent="0.3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t="14.55" hidden="1" x14ac:dyDescent="0.3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t="14.55" hidden="1" x14ac:dyDescent="0.3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t="14.55" hidden="1" x14ac:dyDescent="0.3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t="14.55" hidden="1" x14ac:dyDescent="0.3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t="14.55" hidden="1" x14ac:dyDescent="0.3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t="14.55" hidden="1" x14ac:dyDescent="0.3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t="14.55" hidden="1" x14ac:dyDescent="0.3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t="14.55" hidden="1" x14ac:dyDescent="0.3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t="14.55" hidden="1" x14ac:dyDescent="0.3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t="14.55" hidden="1" x14ac:dyDescent="0.3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t="14.55" hidden="1" x14ac:dyDescent="0.3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t="14.55" hidden="1" x14ac:dyDescent="0.3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t="14.55" hidden="1" x14ac:dyDescent="0.3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t="14.55" hidden="1" x14ac:dyDescent="0.3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t="14.55" hidden="1" x14ac:dyDescent="0.3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t="14.55" hidden="1" x14ac:dyDescent="0.3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t="14.55" hidden="1" x14ac:dyDescent="0.3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t="14.55" hidden="1" x14ac:dyDescent="0.3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t="14.55" hidden="1" x14ac:dyDescent="0.3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t="14.55" hidden="1" x14ac:dyDescent="0.3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t="14.55" hidden="1" x14ac:dyDescent="0.3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t="14.55" hidden="1" x14ac:dyDescent="0.3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t="14.55" hidden="1" x14ac:dyDescent="0.3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t="14.55" hidden="1" x14ac:dyDescent="0.3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t="14.55" hidden="1" x14ac:dyDescent="0.3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t="14.55" hidden="1" x14ac:dyDescent="0.3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t="14.55" hidden="1" x14ac:dyDescent="0.3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t="14.55" hidden="1" x14ac:dyDescent="0.3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t="14.55" hidden="1" x14ac:dyDescent="0.3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t="14.55" hidden="1" x14ac:dyDescent="0.3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t="14.55" hidden="1" x14ac:dyDescent="0.3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t="14.55" hidden="1" x14ac:dyDescent="0.3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t="14.55" hidden="1" x14ac:dyDescent="0.3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t="14.55" hidden="1" x14ac:dyDescent="0.3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t="14.55" hidden="1" x14ac:dyDescent="0.3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t="14.55" hidden="1" x14ac:dyDescent="0.3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t="14.55" hidden="1" x14ac:dyDescent="0.3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t="14.55" hidden="1" x14ac:dyDescent="0.3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t="14.55" hidden="1" x14ac:dyDescent="0.3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t="14.55" hidden="1" x14ac:dyDescent="0.3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t="14.55" hidden="1" x14ac:dyDescent="0.3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t="14.55" hidden="1" x14ac:dyDescent="0.3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t="14.55" hidden="1" x14ac:dyDescent="0.3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t="14.55" hidden="1" x14ac:dyDescent="0.3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t="14.55" hidden="1" x14ac:dyDescent="0.3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t="14.55" hidden="1" x14ac:dyDescent="0.3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t="14.55" hidden="1" x14ac:dyDescent="0.3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t="14.55" hidden="1" x14ac:dyDescent="0.3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t="14.55" hidden="1" x14ac:dyDescent="0.3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t="14.55" hidden="1" x14ac:dyDescent="0.3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t="14.55" hidden="1" x14ac:dyDescent="0.3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t="14.55" hidden="1" x14ac:dyDescent="0.3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t="14.55" hidden="1" x14ac:dyDescent="0.3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t="14.55" hidden="1" x14ac:dyDescent="0.3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t="14.55" hidden="1" x14ac:dyDescent="0.3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t="14.55" hidden="1" x14ac:dyDescent="0.3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t="14.55" hidden="1" x14ac:dyDescent="0.3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t="14.55" hidden="1" x14ac:dyDescent="0.3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t="14.55" hidden="1" x14ac:dyDescent="0.3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t="14.55" hidden="1" x14ac:dyDescent="0.3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t="14.55" hidden="1" x14ac:dyDescent="0.3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t="14.55" hidden="1" x14ac:dyDescent="0.3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t="14.55" hidden="1" x14ac:dyDescent="0.3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t="14.55" hidden="1" x14ac:dyDescent="0.3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t="14.55" hidden="1" x14ac:dyDescent="0.3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t="14.55" hidden="1" x14ac:dyDescent="0.3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t="14.55" hidden="1" x14ac:dyDescent="0.3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t="14.55" hidden="1" x14ac:dyDescent="0.3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t="14.55" hidden="1" x14ac:dyDescent="0.3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t="14.55" hidden="1" x14ac:dyDescent="0.3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t="14.55" hidden="1" x14ac:dyDescent="0.3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t="14.55" hidden="1" x14ac:dyDescent="0.3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t="14.55" hidden="1" x14ac:dyDescent="0.3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t="14.55" hidden="1" x14ac:dyDescent="0.3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t="14.55" hidden="1" x14ac:dyDescent="0.3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t="14.55" hidden="1" x14ac:dyDescent="0.3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t="14.55" hidden="1" x14ac:dyDescent="0.3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t="14.55" hidden="1" x14ac:dyDescent="0.3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t="14.55" hidden="1" x14ac:dyDescent="0.3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t="14.55" hidden="1" x14ac:dyDescent="0.3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t="14.55" hidden="1" x14ac:dyDescent="0.3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t="14.55" hidden="1" x14ac:dyDescent="0.3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t="14.55" hidden="1" x14ac:dyDescent="0.3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t="14.55" hidden="1" x14ac:dyDescent="0.3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t="14.55" hidden="1" x14ac:dyDescent="0.3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t="14.55" hidden="1" x14ac:dyDescent="0.3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t="14.55" hidden="1" x14ac:dyDescent="0.3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t="14.55" hidden="1" x14ac:dyDescent="0.3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t="14.55" hidden="1" x14ac:dyDescent="0.3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t="14.55" hidden="1" x14ac:dyDescent="0.3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t="14.55" hidden="1" x14ac:dyDescent="0.3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t="14.55" hidden="1" x14ac:dyDescent="0.3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t="14.55" hidden="1" x14ac:dyDescent="0.3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t="14.55" hidden="1" x14ac:dyDescent="0.3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t="14.55" hidden="1" x14ac:dyDescent="0.3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t="14.55" hidden="1" x14ac:dyDescent="0.3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t="14.55" hidden="1" x14ac:dyDescent="0.3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t="14.55" hidden="1" x14ac:dyDescent="0.3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t="14.55" hidden="1" x14ac:dyDescent="0.3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t="14.55" hidden="1" x14ac:dyDescent="0.3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t="14.55" hidden="1" x14ac:dyDescent="0.3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t="14.55" hidden="1" x14ac:dyDescent="0.3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t="14.55" hidden="1" x14ac:dyDescent="0.3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t="14.55" hidden="1" x14ac:dyDescent="0.3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t="14.55" hidden="1" x14ac:dyDescent="0.3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t="14.55" hidden="1" x14ac:dyDescent="0.3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t="14.55" hidden="1" x14ac:dyDescent="0.3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t="14.55" hidden="1" x14ac:dyDescent="0.3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t="14.55" hidden="1" x14ac:dyDescent="0.3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t="14.55" hidden="1" x14ac:dyDescent="0.3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t="14.55" hidden="1" x14ac:dyDescent="0.3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t="14.55" hidden="1" x14ac:dyDescent="0.3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t="14.55" hidden="1" x14ac:dyDescent="0.3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t="14.55" hidden="1" x14ac:dyDescent="0.3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t="14.55" hidden="1" x14ac:dyDescent="0.3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t="14.55" hidden="1" x14ac:dyDescent="0.3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t="14.55" hidden="1" x14ac:dyDescent="0.3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t="14.55" hidden="1" x14ac:dyDescent="0.3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t="14.55" hidden="1" x14ac:dyDescent="0.3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t="14.55" hidden="1" x14ac:dyDescent="0.3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t="14.55" hidden="1" x14ac:dyDescent="0.3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t="14.55" hidden="1" x14ac:dyDescent="0.3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t="14.55" hidden="1" x14ac:dyDescent="0.3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t="14.55" hidden="1" x14ac:dyDescent="0.3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t="14.55" hidden="1" x14ac:dyDescent="0.3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t="14.55" hidden="1" x14ac:dyDescent="0.3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t="14.55" hidden="1" x14ac:dyDescent="0.3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t="14.55" hidden="1" x14ac:dyDescent="0.3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t="14.55" hidden="1" x14ac:dyDescent="0.3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t="14.55" hidden="1" x14ac:dyDescent="0.3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t="14.55" hidden="1" x14ac:dyDescent="0.3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t="14.55" hidden="1" x14ac:dyDescent="0.3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t="14.55" hidden="1" x14ac:dyDescent="0.3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t="14.55" hidden="1" x14ac:dyDescent="0.3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t="14.55" hidden="1" x14ac:dyDescent="0.3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t="14.55" hidden="1" x14ac:dyDescent="0.3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t="14.55" hidden="1" x14ac:dyDescent="0.3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t="14.55" hidden="1" x14ac:dyDescent="0.3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t="14.55" hidden="1" x14ac:dyDescent="0.3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t="14.55" hidden="1" x14ac:dyDescent="0.3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t="14.55" hidden="1" x14ac:dyDescent="0.3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t="14.55" hidden="1" x14ac:dyDescent="0.3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t="14.55" hidden="1" x14ac:dyDescent="0.3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t="14.55" hidden="1" x14ac:dyDescent="0.3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t="14.55" hidden="1" x14ac:dyDescent="0.3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t="14.55" hidden="1" x14ac:dyDescent="0.3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t="14.55" hidden="1" x14ac:dyDescent="0.3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t="14.55" hidden="1" x14ac:dyDescent="0.3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t="14.55" hidden="1" x14ac:dyDescent="0.3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t="14.55" hidden="1" x14ac:dyDescent="0.3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t="14.55" hidden="1" x14ac:dyDescent="0.3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t="14.55" hidden="1" x14ac:dyDescent="0.3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t="14.55" hidden="1" x14ac:dyDescent="0.3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t="14.55" hidden="1" x14ac:dyDescent="0.3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t="14.55" hidden="1" x14ac:dyDescent="0.3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t="14.55" hidden="1" x14ac:dyDescent="0.3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t="14.55" hidden="1" x14ac:dyDescent="0.3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t="14.55" hidden="1" x14ac:dyDescent="0.3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t="14.55" hidden="1" x14ac:dyDescent="0.3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t="14.55" hidden="1" x14ac:dyDescent="0.3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t="14.55" hidden="1" x14ac:dyDescent="0.3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t="14.55" hidden="1" x14ac:dyDescent="0.3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t="14.55" hidden="1" x14ac:dyDescent="0.3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t="14.55" hidden="1" x14ac:dyDescent="0.3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t="14.55" hidden="1" x14ac:dyDescent="0.3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t="14.55" hidden="1" x14ac:dyDescent="0.3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t="14.55" hidden="1" x14ac:dyDescent="0.3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t="14.55" hidden="1" x14ac:dyDescent="0.3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t="14.55" hidden="1" x14ac:dyDescent="0.3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t="14.55" hidden="1" x14ac:dyDescent="0.3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t="14.55" hidden="1" x14ac:dyDescent="0.3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t="14.55" hidden="1" x14ac:dyDescent="0.3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t="14.55" hidden="1" x14ac:dyDescent="0.3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t="14.55" hidden="1" x14ac:dyDescent="0.3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t="14.55" hidden="1" x14ac:dyDescent="0.3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t="14.55" hidden="1" x14ac:dyDescent="0.3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t="14.55" hidden="1" x14ac:dyDescent="0.3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t="14.55" hidden="1" x14ac:dyDescent="0.3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t="14.55" hidden="1" x14ac:dyDescent="0.3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t="14.55" hidden="1" x14ac:dyDescent="0.3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t="14.55" hidden="1" x14ac:dyDescent="0.3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t="14.55" hidden="1" x14ac:dyDescent="0.3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t="14.55" hidden="1" x14ac:dyDescent="0.3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t="14.55" hidden="1" x14ac:dyDescent="0.3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t="14.55" hidden="1" x14ac:dyDescent="0.3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t="14.55" hidden="1" x14ac:dyDescent="0.3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t="14.55" hidden="1" x14ac:dyDescent="0.3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t="14.55" hidden="1" x14ac:dyDescent="0.3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t="14.55" hidden="1" x14ac:dyDescent="0.3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t="14.55" hidden="1" x14ac:dyDescent="0.3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t="14.55" hidden="1" x14ac:dyDescent="0.3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t="14.55" hidden="1" x14ac:dyDescent="0.3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t="14.55" hidden="1" x14ac:dyDescent="0.3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t="14.55" hidden="1" x14ac:dyDescent="0.3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t="14.55" hidden="1" x14ac:dyDescent="0.3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t="14.55" hidden="1" x14ac:dyDescent="0.3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t="14.55" hidden="1" x14ac:dyDescent="0.3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t="14.55" hidden="1" x14ac:dyDescent="0.3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t="14.55" hidden="1" x14ac:dyDescent="0.3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t="14.55" hidden="1" x14ac:dyDescent="0.3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t="14.55" hidden="1" x14ac:dyDescent="0.3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t="14.55" hidden="1" x14ac:dyDescent="0.3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t="14.55" hidden="1" x14ac:dyDescent="0.3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t="14.55" hidden="1" x14ac:dyDescent="0.3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t="14.55" hidden="1" x14ac:dyDescent="0.3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t="14.55" hidden="1" x14ac:dyDescent="0.3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t="14.55" hidden="1" x14ac:dyDescent="0.3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t="14.55" hidden="1" x14ac:dyDescent="0.3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t="14.55" hidden="1" x14ac:dyDescent="0.3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t="14.55" hidden="1" x14ac:dyDescent="0.3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t="14.55" hidden="1" x14ac:dyDescent="0.3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t="14.55" hidden="1" x14ac:dyDescent="0.3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t="14.55" hidden="1" x14ac:dyDescent="0.3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t="14.55" hidden="1" x14ac:dyDescent="0.3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t="14.55" hidden="1" x14ac:dyDescent="0.3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t="14.55" hidden="1" x14ac:dyDescent="0.3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t="14.55" hidden="1" x14ac:dyDescent="0.3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t="14.55" hidden="1" x14ac:dyDescent="0.3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t="14.55" hidden="1" x14ac:dyDescent="0.3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t="14.55" hidden="1" x14ac:dyDescent="0.3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t="14.55" hidden="1" x14ac:dyDescent="0.3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t="14.55" hidden="1" x14ac:dyDescent="0.3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t="14.55" hidden="1" x14ac:dyDescent="0.3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t="14.55" hidden="1" x14ac:dyDescent="0.3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t="14.55" hidden="1" x14ac:dyDescent="0.3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t="14.55" hidden="1" x14ac:dyDescent="0.3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t="14.55" hidden="1" x14ac:dyDescent="0.3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t="14.55" hidden="1" x14ac:dyDescent="0.3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t="14.55" hidden="1" x14ac:dyDescent="0.3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t="14.55" hidden="1" x14ac:dyDescent="0.3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t="14.55" hidden="1" x14ac:dyDescent="0.3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t="14.55" hidden="1" x14ac:dyDescent="0.3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t="14.55" hidden="1" x14ac:dyDescent="0.3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t="14.55" hidden="1" x14ac:dyDescent="0.3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t="14.55" hidden="1" x14ac:dyDescent="0.3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t="14.55" hidden="1" x14ac:dyDescent="0.3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t="14.55" hidden="1" x14ac:dyDescent="0.3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t="14.55" hidden="1" x14ac:dyDescent="0.3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t="14.55" hidden="1" x14ac:dyDescent="0.3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t="14.55" hidden="1" x14ac:dyDescent="0.3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t="14.55" hidden="1" x14ac:dyDescent="0.3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t="14.55" hidden="1" x14ac:dyDescent="0.3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t="14.55" hidden="1" x14ac:dyDescent="0.3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t="14.55" hidden="1" x14ac:dyDescent="0.3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t="14.55" hidden="1" x14ac:dyDescent="0.3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t="14.55" hidden="1" x14ac:dyDescent="0.3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t="14.55" hidden="1" x14ac:dyDescent="0.3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t="14.55" hidden="1" x14ac:dyDescent="0.3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t="14.55" hidden="1" x14ac:dyDescent="0.3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t="14.55" hidden="1" x14ac:dyDescent="0.3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t="14.55" hidden="1" x14ac:dyDescent="0.3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t="14.55" hidden="1" x14ac:dyDescent="0.3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t="14.55" hidden="1" x14ac:dyDescent="0.3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t="14.55" hidden="1" x14ac:dyDescent="0.3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t="14.55" hidden="1" x14ac:dyDescent="0.3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t="14.55" hidden="1" x14ac:dyDescent="0.3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t="14.55" hidden="1" x14ac:dyDescent="0.3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t="14.55" hidden="1" x14ac:dyDescent="0.3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t="14.55" hidden="1" x14ac:dyDescent="0.3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t="14.55" hidden="1" x14ac:dyDescent="0.3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t="14.55" hidden="1" x14ac:dyDescent="0.3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t="14.55" hidden="1" x14ac:dyDescent="0.3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t="14.55" hidden="1" x14ac:dyDescent="0.3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t="14.55" hidden="1" x14ac:dyDescent="0.3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t="14.55" hidden="1" x14ac:dyDescent="0.3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t="14.55" hidden="1" x14ac:dyDescent="0.3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t="14.55" hidden="1" x14ac:dyDescent="0.3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t="14.55" hidden="1" x14ac:dyDescent="0.3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t="14.55" hidden="1" x14ac:dyDescent="0.3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t="14.55" hidden="1" x14ac:dyDescent="0.3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t="14.55" hidden="1" x14ac:dyDescent="0.3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t="14.55" hidden="1" x14ac:dyDescent="0.3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t="14.55" hidden="1" x14ac:dyDescent="0.3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t="14.55" hidden="1" x14ac:dyDescent="0.3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t="14.55" hidden="1" x14ac:dyDescent="0.3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t="14.55" hidden="1" x14ac:dyDescent="0.3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t="14.55" hidden="1" x14ac:dyDescent="0.3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t="14.55" hidden="1" x14ac:dyDescent="0.3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t="14.55" hidden="1" x14ac:dyDescent="0.3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t="14.55" hidden="1" x14ac:dyDescent="0.3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t="14.55" hidden="1" x14ac:dyDescent="0.3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t="14.55" hidden="1" x14ac:dyDescent="0.3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t="14.55" hidden="1" x14ac:dyDescent="0.3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t="14.55" hidden="1" x14ac:dyDescent="0.3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t="14.55" hidden="1" x14ac:dyDescent="0.3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t="14.55" hidden="1" x14ac:dyDescent="0.3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t="14.55" hidden="1" x14ac:dyDescent="0.3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t="14.55" hidden="1" x14ac:dyDescent="0.3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t="14.55" hidden="1" x14ac:dyDescent="0.3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t="14.55" hidden="1" x14ac:dyDescent="0.3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t="14.55" hidden="1" x14ac:dyDescent="0.3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t="14.55" hidden="1" x14ac:dyDescent="0.3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t="14.55" hidden="1" x14ac:dyDescent="0.3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t="14.55" x14ac:dyDescent="0.3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t="14.55" hidden="1" x14ac:dyDescent="0.3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t="14.55" hidden="1" x14ac:dyDescent="0.3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t="14.55" hidden="1" x14ac:dyDescent="0.3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t="14.55" hidden="1" x14ac:dyDescent="0.3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t="14.55" hidden="1" x14ac:dyDescent="0.3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t="14.55" hidden="1" x14ac:dyDescent="0.3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t="14.55" hidden="1" x14ac:dyDescent="0.3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t="14.55" hidden="1" x14ac:dyDescent="0.3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t="14.55" hidden="1" x14ac:dyDescent="0.3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t="14.55" hidden="1" x14ac:dyDescent="0.3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t="14.55" hidden="1" x14ac:dyDescent="0.3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t="14.55" hidden="1" x14ac:dyDescent="0.3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t="14.55" hidden="1" x14ac:dyDescent="0.3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t="14.55" hidden="1" x14ac:dyDescent="0.3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t="14.55" hidden="1" x14ac:dyDescent="0.3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t="14.55" hidden="1" x14ac:dyDescent="0.3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t="14.55" hidden="1" x14ac:dyDescent="0.3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t="14.55" hidden="1" x14ac:dyDescent="0.3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t="14.55" hidden="1" x14ac:dyDescent="0.3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t="14.55" hidden="1" x14ac:dyDescent="0.3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t="14.55" hidden="1" x14ac:dyDescent="0.3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t="14.55" hidden="1" x14ac:dyDescent="0.3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t="14.55" hidden="1" x14ac:dyDescent="0.3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t="14.55" hidden="1" x14ac:dyDescent="0.3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t="14.55" hidden="1" x14ac:dyDescent="0.3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t="14.55" hidden="1" x14ac:dyDescent="0.3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t="14.55" hidden="1" x14ac:dyDescent="0.3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t="14.55" hidden="1" x14ac:dyDescent="0.3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t="14.55" hidden="1" x14ac:dyDescent="0.3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t="14.55" hidden="1" x14ac:dyDescent="0.3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t="14.55" hidden="1" x14ac:dyDescent="0.3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t="14.55" hidden="1" x14ac:dyDescent="0.3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t="14.55" hidden="1" x14ac:dyDescent="0.3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t="14.55" hidden="1" x14ac:dyDescent="0.3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t="14.55" hidden="1" x14ac:dyDescent="0.3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t="14.55" hidden="1" x14ac:dyDescent="0.3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t="14.55" hidden="1" x14ac:dyDescent="0.3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t="14.55" hidden="1" x14ac:dyDescent="0.3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t="14.55" hidden="1" x14ac:dyDescent="0.3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t="14.55" hidden="1" x14ac:dyDescent="0.3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t="14.55" hidden="1" x14ac:dyDescent="0.3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t="14.55" hidden="1" x14ac:dyDescent="0.3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t="14.55" hidden="1" x14ac:dyDescent="0.3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t="14.55" hidden="1" x14ac:dyDescent="0.3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t="14.55" hidden="1" x14ac:dyDescent="0.3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t="14.55" hidden="1" x14ac:dyDescent="0.3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t="14.55" hidden="1" x14ac:dyDescent="0.3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t="14.55" hidden="1" x14ac:dyDescent="0.3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t="14.55" hidden="1" x14ac:dyDescent="0.3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t="14.55" hidden="1" x14ac:dyDescent="0.3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t="14.55" hidden="1" x14ac:dyDescent="0.3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t="14.55" hidden="1" x14ac:dyDescent="0.3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t="14.55" hidden="1" x14ac:dyDescent="0.3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t="14.55" hidden="1" x14ac:dyDescent="0.3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t="14.55" hidden="1" x14ac:dyDescent="0.3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t="14.55" hidden="1" x14ac:dyDescent="0.3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t="14.55" hidden="1" x14ac:dyDescent="0.3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t="14.55" hidden="1" x14ac:dyDescent="0.3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t="14.55" hidden="1" x14ac:dyDescent="0.3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t="14.55" hidden="1" x14ac:dyDescent="0.3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t="14.55" hidden="1" x14ac:dyDescent="0.3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t="14.55" hidden="1" x14ac:dyDescent="0.3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t="14.55" hidden="1" x14ac:dyDescent="0.3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t="14.55" hidden="1" x14ac:dyDescent="0.3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t="14.55" hidden="1" x14ac:dyDescent="0.3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t="14.55" hidden="1" x14ac:dyDescent="0.3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t="14.55" hidden="1" x14ac:dyDescent="0.3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t="14.55" hidden="1" x14ac:dyDescent="0.3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t="14.55" hidden="1" x14ac:dyDescent="0.3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t="14.55" hidden="1" x14ac:dyDescent="0.3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t="14.55" hidden="1" x14ac:dyDescent="0.3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t="14.55" hidden="1" x14ac:dyDescent="0.3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t="14.55" hidden="1" x14ac:dyDescent="0.3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t="14.55" hidden="1" x14ac:dyDescent="0.3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t="14.55" hidden="1" x14ac:dyDescent="0.3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t="14.55" hidden="1" x14ac:dyDescent="0.3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t="14.55" hidden="1" x14ac:dyDescent="0.3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t="14.55" hidden="1" x14ac:dyDescent="0.3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t="14.55" hidden="1" x14ac:dyDescent="0.3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t="14.55" hidden="1" x14ac:dyDescent="0.3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t="14.55" hidden="1" x14ac:dyDescent="0.3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t="14.55" hidden="1" x14ac:dyDescent="0.3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t="14.55" hidden="1" x14ac:dyDescent="0.3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t="14.55" hidden="1" x14ac:dyDescent="0.3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t="14.55" x14ac:dyDescent="0.3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t="14.55" hidden="1" x14ac:dyDescent="0.3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t="14.55" hidden="1" x14ac:dyDescent="0.3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t="14.55" hidden="1" x14ac:dyDescent="0.3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t="14.55" hidden="1" x14ac:dyDescent="0.3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t="14.55" hidden="1" x14ac:dyDescent="0.3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t="14.55" hidden="1" x14ac:dyDescent="0.3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t="14.55" hidden="1" x14ac:dyDescent="0.3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t="14.55" hidden="1" x14ac:dyDescent="0.3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t="14.55" hidden="1" x14ac:dyDescent="0.3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t="14.55" hidden="1" x14ac:dyDescent="0.3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t="14.55" hidden="1" x14ac:dyDescent="0.3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t="14.55" hidden="1" x14ac:dyDescent="0.3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t="14.55" hidden="1" x14ac:dyDescent="0.3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t="14.55" hidden="1" x14ac:dyDescent="0.3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t="14.55" hidden="1" x14ac:dyDescent="0.3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t="14.55" hidden="1" x14ac:dyDescent="0.3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t="14.55" hidden="1" x14ac:dyDescent="0.3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t="14.55" hidden="1" x14ac:dyDescent="0.3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t="14.55" hidden="1" x14ac:dyDescent="0.3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t="14.55" hidden="1" x14ac:dyDescent="0.3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t="14.55" hidden="1" x14ac:dyDescent="0.3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t="14.55" hidden="1" x14ac:dyDescent="0.3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t="14.55" hidden="1" x14ac:dyDescent="0.3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t="14.55" hidden="1" x14ac:dyDescent="0.3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t="14.55" hidden="1" x14ac:dyDescent="0.3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t="14.55" hidden="1" x14ac:dyDescent="0.3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t="14.55" hidden="1" x14ac:dyDescent="0.3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t="14.55" hidden="1" x14ac:dyDescent="0.3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t="14.55" hidden="1" x14ac:dyDescent="0.3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t="14.55" hidden="1" x14ac:dyDescent="0.3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t="14.55" hidden="1" x14ac:dyDescent="0.3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t="14.55" hidden="1" x14ac:dyDescent="0.3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t="14.55" hidden="1" x14ac:dyDescent="0.3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t="14.55" hidden="1" x14ac:dyDescent="0.3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t="14.55" hidden="1" x14ac:dyDescent="0.3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t="14.55" hidden="1" x14ac:dyDescent="0.3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t="14.55" hidden="1" x14ac:dyDescent="0.3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t="14.55" hidden="1" x14ac:dyDescent="0.3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t="14.55" hidden="1" x14ac:dyDescent="0.3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t="14.55" hidden="1" x14ac:dyDescent="0.3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t="14.55" hidden="1" x14ac:dyDescent="0.3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t="14.55" hidden="1" x14ac:dyDescent="0.3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t="14.55" hidden="1" x14ac:dyDescent="0.3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t="14.55" hidden="1" x14ac:dyDescent="0.3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t="14.55" hidden="1" x14ac:dyDescent="0.3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t="14.55" hidden="1" x14ac:dyDescent="0.3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t="14.55" hidden="1" x14ac:dyDescent="0.3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t="14.55" hidden="1" x14ac:dyDescent="0.3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t="14.55" hidden="1" x14ac:dyDescent="0.3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t="14.55" hidden="1" x14ac:dyDescent="0.3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t="14.55" hidden="1" x14ac:dyDescent="0.3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t="14.55" hidden="1" x14ac:dyDescent="0.3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t="14.55" hidden="1" x14ac:dyDescent="0.3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t="14.55" hidden="1" x14ac:dyDescent="0.3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t="14.55" hidden="1" x14ac:dyDescent="0.3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t="14.55" hidden="1" x14ac:dyDescent="0.3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t="14.55" hidden="1" x14ac:dyDescent="0.3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t="14.55" hidden="1" x14ac:dyDescent="0.3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t="14.55" hidden="1" x14ac:dyDescent="0.3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t="14.55" hidden="1" x14ac:dyDescent="0.3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t="14.55" hidden="1" x14ac:dyDescent="0.3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t="14.55" hidden="1" x14ac:dyDescent="0.3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t="14.55" hidden="1" x14ac:dyDescent="0.3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t="14.55" hidden="1" x14ac:dyDescent="0.3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t="14.55" hidden="1" x14ac:dyDescent="0.3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t="14.55" hidden="1" x14ac:dyDescent="0.3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t="14.55" hidden="1" x14ac:dyDescent="0.3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t="14.55" hidden="1" x14ac:dyDescent="0.3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t="14.55" hidden="1" x14ac:dyDescent="0.3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t="14.55" hidden="1" x14ac:dyDescent="0.3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t="14.55" hidden="1" x14ac:dyDescent="0.3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t="14.55" hidden="1" x14ac:dyDescent="0.3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t="14.55" hidden="1" x14ac:dyDescent="0.3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t="14.55" hidden="1" x14ac:dyDescent="0.3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t="14.55" hidden="1" x14ac:dyDescent="0.3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t="14.55" hidden="1" x14ac:dyDescent="0.3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t="14.55" hidden="1" x14ac:dyDescent="0.3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t="14.55" hidden="1" x14ac:dyDescent="0.3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t="14.55" hidden="1" x14ac:dyDescent="0.3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t="14.55" hidden="1" x14ac:dyDescent="0.3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t="14.55" hidden="1" x14ac:dyDescent="0.3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t="14.55" hidden="1" x14ac:dyDescent="0.3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t="14.55" hidden="1" x14ac:dyDescent="0.3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t="14.55" hidden="1" x14ac:dyDescent="0.3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t="14.55" hidden="1" x14ac:dyDescent="0.3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t="14.55" hidden="1" x14ac:dyDescent="0.3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t="14.55" hidden="1" x14ac:dyDescent="0.3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t="14.55" hidden="1" x14ac:dyDescent="0.3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t="14.55" hidden="1" x14ac:dyDescent="0.3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t="14.55" hidden="1" x14ac:dyDescent="0.3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t="14.55" hidden="1" x14ac:dyDescent="0.3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t="14.55" hidden="1" x14ac:dyDescent="0.3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t="14.55" hidden="1" x14ac:dyDescent="0.3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t="14.55" hidden="1" x14ac:dyDescent="0.3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t="14.55" hidden="1" x14ac:dyDescent="0.3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t="14.55" hidden="1" x14ac:dyDescent="0.3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t="14.55" hidden="1" x14ac:dyDescent="0.3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t="14.55" hidden="1" x14ac:dyDescent="0.3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t="14.55" hidden="1" x14ac:dyDescent="0.3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t="14.55" hidden="1" x14ac:dyDescent="0.3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t="14.55" hidden="1" x14ac:dyDescent="0.3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t="14.55" hidden="1" x14ac:dyDescent="0.3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t="14.55" hidden="1" x14ac:dyDescent="0.3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t="14.55" hidden="1" x14ac:dyDescent="0.3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t="14.55" hidden="1" x14ac:dyDescent="0.3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t="14.55" hidden="1" x14ac:dyDescent="0.3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t="14.55" hidden="1" x14ac:dyDescent="0.3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t="14.55" hidden="1" x14ac:dyDescent="0.3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t="14.55" hidden="1" x14ac:dyDescent="0.3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t="14.55" hidden="1" x14ac:dyDescent="0.3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t="14.55" hidden="1" x14ac:dyDescent="0.3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t="14.55" hidden="1" x14ac:dyDescent="0.3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t="14.55" hidden="1" x14ac:dyDescent="0.3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t="14.55" hidden="1" x14ac:dyDescent="0.3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t="14.55" hidden="1" x14ac:dyDescent="0.3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t="14.55" hidden="1" x14ac:dyDescent="0.3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t="14.55" hidden="1" x14ac:dyDescent="0.3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t="14.55" hidden="1" x14ac:dyDescent="0.3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t="14.55" hidden="1" x14ac:dyDescent="0.3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t="14.55" hidden="1" x14ac:dyDescent="0.3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t="14.55" hidden="1" x14ac:dyDescent="0.3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t="14.55" hidden="1" x14ac:dyDescent="0.3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t="14.55" hidden="1" x14ac:dyDescent="0.3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t="14.55" hidden="1" x14ac:dyDescent="0.3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t="14.55" hidden="1" x14ac:dyDescent="0.3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t="14.55" hidden="1" x14ac:dyDescent="0.3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t="14.55" hidden="1" x14ac:dyDescent="0.3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t="14.55" hidden="1" x14ac:dyDescent="0.3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t="14.55" hidden="1" x14ac:dyDescent="0.3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t="14.55" hidden="1" x14ac:dyDescent="0.3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t="14.55" hidden="1" x14ac:dyDescent="0.3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t="14.55" hidden="1" x14ac:dyDescent="0.3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t="14.55" hidden="1" x14ac:dyDescent="0.3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t="14.55" hidden="1" x14ac:dyDescent="0.3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t="14.55" hidden="1" x14ac:dyDescent="0.3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t="14.55" hidden="1" x14ac:dyDescent="0.3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t="14.55" hidden="1" x14ac:dyDescent="0.3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t="14.55" hidden="1" x14ac:dyDescent="0.3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t="14.55" hidden="1" x14ac:dyDescent="0.3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t="14.55" hidden="1" x14ac:dyDescent="0.3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t="14.55" hidden="1" x14ac:dyDescent="0.3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t="14.55" hidden="1" x14ac:dyDescent="0.3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t="14.55" hidden="1" x14ac:dyDescent="0.3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t="14.55" hidden="1" x14ac:dyDescent="0.3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t="14.55" hidden="1" x14ac:dyDescent="0.3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t="14.55" hidden="1" x14ac:dyDescent="0.3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t="14.55" hidden="1" x14ac:dyDescent="0.3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t="14.55" hidden="1" x14ac:dyDescent="0.3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t="14.55" hidden="1" x14ac:dyDescent="0.3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t="14.55" hidden="1" x14ac:dyDescent="0.3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t="14.55" hidden="1" x14ac:dyDescent="0.3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t="14.55" hidden="1" x14ac:dyDescent="0.3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t="14.55" hidden="1" x14ac:dyDescent="0.3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t="14.55" hidden="1" x14ac:dyDescent="0.3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t="14.55" hidden="1" x14ac:dyDescent="0.3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t="14.55" hidden="1" x14ac:dyDescent="0.3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t="14.55" hidden="1" x14ac:dyDescent="0.3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t="14.55" hidden="1" x14ac:dyDescent="0.3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t="14.55" hidden="1" x14ac:dyDescent="0.3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t="14.55" hidden="1" x14ac:dyDescent="0.3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t="14.55" hidden="1" x14ac:dyDescent="0.3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t="14.55" hidden="1" x14ac:dyDescent="0.3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t="14.55" hidden="1" x14ac:dyDescent="0.3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t="14.55" hidden="1" x14ac:dyDescent="0.3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t="14.55" hidden="1" x14ac:dyDescent="0.3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t="14.55" hidden="1" x14ac:dyDescent="0.3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t="14.55" hidden="1" x14ac:dyDescent="0.3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t="14.55" hidden="1" x14ac:dyDescent="0.3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t="14.55" hidden="1" x14ac:dyDescent="0.3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t="14.55" hidden="1" x14ac:dyDescent="0.3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t="14.55" hidden="1" x14ac:dyDescent="0.3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t="14.55" hidden="1" x14ac:dyDescent="0.3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t="14.55" hidden="1" x14ac:dyDescent="0.3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t="14.55" hidden="1" x14ac:dyDescent="0.3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t="14.55" hidden="1" x14ac:dyDescent="0.3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t="14.55" hidden="1" x14ac:dyDescent="0.3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t="14.55" hidden="1" x14ac:dyDescent="0.3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t="14.55" hidden="1" x14ac:dyDescent="0.3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t="14.55" hidden="1" x14ac:dyDescent="0.3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t="14.55" hidden="1" x14ac:dyDescent="0.3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t="14.55" hidden="1" x14ac:dyDescent="0.3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t="14.55" hidden="1" x14ac:dyDescent="0.3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t="14.55" hidden="1" x14ac:dyDescent="0.3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t="14.55" hidden="1" x14ac:dyDescent="0.3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t="14.55" hidden="1" x14ac:dyDescent="0.3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t="14.55" hidden="1" x14ac:dyDescent="0.3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t="14.55" hidden="1" x14ac:dyDescent="0.3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t="14.55" hidden="1" x14ac:dyDescent="0.3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t="14.55" hidden="1" x14ac:dyDescent="0.3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t="14.55" hidden="1" x14ac:dyDescent="0.3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t="14.55" hidden="1" x14ac:dyDescent="0.3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t="14.55" hidden="1" x14ac:dyDescent="0.3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t="14.55" hidden="1" x14ac:dyDescent="0.3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t="14.55" hidden="1" x14ac:dyDescent="0.3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t="14.55" hidden="1" x14ac:dyDescent="0.3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t="14.55" hidden="1" x14ac:dyDescent="0.3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t="14.55" hidden="1" x14ac:dyDescent="0.3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t="14.55" hidden="1" x14ac:dyDescent="0.3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t="14.55" hidden="1" x14ac:dyDescent="0.3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t="14.55" hidden="1" x14ac:dyDescent="0.3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t="14.55" hidden="1" x14ac:dyDescent="0.3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t="14.55" hidden="1" x14ac:dyDescent="0.3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t="14.55" hidden="1" x14ac:dyDescent="0.3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t="14.55" hidden="1" x14ac:dyDescent="0.3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t="14.55" hidden="1" x14ac:dyDescent="0.3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t="14.55" hidden="1" x14ac:dyDescent="0.3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t="14.55" hidden="1" x14ac:dyDescent="0.3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t="14.55" hidden="1" x14ac:dyDescent="0.3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t="14.55" hidden="1" x14ac:dyDescent="0.3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t="14.55" hidden="1" x14ac:dyDescent="0.3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t="14.55" hidden="1" x14ac:dyDescent="0.3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t="14.55" hidden="1" x14ac:dyDescent="0.3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t="14.55" hidden="1" x14ac:dyDescent="0.3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t="14.55" hidden="1" x14ac:dyDescent="0.3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t="14.55" hidden="1" x14ac:dyDescent="0.3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t="14.55" hidden="1" x14ac:dyDescent="0.3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t="14.55" hidden="1" x14ac:dyDescent="0.3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t="14.55" hidden="1" x14ac:dyDescent="0.3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t="14.55" hidden="1" x14ac:dyDescent="0.3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t="14.55" hidden="1" x14ac:dyDescent="0.3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t="14.55" hidden="1" x14ac:dyDescent="0.3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t="14.55" hidden="1" x14ac:dyDescent="0.3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t="14.55" hidden="1" x14ac:dyDescent="0.3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t="14.55" hidden="1" x14ac:dyDescent="0.3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t="14.55" hidden="1" x14ac:dyDescent="0.3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t="14.55" hidden="1" x14ac:dyDescent="0.3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t="14.55" hidden="1" x14ac:dyDescent="0.3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t="14.55" hidden="1" x14ac:dyDescent="0.3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t="14.55" hidden="1" x14ac:dyDescent="0.3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t="14.55" hidden="1" x14ac:dyDescent="0.3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t="14.55" hidden="1" x14ac:dyDescent="0.3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t="14.55" hidden="1" x14ac:dyDescent="0.3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t="14.55" hidden="1" x14ac:dyDescent="0.3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t="14.55" hidden="1" x14ac:dyDescent="0.3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t="14.55" hidden="1" x14ac:dyDescent="0.3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t="14.55" hidden="1" x14ac:dyDescent="0.3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t="14.55" hidden="1" x14ac:dyDescent="0.3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t="14.55" hidden="1" x14ac:dyDescent="0.3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t="14.55" hidden="1" x14ac:dyDescent="0.3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t="14.55" hidden="1" x14ac:dyDescent="0.3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t="14.55" hidden="1" x14ac:dyDescent="0.3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t="14.55" hidden="1" x14ac:dyDescent="0.3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t="14.55" hidden="1" x14ac:dyDescent="0.3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t="14.55" hidden="1" x14ac:dyDescent="0.3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t="14.55" hidden="1" x14ac:dyDescent="0.3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t="14.55" hidden="1" x14ac:dyDescent="0.3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t="14.55" hidden="1" x14ac:dyDescent="0.3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t="14.55" hidden="1" x14ac:dyDescent="0.3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t="14.55" hidden="1" x14ac:dyDescent="0.3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t="14.55" hidden="1" x14ac:dyDescent="0.3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t="14.55" hidden="1" x14ac:dyDescent="0.3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t="14.55" hidden="1" x14ac:dyDescent="0.3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t="14.55" hidden="1" x14ac:dyDescent="0.3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t="14.55" hidden="1" x14ac:dyDescent="0.3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t="14.55" hidden="1" x14ac:dyDescent="0.3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t="14.55" hidden="1" x14ac:dyDescent="0.3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t="14.55" hidden="1" x14ac:dyDescent="0.3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t="14.55" hidden="1" x14ac:dyDescent="0.3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t="14.55" hidden="1" x14ac:dyDescent="0.3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t="14.55" hidden="1" x14ac:dyDescent="0.3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t="14.55" hidden="1" x14ac:dyDescent="0.3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t="14.55" hidden="1" x14ac:dyDescent="0.3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t="14.55" hidden="1" x14ac:dyDescent="0.3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t="14.55" hidden="1" x14ac:dyDescent="0.3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t="14.55" hidden="1" x14ac:dyDescent="0.3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t="14.55" hidden="1" x14ac:dyDescent="0.3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t="14.55" hidden="1" x14ac:dyDescent="0.3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t="14.55" hidden="1" x14ac:dyDescent="0.3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t="14.55" hidden="1" x14ac:dyDescent="0.3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t="14.55" hidden="1" x14ac:dyDescent="0.3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t="14.55" hidden="1" x14ac:dyDescent="0.3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t="14.55" hidden="1" x14ac:dyDescent="0.3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t="14.55" hidden="1" x14ac:dyDescent="0.3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t="14.55" hidden="1" x14ac:dyDescent="0.3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t="14.55" hidden="1" x14ac:dyDescent="0.3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t="14.55" hidden="1" x14ac:dyDescent="0.3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t="14.55" hidden="1" x14ac:dyDescent="0.3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t="14.55" hidden="1" x14ac:dyDescent="0.3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t="14.55" hidden="1" x14ac:dyDescent="0.3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t="14.55" hidden="1" x14ac:dyDescent="0.3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t="14.55" hidden="1" x14ac:dyDescent="0.3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t="14.55" hidden="1" x14ac:dyDescent="0.3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t="14.55" hidden="1" x14ac:dyDescent="0.3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t="14.55" hidden="1" x14ac:dyDescent="0.3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t="14.55" hidden="1" x14ac:dyDescent="0.3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t="14.55" hidden="1" x14ac:dyDescent="0.3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t="14.55" hidden="1" x14ac:dyDescent="0.3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t="14.55" hidden="1" x14ac:dyDescent="0.3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t="14.55" hidden="1" x14ac:dyDescent="0.3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t="14.55" hidden="1" x14ac:dyDescent="0.3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t="14.55" hidden="1" x14ac:dyDescent="0.3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t="14.55" hidden="1" x14ac:dyDescent="0.3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t="14.55" hidden="1" x14ac:dyDescent="0.3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t="14.55" hidden="1" x14ac:dyDescent="0.3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t="14.55" hidden="1" x14ac:dyDescent="0.3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t="14.55" hidden="1" x14ac:dyDescent="0.3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t="14.55" hidden="1" x14ac:dyDescent="0.3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t="14.55" hidden="1" x14ac:dyDescent="0.3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t="14.55" hidden="1" x14ac:dyDescent="0.3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t="14.55" hidden="1" x14ac:dyDescent="0.3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t="14.55" hidden="1" x14ac:dyDescent="0.3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t="14.55" hidden="1" x14ac:dyDescent="0.3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t="14.55" hidden="1" x14ac:dyDescent="0.3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t="14.55" hidden="1" x14ac:dyDescent="0.3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t="14.55" hidden="1" x14ac:dyDescent="0.3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t="14.55" hidden="1" x14ac:dyDescent="0.3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t="14.55" hidden="1" x14ac:dyDescent="0.3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t="14.55" hidden="1" x14ac:dyDescent="0.3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t="14.55" hidden="1" x14ac:dyDescent="0.3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t="14.55" hidden="1" x14ac:dyDescent="0.3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t="14.55" hidden="1" x14ac:dyDescent="0.3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t="14.55" hidden="1" x14ac:dyDescent="0.3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t="14.55" hidden="1" x14ac:dyDescent="0.3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t="14.55" hidden="1" x14ac:dyDescent="0.3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t="14.55" hidden="1" x14ac:dyDescent="0.3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t="14.55" hidden="1" x14ac:dyDescent="0.3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t="14.55" hidden="1" x14ac:dyDescent="0.3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t="14.55" hidden="1" x14ac:dyDescent="0.3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t="14.55" hidden="1" x14ac:dyDescent="0.3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t="14.55" hidden="1" x14ac:dyDescent="0.3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t="14.55" hidden="1" x14ac:dyDescent="0.3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t="14.55" hidden="1" x14ac:dyDescent="0.3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t="14.55" hidden="1" x14ac:dyDescent="0.3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t="14.55" hidden="1" x14ac:dyDescent="0.3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t="14.55" hidden="1" x14ac:dyDescent="0.3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t="14.55" hidden="1" x14ac:dyDescent="0.3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t="14.55" hidden="1" x14ac:dyDescent="0.3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t="14.55" hidden="1" x14ac:dyDescent="0.3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t="14.55" hidden="1" x14ac:dyDescent="0.3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t="14.55" hidden="1" x14ac:dyDescent="0.3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t="14.55" hidden="1" x14ac:dyDescent="0.3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t="14.55" hidden="1" x14ac:dyDescent="0.3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t="14.55" hidden="1" x14ac:dyDescent="0.3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t="14.55" hidden="1" x14ac:dyDescent="0.3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t="14.55" hidden="1" x14ac:dyDescent="0.3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t="14.55" hidden="1" x14ac:dyDescent="0.3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t="14.55" hidden="1" x14ac:dyDescent="0.3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t="14.55" hidden="1" x14ac:dyDescent="0.3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t="14.55" hidden="1" x14ac:dyDescent="0.3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t="14.55" hidden="1" x14ac:dyDescent="0.3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t="14.55" hidden="1" x14ac:dyDescent="0.3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t="14.55" hidden="1" x14ac:dyDescent="0.3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t="14.55" hidden="1" x14ac:dyDescent="0.3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t="14.55" hidden="1" x14ac:dyDescent="0.3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t="14.55" hidden="1" x14ac:dyDescent="0.3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t="14.55" hidden="1" x14ac:dyDescent="0.3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t="14.55" hidden="1" x14ac:dyDescent="0.3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t="14.55" hidden="1" x14ac:dyDescent="0.3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t="14.55" hidden="1" x14ac:dyDescent="0.3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t="14.55" hidden="1" x14ac:dyDescent="0.3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t="14.55" hidden="1" x14ac:dyDescent="0.3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t="14.55" hidden="1" x14ac:dyDescent="0.3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t="14.55" hidden="1" x14ac:dyDescent="0.3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t="14.55" hidden="1" x14ac:dyDescent="0.3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t="14.55" hidden="1" x14ac:dyDescent="0.3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t="14.55" hidden="1" x14ac:dyDescent="0.3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t="14.55" hidden="1" x14ac:dyDescent="0.3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t="14.55" hidden="1" x14ac:dyDescent="0.3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t="14.55" hidden="1" x14ac:dyDescent="0.3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t="14.55" hidden="1" x14ac:dyDescent="0.3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t="14.55" hidden="1" x14ac:dyDescent="0.3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t="14.55" hidden="1" x14ac:dyDescent="0.3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t="14.55" hidden="1" x14ac:dyDescent="0.3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t="14.55" hidden="1" x14ac:dyDescent="0.3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t="14.55" hidden="1" x14ac:dyDescent="0.3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t="14.55" hidden="1" x14ac:dyDescent="0.3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t="14.55" hidden="1" x14ac:dyDescent="0.3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t="14.55" hidden="1" x14ac:dyDescent="0.3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t="14.55" hidden="1" x14ac:dyDescent="0.3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t="14.55" hidden="1" x14ac:dyDescent="0.3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t="14.55" hidden="1" x14ac:dyDescent="0.3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t="14.55" hidden="1" x14ac:dyDescent="0.3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t="14.55" hidden="1" x14ac:dyDescent="0.3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t="14.55" hidden="1" x14ac:dyDescent="0.3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t="14.55" hidden="1" x14ac:dyDescent="0.3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t="14.55" hidden="1" x14ac:dyDescent="0.3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t="14.55" hidden="1" x14ac:dyDescent="0.3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t="14.55" hidden="1" x14ac:dyDescent="0.3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t="14.55" hidden="1" x14ac:dyDescent="0.3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t="14.55" hidden="1" x14ac:dyDescent="0.3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t="14.55" hidden="1" x14ac:dyDescent="0.3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t="14.55" hidden="1" x14ac:dyDescent="0.3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t="14.55" hidden="1" x14ac:dyDescent="0.3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t="14.55" hidden="1" x14ac:dyDescent="0.3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t="14.55" hidden="1" x14ac:dyDescent="0.3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t="14.55" hidden="1" x14ac:dyDescent="0.3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t="14.55" hidden="1" x14ac:dyDescent="0.3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t="14.55" hidden="1" x14ac:dyDescent="0.3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t="14.55" hidden="1" x14ac:dyDescent="0.3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t="14.55" hidden="1" x14ac:dyDescent="0.3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t="14.55" hidden="1" x14ac:dyDescent="0.3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t="14.55" hidden="1" x14ac:dyDescent="0.3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t="14.55" hidden="1" x14ac:dyDescent="0.3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t="14.55" hidden="1" x14ac:dyDescent="0.3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t="14.55" hidden="1" x14ac:dyDescent="0.3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t="14.55" hidden="1" x14ac:dyDescent="0.3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t="14.55" hidden="1" x14ac:dyDescent="0.3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t="14.55" hidden="1" x14ac:dyDescent="0.3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t="14.55" hidden="1" x14ac:dyDescent="0.3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t="14.55" hidden="1" x14ac:dyDescent="0.3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t="14.55" hidden="1" x14ac:dyDescent="0.3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t="14.55" hidden="1" x14ac:dyDescent="0.3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t="14.55" hidden="1" x14ac:dyDescent="0.3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t="14.55" hidden="1" x14ac:dyDescent="0.3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t="14.55" hidden="1" x14ac:dyDescent="0.3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t="14.55" hidden="1" x14ac:dyDescent="0.3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t="14.55" hidden="1" x14ac:dyDescent="0.3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t="14.55" hidden="1" x14ac:dyDescent="0.3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t="14.55" hidden="1" x14ac:dyDescent="0.3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t="14.55" hidden="1" x14ac:dyDescent="0.3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t="14.55" hidden="1" x14ac:dyDescent="0.3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t="14.55" hidden="1" x14ac:dyDescent="0.3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t="14.55" hidden="1" x14ac:dyDescent="0.3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t="14.55" hidden="1" x14ac:dyDescent="0.3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t="14.55" hidden="1" x14ac:dyDescent="0.3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t="14.55" hidden="1" x14ac:dyDescent="0.3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t="14.55" hidden="1" x14ac:dyDescent="0.3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t="14.55" hidden="1" x14ac:dyDescent="0.3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t="14.55" hidden="1" x14ac:dyDescent="0.3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t="14.55" hidden="1" x14ac:dyDescent="0.3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t="14.55" hidden="1" x14ac:dyDescent="0.3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t="14.55" hidden="1" x14ac:dyDescent="0.3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t="14.55" hidden="1" x14ac:dyDescent="0.3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t="14.55" hidden="1" x14ac:dyDescent="0.3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t="14.55" hidden="1" x14ac:dyDescent="0.3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t="14.55" hidden="1" x14ac:dyDescent="0.3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t="14.55" hidden="1" x14ac:dyDescent="0.3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t="14.55" hidden="1" x14ac:dyDescent="0.3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t="14.55" hidden="1" x14ac:dyDescent="0.3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t="14.55" hidden="1" x14ac:dyDescent="0.3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t="14.55" hidden="1" x14ac:dyDescent="0.3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t="14.55" hidden="1" x14ac:dyDescent="0.3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t="14.55" hidden="1" x14ac:dyDescent="0.3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t="14.55" hidden="1" x14ac:dyDescent="0.3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t="14.55" hidden="1" x14ac:dyDescent="0.3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t="14.55" hidden="1" x14ac:dyDescent="0.3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t="14.55" hidden="1" x14ac:dyDescent="0.3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t="14.55" hidden="1" x14ac:dyDescent="0.3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t="14.55" hidden="1" x14ac:dyDescent="0.3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t="14.55" hidden="1" x14ac:dyDescent="0.3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t="14.55" hidden="1" x14ac:dyDescent="0.3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t="14.55" hidden="1" x14ac:dyDescent="0.3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t="14.55" hidden="1" x14ac:dyDescent="0.3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t="14.55" hidden="1" x14ac:dyDescent="0.3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t="14.55" hidden="1" x14ac:dyDescent="0.3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t="14.55" hidden="1" x14ac:dyDescent="0.3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t="14.55" hidden="1" x14ac:dyDescent="0.3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t="14.55" hidden="1" x14ac:dyDescent="0.3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t="14.55" hidden="1" x14ac:dyDescent="0.3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t="14.55" hidden="1" x14ac:dyDescent="0.3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t="14.55" hidden="1" x14ac:dyDescent="0.3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t="14.55" hidden="1" x14ac:dyDescent="0.3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t="14.55" hidden="1" x14ac:dyDescent="0.3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t="14.55" hidden="1" x14ac:dyDescent="0.3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t="14.55" hidden="1" x14ac:dyDescent="0.3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t="14.55" hidden="1" x14ac:dyDescent="0.3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t="14.55" hidden="1" x14ac:dyDescent="0.3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t="14.55" hidden="1" x14ac:dyDescent="0.3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t="14.55" hidden="1" x14ac:dyDescent="0.3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t="14.55" hidden="1" x14ac:dyDescent="0.3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t="14.55" hidden="1" x14ac:dyDescent="0.3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t="14.55" hidden="1" x14ac:dyDescent="0.3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t="14.55" hidden="1" x14ac:dyDescent="0.3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t="14.55" hidden="1" x14ac:dyDescent="0.3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t="14.55" hidden="1" x14ac:dyDescent="0.3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t="14.55" hidden="1" x14ac:dyDescent="0.3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t="14.55" hidden="1" x14ac:dyDescent="0.3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t="14.55" hidden="1" x14ac:dyDescent="0.3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t="14.55" hidden="1" x14ac:dyDescent="0.3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t="14.55" hidden="1" x14ac:dyDescent="0.3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t="14.55" hidden="1" x14ac:dyDescent="0.3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t="14.55" hidden="1" x14ac:dyDescent="0.3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t="14.55" hidden="1" x14ac:dyDescent="0.3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t="14.55" hidden="1" x14ac:dyDescent="0.3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t="14.55" hidden="1" x14ac:dyDescent="0.3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t="14.55" hidden="1" x14ac:dyDescent="0.3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t="14.55" hidden="1" x14ac:dyDescent="0.3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t="14.55" hidden="1" x14ac:dyDescent="0.3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t="14.55" hidden="1" x14ac:dyDescent="0.3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t="14.55" hidden="1" x14ac:dyDescent="0.3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t="14.55" hidden="1" x14ac:dyDescent="0.3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t="14.55" hidden="1" x14ac:dyDescent="0.3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t="14.55" hidden="1" x14ac:dyDescent="0.3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t="14.55" hidden="1" x14ac:dyDescent="0.3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t="14.55" hidden="1" x14ac:dyDescent="0.3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t="14.55" hidden="1" x14ac:dyDescent="0.3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t="14.55" hidden="1" x14ac:dyDescent="0.3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t="14.55" hidden="1" x14ac:dyDescent="0.3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t="14.55" hidden="1" x14ac:dyDescent="0.3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t="14.55" hidden="1" x14ac:dyDescent="0.3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t="14.55" hidden="1" x14ac:dyDescent="0.3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t="14.55" hidden="1" x14ac:dyDescent="0.3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t="14.55" hidden="1" x14ac:dyDescent="0.3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t="14.55" hidden="1" x14ac:dyDescent="0.3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t="14.55" hidden="1" x14ac:dyDescent="0.3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t="14.55" hidden="1" x14ac:dyDescent="0.3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t="14.55" hidden="1" x14ac:dyDescent="0.3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t="14.55" hidden="1" x14ac:dyDescent="0.3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t="14.55" hidden="1" x14ac:dyDescent="0.3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t="14.55" hidden="1" x14ac:dyDescent="0.3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t="14.55" x14ac:dyDescent="0.3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t="14.55" hidden="1" x14ac:dyDescent="0.3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t="14.55" hidden="1" x14ac:dyDescent="0.3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t="14.55" hidden="1" x14ac:dyDescent="0.3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t="14.55" hidden="1" x14ac:dyDescent="0.3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t="14.55" hidden="1" x14ac:dyDescent="0.3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t="14.55" hidden="1" x14ac:dyDescent="0.3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t="14.55" hidden="1" x14ac:dyDescent="0.3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t="14.55" hidden="1" x14ac:dyDescent="0.3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t="14.55" hidden="1" x14ac:dyDescent="0.3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t="14.55" hidden="1" x14ac:dyDescent="0.3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t="14.55" hidden="1" x14ac:dyDescent="0.3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t="14.55" hidden="1" x14ac:dyDescent="0.3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t="14.55" hidden="1" x14ac:dyDescent="0.3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t="14.55" hidden="1" x14ac:dyDescent="0.3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t="14.55" hidden="1" x14ac:dyDescent="0.3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t="14.55" hidden="1" x14ac:dyDescent="0.3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t="14.55" hidden="1" x14ac:dyDescent="0.3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t="14.55" hidden="1" x14ac:dyDescent="0.3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t="14.55" hidden="1" x14ac:dyDescent="0.3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t="14.55" hidden="1" x14ac:dyDescent="0.3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t="14.55" hidden="1" x14ac:dyDescent="0.3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t="14.55" hidden="1" x14ac:dyDescent="0.3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t="14.55" hidden="1" x14ac:dyDescent="0.3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t="14.55" hidden="1" x14ac:dyDescent="0.3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t="14.55" hidden="1" x14ac:dyDescent="0.3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t="14.55" hidden="1" x14ac:dyDescent="0.3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t="14.55" hidden="1" x14ac:dyDescent="0.3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t="14.55" hidden="1" x14ac:dyDescent="0.3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t="14.55" hidden="1" x14ac:dyDescent="0.3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t="14.55" hidden="1" x14ac:dyDescent="0.3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t="14.55" hidden="1" x14ac:dyDescent="0.3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t="14.55" hidden="1" x14ac:dyDescent="0.3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t="14.55" hidden="1" x14ac:dyDescent="0.3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t="14.55" hidden="1" x14ac:dyDescent="0.3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t="14.55" hidden="1" x14ac:dyDescent="0.3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t="14.55" hidden="1" x14ac:dyDescent="0.3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t="14.55" hidden="1" x14ac:dyDescent="0.3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t="14.55" hidden="1" x14ac:dyDescent="0.3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t="14.55" hidden="1" x14ac:dyDescent="0.3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t="14.55" hidden="1" x14ac:dyDescent="0.3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t="14.55" hidden="1" x14ac:dyDescent="0.3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t="14.55" hidden="1" x14ac:dyDescent="0.3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t="14.55" hidden="1" x14ac:dyDescent="0.3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t="14.55" hidden="1" x14ac:dyDescent="0.3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t="14.55" hidden="1" x14ac:dyDescent="0.3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t="14.55" hidden="1" x14ac:dyDescent="0.3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t="14.55" hidden="1" x14ac:dyDescent="0.3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t="14.55" hidden="1" x14ac:dyDescent="0.3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t="14.55" hidden="1" x14ac:dyDescent="0.3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t="14.55" hidden="1" x14ac:dyDescent="0.3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t="14.55" hidden="1" x14ac:dyDescent="0.3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t="14.55" hidden="1" x14ac:dyDescent="0.3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t="14.55" hidden="1" x14ac:dyDescent="0.3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t="14.55" hidden="1" x14ac:dyDescent="0.3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t="14.55" hidden="1" x14ac:dyDescent="0.3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t="14.55" hidden="1" x14ac:dyDescent="0.3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t="14.55" hidden="1" x14ac:dyDescent="0.3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t="14.55" hidden="1" x14ac:dyDescent="0.3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t="14.55" hidden="1" x14ac:dyDescent="0.3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t="14.55" hidden="1" x14ac:dyDescent="0.3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t="14.55" hidden="1" x14ac:dyDescent="0.3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t="14.55" hidden="1" x14ac:dyDescent="0.3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t="14.55" hidden="1" x14ac:dyDescent="0.3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t="14.55" hidden="1" x14ac:dyDescent="0.3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t="14.55" hidden="1" x14ac:dyDescent="0.3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t="14.55" hidden="1" x14ac:dyDescent="0.3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t="14.55" hidden="1" x14ac:dyDescent="0.3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t="14.55" hidden="1" x14ac:dyDescent="0.3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t="14.55" hidden="1" x14ac:dyDescent="0.3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t="14.55" hidden="1" x14ac:dyDescent="0.3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t="14.55" hidden="1" x14ac:dyDescent="0.3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t="14.55" hidden="1" x14ac:dyDescent="0.3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 ht="14.55" hidden="1" x14ac:dyDescent="0.3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t="14.55" hidden="1" x14ac:dyDescent="0.3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t="14.55" hidden="1" x14ac:dyDescent="0.3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t="14.55" hidden="1" x14ac:dyDescent="0.3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t="14.55" hidden="1" x14ac:dyDescent="0.3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t="14.55" hidden="1" x14ac:dyDescent="0.3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t="14.55" hidden="1" x14ac:dyDescent="0.3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t="14.55" hidden="1" x14ac:dyDescent="0.3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t="14.55" hidden="1" x14ac:dyDescent="0.3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t="14.55" hidden="1" x14ac:dyDescent="0.3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t="14.55" hidden="1" x14ac:dyDescent="0.3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t="14.55" hidden="1" x14ac:dyDescent="0.3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t="14.55" hidden="1" x14ac:dyDescent="0.3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t="14.55" hidden="1" x14ac:dyDescent="0.3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t="14.55" hidden="1" x14ac:dyDescent="0.3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t="14.55" hidden="1" x14ac:dyDescent="0.3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t="14.55" hidden="1" x14ac:dyDescent="0.3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t="14.55" hidden="1" x14ac:dyDescent="0.3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t="14.55" hidden="1" x14ac:dyDescent="0.3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t="14.55" hidden="1" x14ac:dyDescent="0.3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t="14.55" hidden="1" x14ac:dyDescent="0.3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t="14.55" hidden="1" x14ac:dyDescent="0.3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t="14.55" hidden="1" x14ac:dyDescent="0.3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t="14.55" hidden="1" x14ac:dyDescent="0.3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t="14.55" hidden="1" x14ac:dyDescent="0.3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t="14.55" hidden="1" x14ac:dyDescent="0.3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t="14.55" hidden="1" x14ac:dyDescent="0.3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t="14.55" hidden="1" x14ac:dyDescent="0.3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t="14.55" hidden="1" x14ac:dyDescent="0.3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t="14.55" hidden="1" x14ac:dyDescent="0.3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t="14.55" hidden="1" x14ac:dyDescent="0.3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t="14.55" hidden="1" x14ac:dyDescent="0.3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t="14.55" hidden="1" x14ac:dyDescent="0.3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t="14.55" hidden="1" x14ac:dyDescent="0.3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t="14.55" hidden="1" x14ac:dyDescent="0.3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t="14.55" hidden="1" x14ac:dyDescent="0.3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t="14.55" hidden="1" x14ac:dyDescent="0.3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t="14.55" hidden="1" x14ac:dyDescent="0.3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t="14.55" hidden="1" x14ac:dyDescent="0.3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t="14.55" hidden="1" x14ac:dyDescent="0.3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t="14.55" hidden="1" x14ac:dyDescent="0.3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t="14.55" hidden="1" x14ac:dyDescent="0.3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t="14.55" hidden="1" x14ac:dyDescent="0.3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t="14.55" hidden="1" x14ac:dyDescent="0.3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t="14.55" hidden="1" x14ac:dyDescent="0.3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t="14.55" hidden="1" x14ac:dyDescent="0.3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t="14.55" hidden="1" x14ac:dyDescent="0.3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t="14.55" hidden="1" x14ac:dyDescent="0.3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t="14.55" hidden="1" x14ac:dyDescent="0.3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t="14.55" hidden="1" x14ac:dyDescent="0.3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t="14.55" hidden="1" x14ac:dyDescent="0.3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t="14.55" hidden="1" x14ac:dyDescent="0.3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t="14.55" hidden="1" x14ac:dyDescent="0.3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t="14.55" hidden="1" x14ac:dyDescent="0.3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t="14.55" hidden="1" x14ac:dyDescent="0.3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t="14.55" hidden="1" x14ac:dyDescent="0.3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t="14.55" hidden="1" x14ac:dyDescent="0.3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t="14.55" hidden="1" x14ac:dyDescent="0.3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t="14.55" hidden="1" x14ac:dyDescent="0.3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t="14.55" hidden="1" x14ac:dyDescent="0.3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t="14.55" hidden="1" x14ac:dyDescent="0.3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t="14.55" hidden="1" x14ac:dyDescent="0.3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t="14.55" hidden="1" x14ac:dyDescent="0.3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t="14.55" hidden="1" x14ac:dyDescent="0.3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t="14.55" hidden="1" x14ac:dyDescent="0.3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t="14.55" hidden="1" x14ac:dyDescent="0.3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t="14.55" hidden="1" x14ac:dyDescent="0.3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t="14.55" hidden="1" x14ac:dyDescent="0.3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t="14.55" hidden="1" x14ac:dyDescent="0.3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t="14.55" hidden="1" x14ac:dyDescent="0.3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t="14.55" hidden="1" x14ac:dyDescent="0.3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t="14.55" hidden="1" x14ac:dyDescent="0.3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t="14.55" hidden="1" x14ac:dyDescent="0.3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t="14.55" hidden="1" x14ac:dyDescent="0.3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t="14.55" hidden="1" x14ac:dyDescent="0.3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t="14.55" hidden="1" x14ac:dyDescent="0.3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t="14.55" hidden="1" x14ac:dyDescent="0.3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t="14.55" hidden="1" x14ac:dyDescent="0.3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t="14.55" hidden="1" x14ac:dyDescent="0.3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t="14.55" hidden="1" x14ac:dyDescent="0.3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t="14.55" hidden="1" x14ac:dyDescent="0.3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t="14.55" hidden="1" x14ac:dyDescent="0.3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t="14.55" hidden="1" x14ac:dyDescent="0.3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t="14.55" hidden="1" x14ac:dyDescent="0.3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t="14.55" hidden="1" x14ac:dyDescent="0.3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t="14.55" hidden="1" x14ac:dyDescent="0.3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t="14.55" hidden="1" x14ac:dyDescent="0.3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t="14.55" hidden="1" x14ac:dyDescent="0.3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t="14.55" hidden="1" x14ac:dyDescent="0.3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t="14.55" hidden="1" x14ac:dyDescent="0.3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t="14.55" hidden="1" x14ac:dyDescent="0.3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t="14.55" hidden="1" x14ac:dyDescent="0.3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t="14.55" hidden="1" x14ac:dyDescent="0.3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t="14.55" hidden="1" x14ac:dyDescent="0.3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t="14.55" hidden="1" x14ac:dyDescent="0.3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t="14.55" hidden="1" x14ac:dyDescent="0.3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t="14.55" hidden="1" x14ac:dyDescent="0.3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t="14.55" hidden="1" x14ac:dyDescent="0.3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t="14.55" hidden="1" x14ac:dyDescent="0.3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t="14.55" hidden="1" x14ac:dyDescent="0.3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t="14.55" hidden="1" x14ac:dyDescent="0.3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t="14.55" hidden="1" x14ac:dyDescent="0.3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t="14.55" hidden="1" x14ac:dyDescent="0.3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t="14.55" hidden="1" x14ac:dyDescent="0.3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t="14.55" hidden="1" x14ac:dyDescent="0.3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t="14.55" hidden="1" x14ac:dyDescent="0.3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t="14.55" hidden="1" x14ac:dyDescent="0.3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t="14.55" hidden="1" x14ac:dyDescent="0.3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t="14.55" hidden="1" x14ac:dyDescent="0.3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t="14.55" hidden="1" x14ac:dyDescent="0.3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t="14.55" hidden="1" x14ac:dyDescent="0.3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t="14.55" hidden="1" x14ac:dyDescent="0.3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t="14.55" hidden="1" x14ac:dyDescent="0.3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t="14.55" hidden="1" x14ac:dyDescent="0.3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t="14.55" hidden="1" x14ac:dyDescent="0.3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t="14.55" hidden="1" x14ac:dyDescent="0.3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t="14.55" hidden="1" x14ac:dyDescent="0.3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t="14.55" hidden="1" x14ac:dyDescent="0.3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t="14.55" hidden="1" x14ac:dyDescent="0.3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t="14.55" hidden="1" x14ac:dyDescent="0.3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t="14.55" hidden="1" x14ac:dyDescent="0.3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t="14.55" hidden="1" x14ac:dyDescent="0.3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t="14.55" hidden="1" x14ac:dyDescent="0.3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t="14.55" hidden="1" x14ac:dyDescent="0.3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t="14.55" hidden="1" x14ac:dyDescent="0.3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t="14.55" hidden="1" x14ac:dyDescent="0.3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t="14.55" hidden="1" x14ac:dyDescent="0.3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t="14.55" x14ac:dyDescent="0.3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t="14.55" hidden="1" x14ac:dyDescent="0.3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t="14.55" hidden="1" x14ac:dyDescent="0.3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t="14.55" hidden="1" x14ac:dyDescent="0.3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t="14.55" hidden="1" x14ac:dyDescent="0.3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t="14.55" hidden="1" x14ac:dyDescent="0.3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t="14.55" hidden="1" x14ac:dyDescent="0.3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t="14.55" hidden="1" x14ac:dyDescent="0.3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t="14.55" hidden="1" x14ac:dyDescent="0.3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t="14.55" x14ac:dyDescent="0.3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t="14.55" hidden="1" x14ac:dyDescent="0.3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t="14.55" hidden="1" x14ac:dyDescent="0.3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t="14.55" hidden="1" x14ac:dyDescent="0.3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t="14.55" hidden="1" x14ac:dyDescent="0.3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t="14.55" hidden="1" x14ac:dyDescent="0.3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t="14.55" hidden="1" x14ac:dyDescent="0.3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t="14.55" hidden="1" x14ac:dyDescent="0.3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t="14.55" hidden="1" x14ac:dyDescent="0.3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t="14.55" hidden="1" x14ac:dyDescent="0.3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t="14.55" hidden="1" x14ac:dyDescent="0.3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t="14.55" hidden="1" x14ac:dyDescent="0.3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t="14.55" hidden="1" x14ac:dyDescent="0.3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t="14.55" hidden="1" x14ac:dyDescent="0.3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t="14.55" hidden="1" x14ac:dyDescent="0.3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t="14.55" hidden="1" x14ac:dyDescent="0.3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t="14.55" hidden="1" x14ac:dyDescent="0.3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t="14.55" hidden="1" x14ac:dyDescent="0.3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t="14.55" hidden="1" x14ac:dyDescent="0.3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t="14.55" hidden="1" x14ac:dyDescent="0.3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t="14.55" hidden="1" x14ac:dyDescent="0.3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t="14.55" hidden="1" x14ac:dyDescent="0.3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t="14.55" hidden="1" x14ac:dyDescent="0.3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t="14.55" hidden="1" x14ac:dyDescent="0.3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t="14.55" hidden="1" x14ac:dyDescent="0.3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t="14.55" hidden="1" x14ac:dyDescent="0.3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t="14.55" hidden="1" x14ac:dyDescent="0.3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t="14.55" hidden="1" x14ac:dyDescent="0.3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t="14.55" hidden="1" x14ac:dyDescent="0.3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t="14.55" hidden="1" x14ac:dyDescent="0.3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t="14.55" x14ac:dyDescent="0.3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t="14.55" hidden="1" x14ac:dyDescent="0.3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t="14.55" hidden="1" x14ac:dyDescent="0.3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t="14.55" hidden="1" x14ac:dyDescent="0.3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t="14.55" hidden="1" x14ac:dyDescent="0.3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t="14.55" hidden="1" x14ac:dyDescent="0.3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t="14.55" hidden="1" x14ac:dyDescent="0.3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t="14.55" hidden="1" x14ac:dyDescent="0.3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t="14.55" hidden="1" x14ac:dyDescent="0.3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t="14.55" hidden="1" x14ac:dyDescent="0.3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t="14.55" hidden="1" x14ac:dyDescent="0.3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t="14.55" hidden="1" x14ac:dyDescent="0.3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t="14.55" hidden="1" x14ac:dyDescent="0.3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t="14.55" hidden="1" x14ac:dyDescent="0.3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t="14.55" hidden="1" x14ac:dyDescent="0.3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t="14.55" hidden="1" x14ac:dyDescent="0.3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t="14.55" hidden="1" x14ac:dyDescent="0.3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t="14.55" hidden="1" x14ac:dyDescent="0.3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t="14.55" hidden="1" x14ac:dyDescent="0.3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t="14.55" hidden="1" x14ac:dyDescent="0.3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t="14.55" hidden="1" x14ac:dyDescent="0.3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t="14.55" hidden="1" x14ac:dyDescent="0.3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t="14.55" hidden="1" x14ac:dyDescent="0.3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t="14.55" hidden="1" x14ac:dyDescent="0.3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t="14.55" hidden="1" x14ac:dyDescent="0.3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t="14.55" hidden="1" x14ac:dyDescent="0.3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t="14.55" hidden="1" x14ac:dyDescent="0.3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t="14.55" hidden="1" x14ac:dyDescent="0.3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t="14.55" hidden="1" x14ac:dyDescent="0.3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t="14.55" hidden="1" x14ac:dyDescent="0.3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t="14.55" hidden="1" x14ac:dyDescent="0.3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t="14.55" hidden="1" x14ac:dyDescent="0.3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t="14.55" hidden="1" x14ac:dyDescent="0.3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t="14.55" hidden="1" x14ac:dyDescent="0.3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t="14.55" hidden="1" x14ac:dyDescent="0.3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t="14.55" hidden="1" x14ac:dyDescent="0.3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t="14.55" hidden="1" x14ac:dyDescent="0.3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t="14.55" hidden="1" x14ac:dyDescent="0.3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t="14.55" hidden="1" x14ac:dyDescent="0.3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t="14.55" hidden="1" x14ac:dyDescent="0.3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t="14.55" hidden="1" x14ac:dyDescent="0.3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t="14.55" hidden="1" x14ac:dyDescent="0.3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t="14.55" hidden="1" x14ac:dyDescent="0.3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t="14.55" hidden="1" x14ac:dyDescent="0.3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t="14.55" hidden="1" x14ac:dyDescent="0.3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t="14.55" hidden="1" x14ac:dyDescent="0.3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t="14.55" hidden="1" x14ac:dyDescent="0.3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 ht="14.55" hidden="1" x14ac:dyDescent="0.3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t="14.55" hidden="1" x14ac:dyDescent="0.3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t="14.55" hidden="1" x14ac:dyDescent="0.3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t="14.55" hidden="1" x14ac:dyDescent="0.3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t="14.55" hidden="1" x14ac:dyDescent="0.3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t="14.55" hidden="1" x14ac:dyDescent="0.3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t="14.55" hidden="1" x14ac:dyDescent="0.3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t="14.55" hidden="1" x14ac:dyDescent="0.3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t="14.55" hidden="1" x14ac:dyDescent="0.3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t="14.55" hidden="1" x14ac:dyDescent="0.3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t="14.55" hidden="1" x14ac:dyDescent="0.3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t="14.55" hidden="1" x14ac:dyDescent="0.3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t="14.55" hidden="1" x14ac:dyDescent="0.3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t="14.55" hidden="1" x14ac:dyDescent="0.3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t="14.55" hidden="1" x14ac:dyDescent="0.3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t="14.55" hidden="1" x14ac:dyDescent="0.3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t="14.55" hidden="1" x14ac:dyDescent="0.3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t="14.55" hidden="1" x14ac:dyDescent="0.3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t="14.55" hidden="1" x14ac:dyDescent="0.3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t="14.55" hidden="1" x14ac:dyDescent="0.3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t="14.55" hidden="1" x14ac:dyDescent="0.3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t="14.55" hidden="1" x14ac:dyDescent="0.3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t="14.55" hidden="1" x14ac:dyDescent="0.3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t="14.55" hidden="1" x14ac:dyDescent="0.3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t="14.55" hidden="1" x14ac:dyDescent="0.3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t="14.55" hidden="1" x14ac:dyDescent="0.3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t="14.55" hidden="1" x14ac:dyDescent="0.3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t="14.55" hidden="1" x14ac:dyDescent="0.3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t="14.55" hidden="1" x14ac:dyDescent="0.3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t="14.55" hidden="1" x14ac:dyDescent="0.3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t="14.55" hidden="1" x14ac:dyDescent="0.3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t="14.55" hidden="1" x14ac:dyDescent="0.3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t="14.55" hidden="1" x14ac:dyDescent="0.3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t="14.55" hidden="1" x14ac:dyDescent="0.3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t="14.55" hidden="1" x14ac:dyDescent="0.3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t="14.55" hidden="1" x14ac:dyDescent="0.3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t="14.55" hidden="1" x14ac:dyDescent="0.3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t="14.55" hidden="1" x14ac:dyDescent="0.3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t="14.55" hidden="1" x14ac:dyDescent="0.3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t="14.55" hidden="1" x14ac:dyDescent="0.3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t="14.55" hidden="1" x14ac:dyDescent="0.3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t="14.55" hidden="1" x14ac:dyDescent="0.3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t="14.55" hidden="1" x14ac:dyDescent="0.3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t="14.55" hidden="1" x14ac:dyDescent="0.3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t="14.55" hidden="1" x14ac:dyDescent="0.3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t="14.55" hidden="1" x14ac:dyDescent="0.3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t="14.55" hidden="1" x14ac:dyDescent="0.3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t="14.55" hidden="1" x14ac:dyDescent="0.3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t="14.55" hidden="1" x14ac:dyDescent="0.3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t="14.55" hidden="1" x14ac:dyDescent="0.3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t="14.55" hidden="1" x14ac:dyDescent="0.3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t="14.55" hidden="1" x14ac:dyDescent="0.3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t="14.55" hidden="1" x14ac:dyDescent="0.3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t="14.55" hidden="1" x14ac:dyDescent="0.3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t="14.55" hidden="1" x14ac:dyDescent="0.3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t="14.55" hidden="1" x14ac:dyDescent="0.3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t="14.55" hidden="1" x14ac:dyDescent="0.3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t="14.55" hidden="1" x14ac:dyDescent="0.3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t="14.55" hidden="1" x14ac:dyDescent="0.3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t="14.55" hidden="1" x14ac:dyDescent="0.3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t="14.55" hidden="1" x14ac:dyDescent="0.3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t="14.55" hidden="1" x14ac:dyDescent="0.3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t="14.55" hidden="1" x14ac:dyDescent="0.3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t="14.55" hidden="1" x14ac:dyDescent="0.3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t="14.55" hidden="1" x14ac:dyDescent="0.3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t="14.55" hidden="1" x14ac:dyDescent="0.3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t="14.55" hidden="1" x14ac:dyDescent="0.3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t="14.55" hidden="1" x14ac:dyDescent="0.3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t="14.55" hidden="1" x14ac:dyDescent="0.3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t="14.55" hidden="1" x14ac:dyDescent="0.3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t="14.55" hidden="1" x14ac:dyDescent="0.3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t="14.55" hidden="1" x14ac:dyDescent="0.3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t="14.55" hidden="1" x14ac:dyDescent="0.3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t="14.55" hidden="1" x14ac:dyDescent="0.3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t="14.55" hidden="1" x14ac:dyDescent="0.3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t="14.55" hidden="1" x14ac:dyDescent="0.3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t="14.55" hidden="1" x14ac:dyDescent="0.3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t="14.55" hidden="1" x14ac:dyDescent="0.3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t="14.55" hidden="1" x14ac:dyDescent="0.3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t="14.55" hidden="1" x14ac:dyDescent="0.3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t="14.55" hidden="1" x14ac:dyDescent="0.3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t="14.55" hidden="1" x14ac:dyDescent="0.3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t="14.55" hidden="1" x14ac:dyDescent="0.3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t="14.55" hidden="1" x14ac:dyDescent="0.3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t="14.55" hidden="1" x14ac:dyDescent="0.3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t="14.55" hidden="1" x14ac:dyDescent="0.3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t="14.55" hidden="1" x14ac:dyDescent="0.3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t="14.55" hidden="1" x14ac:dyDescent="0.3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t="14.55" hidden="1" x14ac:dyDescent="0.3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t="14.55" hidden="1" x14ac:dyDescent="0.3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t="14.55" hidden="1" x14ac:dyDescent="0.3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t="14.55" hidden="1" x14ac:dyDescent="0.3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t="14.55" hidden="1" x14ac:dyDescent="0.3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t="14.55" hidden="1" x14ac:dyDescent="0.3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t="14.55" hidden="1" x14ac:dyDescent="0.3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t="14.55" hidden="1" x14ac:dyDescent="0.3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t="14.55" hidden="1" x14ac:dyDescent="0.3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t="14.55" hidden="1" x14ac:dyDescent="0.3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t="14.55" hidden="1" x14ac:dyDescent="0.3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t="14.55" hidden="1" x14ac:dyDescent="0.3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t="14.55" hidden="1" x14ac:dyDescent="0.3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t="14.55" hidden="1" x14ac:dyDescent="0.3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t="14.55" hidden="1" x14ac:dyDescent="0.3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t="14.55" hidden="1" x14ac:dyDescent="0.3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t="14.55" hidden="1" x14ac:dyDescent="0.3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t="14.55" hidden="1" x14ac:dyDescent="0.3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t="14.55" hidden="1" x14ac:dyDescent="0.3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t="14.55" hidden="1" x14ac:dyDescent="0.3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t="14.55" hidden="1" x14ac:dyDescent="0.3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t="14.55" hidden="1" x14ac:dyDescent="0.3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t="14.55" hidden="1" x14ac:dyDescent="0.3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t="14.55" hidden="1" x14ac:dyDescent="0.3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t="14.55" hidden="1" x14ac:dyDescent="0.3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t="14.55" hidden="1" x14ac:dyDescent="0.3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t="14.55" hidden="1" x14ac:dyDescent="0.3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t="14.55" hidden="1" x14ac:dyDescent="0.3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t="14.55" hidden="1" x14ac:dyDescent="0.3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t="14.55" hidden="1" x14ac:dyDescent="0.3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t="14.55" hidden="1" x14ac:dyDescent="0.3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t="14.55" hidden="1" x14ac:dyDescent="0.3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t="14.55" hidden="1" x14ac:dyDescent="0.3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t="14.55" hidden="1" x14ac:dyDescent="0.3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t="14.55" hidden="1" x14ac:dyDescent="0.3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t="14.55" hidden="1" x14ac:dyDescent="0.3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t="14.55" hidden="1" x14ac:dyDescent="0.3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t="14.55" hidden="1" x14ac:dyDescent="0.3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t="14.55" hidden="1" x14ac:dyDescent="0.3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t="14.55" hidden="1" x14ac:dyDescent="0.3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t="14.55" hidden="1" x14ac:dyDescent="0.3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t="14.55" hidden="1" x14ac:dyDescent="0.3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t="14.55" hidden="1" x14ac:dyDescent="0.3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00000000000001" hidden="1" customHeight="1" x14ac:dyDescent="0.3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t="14.55" hidden="1" x14ac:dyDescent="0.3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t="14.55" hidden="1" x14ac:dyDescent="0.3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t="14.55" hidden="1" x14ac:dyDescent="0.3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t="14.55" hidden="1" x14ac:dyDescent="0.3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t="14.55" hidden="1" x14ac:dyDescent="0.3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t="14.55" hidden="1" x14ac:dyDescent="0.3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t="14.55" hidden="1" x14ac:dyDescent="0.3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t="14.55" hidden="1" x14ac:dyDescent="0.3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t="14.55" hidden="1" x14ac:dyDescent="0.3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t="14.55" hidden="1" x14ac:dyDescent="0.3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t="14.55" hidden="1" x14ac:dyDescent="0.3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t="14.55" hidden="1" x14ac:dyDescent="0.3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t="14.55" hidden="1" x14ac:dyDescent="0.3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t="14.55" hidden="1" x14ac:dyDescent="0.3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t="14.55" hidden="1" x14ac:dyDescent="0.3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t="14.55" hidden="1" x14ac:dyDescent="0.3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t="14.55" hidden="1" x14ac:dyDescent="0.3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t="14.55" hidden="1" x14ac:dyDescent="0.3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t="14.55" hidden="1" x14ac:dyDescent="0.3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t="14.55" hidden="1" x14ac:dyDescent="0.3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t="14.55" hidden="1" x14ac:dyDescent="0.3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t="14.55" hidden="1" x14ac:dyDescent="0.3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t="14.55" hidden="1" x14ac:dyDescent="0.3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t="14.55" hidden="1" x14ac:dyDescent="0.3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t="14.55" hidden="1" x14ac:dyDescent="0.3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t="14.55" hidden="1" x14ac:dyDescent="0.3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t="14.55" hidden="1" x14ac:dyDescent="0.3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t="14.55" hidden="1" x14ac:dyDescent="0.3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t="14.55" hidden="1" x14ac:dyDescent="0.3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t="14.55" hidden="1" x14ac:dyDescent="0.3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t="14.55" hidden="1" x14ac:dyDescent="0.3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t="14.55" hidden="1" x14ac:dyDescent="0.3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t="14.55" hidden="1" x14ac:dyDescent="0.3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t="14.55" hidden="1" x14ac:dyDescent="0.3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t="14.55" hidden="1" x14ac:dyDescent="0.3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t="14.55" hidden="1" x14ac:dyDescent="0.3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t="14.55" hidden="1" x14ac:dyDescent="0.3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t="14.55" x14ac:dyDescent="0.3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t="14.55" hidden="1" x14ac:dyDescent="0.3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t="14.55" hidden="1" x14ac:dyDescent="0.3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t="14.55" hidden="1" x14ac:dyDescent="0.3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t="14.55" hidden="1" x14ac:dyDescent="0.3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t="14.55" hidden="1" x14ac:dyDescent="0.3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t="14.55" hidden="1" x14ac:dyDescent="0.3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t="14.55" hidden="1" x14ac:dyDescent="0.3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t="14.55" hidden="1" x14ac:dyDescent="0.3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t="14.55" hidden="1" x14ac:dyDescent="0.3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t="14.55" hidden="1" x14ac:dyDescent="0.3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t="14.55" hidden="1" x14ac:dyDescent="0.3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t="14.55" hidden="1" x14ac:dyDescent="0.3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t="14.55" hidden="1" x14ac:dyDescent="0.3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t="14.55" hidden="1" x14ac:dyDescent="0.3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t="14.55" hidden="1" x14ac:dyDescent="0.3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t="14.55" hidden="1" x14ac:dyDescent="0.3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t="14.55" hidden="1" x14ac:dyDescent="0.3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t="14.55" hidden="1" x14ac:dyDescent="0.3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t="14.55" hidden="1" x14ac:dyDescent="0.3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t="14.55" hidden="1" x14ac:dyDescent="0.3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t="14.55" hidden="1" x14ac:dyDescent="0.3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t="14.55" hidden="1" x14ac:dyDescent="0.3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t="14.55" hidden="1" x14ac:dyDescent="0.3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t="14.55" hidden="1" x14ac:dyDescent="0.3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t="14.55" hidden="1" x14ac:dyDescent="0.3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t="14.55" hidden="1" x14ac:dyDescent="0.3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t="14.55" hidden="1" x14ac:dyDescent="0.3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t="14.55" hidden="1" x14ac:dyDescent="0.3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t="14.55" hidden="1" x14ac:dyDescent="0.3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t="14.55" hidden="1" x14ac:dyDescent="0.3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t="14.55" hidden="1" x14ac:dyDescent="0.3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t="14.55" hidden="1" x14ac:dyDescent="0.3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t="14.55" hidden="1" x14ac:dyDescent="0.3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t="14.55" hidden="1" x14ac:dyDescent="0.3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t="14.55" hidden="1" x14ac:dyDescent="0.3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t="14.55" hidden="1" x14ac:dyDescent="0.3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t="14.55" hidden="1" x14ac:dyDescent="0.3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t="14.55" hidden="1" x14ac:dyDescent="0.3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t="14.55" hidden="1" x14ac:dyDescent="0.3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t="14.55" hidden="1" x14ac:dyDescent="0.3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t="14.55" hidden="1" x14ac:dyDescent="0.3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t="14.55" hidden="1" x14ac:dyDescent="0.3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t="14.55" hidden="1" x14ac:dyDescent="0.3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t="14.55" hidden="1" x14ac:dyDescent="0.3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t="14.55" hidden="1" x14ac:dyDescent="0.3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t="14.55" hidden="1" x14ac:dyDescent="0.3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t="14.55" hidden="1" x14ac:dyDescent="0.3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t="14.55" hidden="1" x14ac:dyDescent="0.3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t="14.55" hidden="1" x14ac:dyDescent="0.3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t="14.55" hidden="1" x14ac:dyDescent="0.3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t="14.55" hidden="1" x14ac:dyDescent="0.3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t="14.55" hidden="1" x14ac:dyDescent="0.3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t="14.55" hidden="1" x14ac:dyDescent="0.3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t="14.55" hidden="1" x14ac:dyDescent="0.3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t="14.55" hidden="1" x14ac:dyDescent="0.3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t="14.55" hidden="1" x14ac:dyDescent="0.3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t="14.55" hidden="1" x14ac:dyDescent="0.3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t="14.55" hidden="1" x14ac:dyDescent="0.3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t="14.55" hidden="1" x14ac:dyDescent="0.3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t="14.55" hidden="1" x14ac:dyDescent="0.3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t="14.55" hidden="1" x14ac:dyDescent="0.3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t="14.55" hidden="1" x14ac:dyDescent="0.3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t="14.55" hidden="1" x14ac:dyDescent="0.3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t="14.55" hidden="1" x14ac:dyDescent="0.3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t="14.55" hidden="1" x14ac:dyDescent="0.3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t="14.55" hidden="1" x14ac:dyDescent="0.3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t="14.55" hidden="1" x14ac:dyDescent="0.3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t="14.55" hidden="1" x14ac:dyDescent="0.3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t="14.55" hidden="1" x14ac:dyDescent="0.3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t="14.55" hidden="1" x14ac:dyDescent="0.3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t="14.55" hidden="1" x14ac:dyDescent="0.3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t="14.55" hidden="1" x14ac:dyDescent="0.3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t="14.55" hidden="1" x14ac:dyDescent="0.3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t="14.55" hidden="1" x14ac:dyDescent="0.3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t="14.55" hidden="1" x14ac:dyDescent="0.3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t="14.55" hidden="1" x14ac:dyDescent="0.3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t="14.55" hidden="1" x14ac:dyDescent="0.3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t="14.55" hidden="1" x14ac:dyDescent="0.3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t="14.55" hidden="1" x14ac:dyDescent="0.3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t="14.55" hidden="1" x14ac:dyDescent="0.3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 ht="14.55" hidden="1" x14ac:dyDescent="0.3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t="14.55" hidden="1" x14ac:dyDescent="0.3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t="14.55" hidden="1" x14ac:dyDescent="0.3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t="14.55" hidden="1" x14ac:dyDescent="0.3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t="14.55" hidden="1" x14ac:dyDescent="0.3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t="14.55" hidden="1" x14ac:dyDescent="0.3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t="14.55" hidden="1" x14ac:dyDescent="0.3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t="14.55" hidden="1" x14ac:dyDescent="0.3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t="14.55" hidden="1" x14ac:dyDescent="0.3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t="14.55" hidden="1" x14ac:dyDescent="0.3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t="14.55" hidden="1" x14ac:dyDescent="0.3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t="14.55" hidden="1" x14ac:dyDescent="0.3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t="14.55" hidden="1" x14ac:dyDescent="0.3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t="14.55" hidden="1" x14ac:dyDescent="0.3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t="14.55" hidden="1" x14ac:dyDescent="0.3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t="14.55" hidden="1" x14ac:dyDescent="0.3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t="14.55" hidden="1" x14ac:dyDescent="0.3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t="14.55" hidden="1" x14ac:dyDescent="0.3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t="14.55" hidden="1" x14ac:dyDescent="0.3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t="14.55" hidden="1" x14ac:dyDescent="0.3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t="14.55" hidden="1" x14ac:dyDescent="0.3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t="14.55" hidden="1" x14ac:dyDescent="0.3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t="14.55" hidden="1" x14ac:dyDescent="0.3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t="14.55" hidden="1" x14ac:dyDescent="0.3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t="14.55" hidden="1" x14ac:dyDescent="0.3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t="14.55" hidden="1" x14ac:dyDescent="0.3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t="14.55" hidden="1" x14ac:dyDescent="0.3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t="14.55" hidden="1" x14ac:dyDescent="0.3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t="14.55" hidden="1" x14ac:dyDescent="0.3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t="14.55" hidden="1" x14ac:dyDescent="0.3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t="14.55" hidden="1" x14ac:dyDescent="0.3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t="14.55" hidden="1" x14ac:dyDescent="0.3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t="14.55" hidden="1" x14ac:dyDescent="0.3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t="14.55" hidden="1" x14ac:dyDescent="0.3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t="14.55" hidden="1" x14ac:dyDescent="0.3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t="14.55" hidden="1" x14ac:dyDescent="0.3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t="14.55" hidden="1" x14ac:dyDescent="0.3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t="14.55" hidden="1" x14ac:dyDescent="0.3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t="14.55" hidden="1" x14ac:dyDescent="0.3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t="14.55" hidden="1" x14ac:dyDescent="0.3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t="14.55" hidden="1" x14ac:dyDescent="0.3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t="14.55" hidden="1" x14ac:dyDescent="0.3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t="14.55" hidden="1" x14ac:dyDescent="0.3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t="14.55" hidden="1" x14ac:dyDescent="0.3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t="14.55" hidden="1" x14ac:dyDescent="0.3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t="14.55" hidden="1" x14ac:dyDescent="0.3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t="14.55" hidden="1" x14ac:dyDescent="0.3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t="14.55" hidden="1" x14ac:dyDescent="0.3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t="14.55" hidden="1" x14ac:dyDescent="0.3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t="14.55" hidden="1" x14ac:dyDescent="0.3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t="14.55" hidden="1" x14ac:dyDescent="0.3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t="14.55" hidden="1" x14ac:dyDescent="0.3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t="14.55" hidden="1" x14ac:dyDescent="0.3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t="14.55" hidden="1" x14ac:dyDescent="0.3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t="14.55" hidden="1" x14ac:dyDescent="0.3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t="14.55" hidden="1" x14ac:dyDescent="0.3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t="14.55" hidden="1" x14ac:dyDescent="0.3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t="14.55" hidden="1" x14ac:dyDescent="0.3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t="14.55" hidden="1" x14ac:dyDescent="0.3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t="14.55" hidden="1" x14ac:dyDescent="0.3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t="14.55" hidden="1" x14ac:dyDescent="0.3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t="14.55" hidden="1" x14ac:dyDescent="0.3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t="14.55" hidden="1" x14ac:dyDescent="0.3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t="14.55" hidden="1" x14ac:dyDescent="0.3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  <c r="U2593" s="32">
        <v>46204</v>
      </c>
      <c r="V2593" t="s">
        <v>39</v>
      </c>
    </row>
    <row r="2594" spans="1:24" ht="14.55" hidden="1" x14ac:dyDescent="0.3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t="14.55" hidden="1" x14ac:dyDescent="0.3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t="14.55" hidden="1" x14ac:dyDescent="0.3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t="14.55" hidden="1" x14ac:dyDescent="0.3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t="14.55" hidden="1" x14ac:dyDescent="0.3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t="14.55" hidden="1" x14ac:dyDescent="0.3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t="14.55" hidden="1" x14ac:dyDescent="0.3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t="14.55" hidden="1" x14ac:dyDescent="0.3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t="14.55" hidden="1" x14ac:dyDescent="0.3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t="14.55" hidden="1" x14ac:dyDescent="0.3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t="14.55" hidden="1" x14ac:dyDescent="0.3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t="14.55" hidden="1" x14ac:dyDescent="0.3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t="14.55" hidden="1" x14ac:dyDescent="0.3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t="14.55" hidden="1" x14ac:dyDescent="0.3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t="14.55" hidden="1" x14ac:dyDescent="0.3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t="14.55" hidden="1" x14ac:dyDescent="0.3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t="14.55" hidden="1" x14ac:dyDescent="0.3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t="14.55" hidden="1" x14ac:dyDescent="0.3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t="14.55" hidden="1" x14ac:dyDescent="0.3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t="14.55" hidden="1" x14ac:dyDescent="0.3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t="14.55" hidden="1" x14ac:dyDescent="0.3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t="14.55" hidden="1" x14ac:dyDescent="0.3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t="14.55" hidden="1" x14ac:dyDescent="0.3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t="14.55" hidden="1" x14ac:dyDescent="0.3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t="14.55" hidden="1" x14ac:dyDescent="0.3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t="14.55" hidden="1" x14ac:dyDescent="0.3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t="14.55" hidden="1" x14ac:dyDescent="0.3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t="14.55" hidden="1" x14ac:dyDescent="0.3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t="14.55" hidden="1" x14ac:dyDescent="0.3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t="14.55" hidden="1" x14ac:dyDescent="0.3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t="14.55" hidden="1" x14ac:dyDescent="0.3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t="14.55" hidden="1" x14ac:dyDescent="0.3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t="14.55" hidden="1" x14ac:dyDescent="0.3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t="14.55" hidden="1" x14ac:dyDescent="0.3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t="14.55" hidden="1" x14ac:dyDescent="0.3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t="14.55" hidden="1" x14ac:dyDescent="0.3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t="14.55" hidden="1" x14ac:dyDescent="0.3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t="14.55" hidden="1" x14ac:dyDescent="0.3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t="14.55" hidden="1" x14ac:dyDescent="0.3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t="14.55" hidden="1" x14ac:dyDescent="0.3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t="14.55" hidden="1" x14ac:dyDescent="0.3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t="14.55" hidden="1" x14ac:dyDescent="0.3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t="14.55" hidden="1" x14ac:dyDescent="0.3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t="14.55" hidden="1" x14ac:dyDescent="0.3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t="14.55" hidden="1" x14ac:dyDescent="0.3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t="14.55" hidden="1" x14ac:dyDescent="0.3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t="14.55" hidden="1" x14ac:dyDescent="0.3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t="14.55" hidden="1" x14ac:dyDescent="0.3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t="14.55" hidden="1" x14ac:dyDescent="0.3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t="14.55" x14ac:dyDescent="0.3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t="14.55" hidden="1" x14ac:dyDescent="0.3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t="14.55" hidden="1" x14ac:dyDescent="0.3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t="14.55" hidden="1" x14ac:dyDescent="0.3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t="14.55" hidden="1" x14ac:dyDescent="0.3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t="14.55" hidden="1" x14ac:dyDescent="0.3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t="14.55" hidden="1" x14ac:dyDescent="0.3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t="14.55" hidden="1" x14ac:dyDescent="0.3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t="14.55" hidden="1" x14ac:dyDescent="0.3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t="14.55" hidden="1" x14ac:dyDescent="0.3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t="14.55" hidden="1" x14ac:dyDescent="0.3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t="14.55" hidden="1" x14ac:dyDescent="0.3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t="14.55" hidden="1" x14ac:dyDescent="0.3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t="14.55" hidden="1" x14ac:dyDescent="0.3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t="14.55" hidden="1" x14ac:dyDescent="0.3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t="14.55" hidden="1" x14ac:dyDescent="0.3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t="14.55" hidden="1" x14ac:dyDescent="0.3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t="14.55" hidden="1" x14ac:dyDescent="0.3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t="14.55" hidden="1" x14ac:dyDescent="0.3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t="14.55" hidden="1" x14ac:dyDescent="0.3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t="14.55" hidden="1" x14ac:dyDescent="0.3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t="14.55" hidden="1" x14ac:dyDescent="0.3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t="14.55" hidden="1" x14ac:dyDescent="0.3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t="14.55" hidden="1" x14ac:dyDescent="0.3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t="14.55" hidden="1" x14ac:dyDescent="0.3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t="14.55" hidden="1" x14ac:dyDescent="0.3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t="14.55" hidden="1" x14ac:dyDescent="0.3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t="14.55" hidden="1" x14ac:dyDescent="0.3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t="14.55" hidden="1" x14ac:dyDescent="0.3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t="14.55" hidden="1" x14ac:dyDescent="0.3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t="14.55" hidden="1" x14ac:dyDescent="0.3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t="14.55" hidden="1" x14ac:dyDescent="0.3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t="14.55" hidden="1" x14ac:dyDescent="0.3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t="14.55" hidden="1" x14ac:dyDescent="0.3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t="14.55" hidden="1" x14ac:dyDescent="0.3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t="14.55" hidden="1" x14ac:dyDescent="0.3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t="14.55" hidden="1" x14ac:dyDescent="0.3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t="14.55" hidden="1" x14ac:dyDescent="0.3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t="14.55" hidden="1" x14ac:dyDescent="0.3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t="14.55" hidden="1" x14ac:dyDescent="0.3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t="14.55" hidden="1" x14ac:dyDescent="0.3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t="14.55" hidden="1" x14ac:dyDescent="0.3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t="14.55" hidden="1" x14ac:dyDescent="0.3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t="14.55" hidden="1" x14ac:dyDescent="0.3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t="14.55" hidden="1" x14ac:dyDescent="0.3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t="14.55" hidden="1" x14ac:dyDescent="0.3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t="14.55" hidden="1" x14ac:dyDescent="0.3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t="14.55" hidden="1" x14ac:dyDescent="0.3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t="14.55" hidden="1" x14ac:dyDescent="0.3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t="14.55" hidden="1" x14ac:dyDescent="0.3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t="14.55" hidden="1" x14ac:dyDescent="0.3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t="14.55" hidden="1" x14ac:dyDescent="0.3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t="14.55" hidden="1" x14ac:dyDescent="0.3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t="14.55" hidden="1" x14ac:dyDescent="0.3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t="14.55" hidden="1" x14ac:dyDescent="0.3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t="14.55" hidden="1" x14ac:dyDescent="0.3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t="14.55" hidden="1" x14ac:dyDescent="0.3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t="14.55" hidden="1" x14ac:dyDescent="0.3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t="14.55" hidden="1" x14ac:dyDescent="0.3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t="14.55" hidden="1" x14ac:dyDescent="0.3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t="14.55" hidden="1" x14ac:dyDescent="0.3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t="14.55" hidden="1" x14ac:dyDescent="0.3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t="14.55" hidden="1" x14ac:dyDescent="0.3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t="14.55" hidden="1" x14ac:dyDescent="0.3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t="14.55" hidden="1" x14ac:dyDescent="0.3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t="14.55" hidden="1" x14ac:dyDescent="0.3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t="14.55" hidden="1" x14ac:dyDescent="0.3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t="14.55" hidden="1" x14ac:dyDescent="0.3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t="14.55" hidden="1" x14ac:dyDescent="0.3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t="14.55" hidden="1" x14ac:dyDescent="0.3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t="14.55" hidden="1" x14ac:dyDescent="0.3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t="14.55" hidden="1" x14ac:dyDescent="0.3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t="14.55" hidden="1" x14ac:dyDescent="0.3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t="14.55" hidden="1" x14ac:dyDescent="0.3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t="14.55" hidden="1" x14ac:dyDescent="0.3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t="14.55" hidden="1" x14ac:dyDescent="0.3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t="14.55" hidden="1" x14ac:dyDescent="0.3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 ht="14.55" hidden="1" x14ac:dyDescent="0.3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t="14.55" hidden="1" x14ac:dyDescent="0.3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t="14.55" hidden="1" x14ac:dyDescent="0.3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t="14.55" hidden="1" x14ac:dyDescent="0.3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t="14.55" hidden="1" x14ac:dyDescent="0.3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t="14.55" hidden="1" x14ac:dyDescent="0.3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t="14.55" hidden="1" x14ac:dyDescent="0.3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t="14.55" hidden="1" x14ac:dyDescent="0.3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t="14.55" hidden="1" x14ac:dyDescent="0.3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t="14.55" hidden="1" x14ac:dyDescent="0.3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t="14.55" hidden="1" x14ac:dyDescent="0.3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t="14.55" hidden="1" x14ac:dyDescent="0.3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t="14.55" hidden="1" x14ac:dyDescent="0.3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t="14.55" hidden="1" x14ac:dyDescent="0.3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t="14.55" hidden="1" x14ac:dyDescent="0.3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t="14.55" hidden="1" x14ac:dyDescent="0.3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t="14.55" hidden="1" x14ac:dyDescent="0.3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t="14.55" hidden="1" x14ac:dyDescent="0.3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t="14.55" hidden="1" x14ac:dyDescent="0.3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t="14.55" hidden="1" x14ac:dyDescent="0.3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t="14.55" hidden="1" x14ac:dyDescent="0.3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t="14.55" hidden="1" x14ac:dyDescent="0.3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t="14.55" hidden="1" x14ac:dyDescent="0.3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t="14.55" hidden="1" x14ac:dyDescent="0.3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t="14.55" hidden="1" x14ac:dyDescent="0.3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t="14.55" hidden="1" x14ac:dyDescent="0.3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t="14.55" hidden="1" x14ac:dyDescent="0.3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t="14.55" hidden="1" x14ac:dyDescent="0.3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t="14.55" hidden="1" x14ac:dyDescent="0.3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t="14.55" hidden="1" x14ac:dyDescent="0.3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t="14.55" hidden="1" x14ac:dyDescent="0.3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t="14.55" hidden="1" x14ac:dyDescent="0.3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t="14.55" hidden="1" x14ac:dyDescent="0.3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t="14.55" hidden="1" x14ac:dyDescent="0.3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t="14.55" hidden="1" x14ac:dyDescent="0.3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t="14.55" hidden="1" x14ac:dyDescent="0.3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t="14.55" hidden="1" x14ac:dyDescent="0.3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t="14.55" hidden="1" x14ac:dyDescent="0.3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t="14.55" hidden="1" x14ac:dyDescent="0.3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t="14.55" hidden="1" x14ac:dyDescent="0.3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t="14.55" hidden="1" x14ac:dyDescent="0.3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t="14.55" hidden="1" x14ac:dyDescent="0.3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t="14.55" hidden="1" x14ac:dyDescent="0.3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t="14.55" hidden="1" x14ac:dyDescent="0.3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t="14.55" hidden="1" x14ac:dyDescent="0.3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t="14.55" hidden="1" x14ac:dyDescent="0.3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t="14.55" hidden="1" x14ac:dyDescent="0.3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t="14.55" hidden="1" x14ac:dyDescent="0.3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t="14.55" hidden="1" x14ac:dyDescent="0.3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t="14.55" hidden="1" x14ac:dyDescent="0.3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t="14.55" hidden="1" x14ac:dyDescent="0.3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t="14.55" hidden="1" x14ac:dyDescent="0.3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t="14.55" hidden="1" x14ac:dyDescent="0.3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t="14.55" hidden="1" x14ac:dyDescent="0.3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 ht="14.55" hidden="1" x14ac:dyDescent="0.3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t="14.55" hidden="1" x14ac:dyDescent="0.3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t="14.55" hidden="1" x14ac:dyDescent="0.3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t="14.55" hidden="1" x14ac:dyDescent="0.3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t="14.55" hidden="1" x14ac:dyDescent="0.3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t="14.55" hidden="1" x14ac:dyDescent="0.3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t="14.55" hidden="1" x14ac:dyDescent="0.3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t="14.55" hidden="1" x14ac:dyDescent="0.3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t="14.55" hidden="1" x14ac:dyDescent="0.3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t="14.55" hidden="1" x14ac:dyDescent="0.3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t="14.55" hidden="1" x14ac:dyDescent="0.3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t="14.55" hidden="1" x14ac:dyDescent="0.3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t="14.55" hidden="1" x14ac:dyDescent="0.3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t="14.55" hidden="1" x14ac:dyDescent="0.3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t="14.55" hidden="1" x14ac:dyDescent="0.3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t="14.55" hidden="1" x14ac:dyDescent="0.3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t="14.55" hidden="1" x14ac:dyDescent="0.3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t="14.55" hidden="1" x14ac:dyDescent="0.3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t="14.55" hidden="1" x14ac:dyDescent="0.3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t="14.55" hidden="1" x14ac:dyDescent="0.3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t="14.55" hidden="1" x14ac:dyDescent="0.3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t="14.55" hidden="1" x14ac:dyDescent="0.3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t="14.55" hidden="1" x14ac:dyDescent="0.3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t="14.55" hidden="1" x14ac:dyDescent="0.3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t="14.55" hidden="1" x14ac:dyDescent="0.3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t="14.55" hidden="1" x14ac:dyDescent="0.3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t="14.55" hidden="1" x14ac:dyDescent="0.3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t="14.55" hidden="1" x14ac:dyDescent="0.3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t="14.55" hidden="1" x14ac:dyDescent="0.3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t="14.55" hidden="1" x14ac:dyDescent="0.3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t="14.55" hidden="1" x14ac:dyDescent="0.3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t="14.55" hidden="1" x14ac:dyDescent="0.3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t="14.55" hidden="1" x14ac:dyDescent="0.3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  <c r="U2806" s="32">
        <v>46204</v>
      </c>
      <c r="V2806" s="1" t="s">
        <v>39</v>
      </c>
    </row>
    <row r="2807" spans="1:22" ht="14.55" hidden="1" x14ac:dyDescent="0.3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t="14.55" hidden="1" x14ac:dyDescent="0.3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t="14.55" hidden="1" x14ac:dyDescent="0.3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t="14.55" hidden="1" x14ac:dyDescent="0.3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t="14.55" hidden="1" x14ac:dyDescent="0.3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t="14.55" hidden="1" x14ac:dyDescent="0.3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t="14.55" hidden="1" x14ac:dyDescent="0.3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t="14.55" hidden="1" x14ac:dyDescent="0.3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t="14.55" hidden="1" x14ac:dyDescent="0.3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t="14.55" hidden="1" x14ac:dyDescent="0.3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t="14.55" hidden="1" x14ac:dyDescent="0.3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t="14.55" hidden="1" x14ac:dyDescent="0.3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t="14.55" hidden="1" x14ac:dyDescent="0.3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t="14.55" hidden="1" x14ac:dyDescent="0.3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t="14.55" hidden="1" x14ac:dyDescent="0.3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t="14.55" hidden="1" x14ac:dyDescent="0.3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t="14.55" hidden="1" x14ac:dyDescent="0.3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t="14.55" hidden="1" x14ac:dyDescent="0.3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t="14.55" hidden="1" x14ac:dyDescent="0.3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t="14.55" hidden="1" x14ac:dyDescent="0.3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t="14.55" hidden="1" x14ac:dyDescent="0.3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t="14.55" hidden="1" x14ac:dyDescent="0.3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t="14.55" hidden="1" x14ac:dyDescent="0.3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t="14.55" hidden="1" x14ac:dyDescent="0.3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t="14.55" hidden="1" x14ac:dyDescent="0.3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t="14.55" hidden="1" x14ac:dyDescent="0.3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t="14.55" hidden="1" x14ac:dyDescent="0.3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t="14.55" hidden="1" x14ac:dyDescent="0.3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t="14.55" hidden="1" x14ac:dyDescent="0.3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t="14.55" hidden="1" x14ac:dyDescent="0.3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t="14.55" hidden="1" x14ac:dyDescent="0.3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t="14.55" hidden="1" x14ac:dyDescent="0.3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t="14.55" hidden="1" x14ac:dyDescent="0.3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t="14.55" hidden="1" x14ac:dyDescent="0.3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t="14.55" hidden="1" x14ac:dyDescent="0.3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t="14.55" hidden="1" x14ac:dyDescent="0.3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t="14.55" hidden="1" x14ac:dyDescent="0.3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t="14.55" hidden="1" x14ac:dyDescent="0.3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t="14.55" hidden="1" x14ac:dyDescent="0.3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t="14.55" hidden="1" x14ac:dyDescent="0.3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t="14.55" hidden="1" x14ac:dyDescent="0.3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t="14.55" hidden="1" x14ac:dyDescent="0.3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t="14.55" hidden="1" x14ac:dyDescent="0.3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t="14.55" hidden="1" x14ac:dyDescent="0.3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t="14.55" hidden="1" x14ac:dyDescent="0.3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t="14.55" hidden="1" x14ac:dyDescent="0.3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t="14.55" hidden="1" x14ac:dyDescent="0.3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t="14.55" hidden="1" x14ac:dyDescent="0.3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t="14.55" hidden="1" x14ac:dyDescent="0.3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t="14.55" hidden="1" x14ac:dyDescent="0.3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t="14.55" hidden="1" x14ac:dyDescent="0.3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t="14.55" hidden="1" x14ac:dyDescent="0.3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t="14.55" hidden="1" x14ac:dyDescent="0.3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t="14.55" hidden="1" x14ac:dyDescent="0.3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t="14.55" hidden="1" x14ac:dyDescent="0.3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t="14.55" hidden="1" x14ac:dyDescent="0.3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t="14.55" hidden="1" x14ac:dyDescent="0.3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t="14.55" hidden="1" x14ac:dyDescent="0.3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t="14.55" hidden="1" x14ac:dyDescent="0.3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t="14.55" hidden="1" x14ac:dyDescent="0.3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t="14.55" hidden="1" x14ac:dyDescent="0.3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t="14.55" hidden="1" x14ac:dyDescent="0.3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t="14.55" hidden="1" x14ac:dyDescent="0.3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t="14.55" hidden="1" x14ac:dyDescent="0.3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t="14.55" hidden="1" x14ac:dyDescent="0.3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t="14.55" hidden="1" x14ac:dyDescent="0.3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t="14.55" hidden="1" x14ac:dyDescent="0.3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t="14.55" hidden="1" x14ac:dyDescent="0.3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t="14.55" hidden="1" x14ac:dyDescent="0.3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t="14.55" hidden="1" x14ac:dyDescent="0.3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t="14.55" hidden="1" x14ac:dyDescent="0.3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t="14.55" hidden="1" x14ac:dyDescent="0.3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t="14.55" hidden="1" x14ac:dyDescent="0.3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t="14.55" hidden="1" x14ac:dyDescent="0.3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t="14.55" hidden="1" x14ac:dyDescent="0.3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t="14.55" hidden="1" x14ac:dyDescent="0.3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t="14.55" hidden="1" x14ac:dyDescent="0.3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t="14.55" hidden="1" x14ac:dyDescent="0.3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t="14.55" hidden="1" x14ac:dyDescent="0.3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t="14.55" hidden="1" x14ac:dyDescent="0.3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t="14.55" hidden="1" x14ac:dyDescent="0.3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t="14.55" hidden="1" x14ac:dyDescent="0.3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t="14.55" hidden="1" x14ac:dyDescent="0.3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t="14.55" hidden="1" x14ac:dyDescent="0.3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t="14.55" hidden="1" x14ac:dyDescent="0.3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t="14.55" hidden="1" x14ac:dyDescent="0.3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t="14.55" hidden="1" x14ac:dyDescent="0.3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t="14.55" hidden="1" x14ac:dyDescent="0.3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t="14.55" hidden="1" x14ac:dyDescent="0.3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t="14.55" hidden="1" x14ac:dyDescent="0.3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t="14.55" hidden="1" x14ac:dyDescent="0.3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t="14.55" hidden="1" x14ac:dyDescent="0.3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t="14.55" hidden="1" x14ac:dyDescent="0.3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t="14.55" hidden="1" x14ac:dyDescent="0.3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t="14.55" hidden="1" x14ac:dyDescent="0.3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t="14.55" hidden="1" x14ac:dyDescent="0.3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t="14.55" hidden="1" x14ac:dyDescent="0.3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t="14.55" hidden="1" x14ac:dyDescent="0.3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t="14.55" hidden="1" x14ac:dyDescent="0.3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t="14.55" hidden="1" x14ac:dyDescent="0.3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t="14.55" hidden="1" x14ac:dyDescent="0.3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t="14.55" hidden="1" x14ac:dyDescent="0.3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t="14.55" hidden="1" x14ac:dyDescent="0.3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t="14.55" hidden="1" x14ac:dyDescent="0.3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t="14.55" hidden="1" x14ac:dyDescent="0.3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t="14.55" hidden="1" x14ac:dyDescent="0.3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t="14.55" hidden="1" x14ac:dyDescent="0.3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t="14.55" hidden="1" x14ac:dyDescent="0.3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t="14.55" hidden="1" x14ac:dyDescent="0.3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t="14.55" hidden="1" x14ac:dyDescent="0.3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t="14.55" hidden="1" x14ac:dyDescent="0.3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t="14.55" hidden="1" x14ac:dyDescent="0.3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t="14.55" hidden="1" x14ac:dyDescent="0.3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t="14.55" hidden="1" x14ac:dyDescent="0.3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t="14.55" hidden="1" x14ac:dyDescent="0.3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t="14.55" hidden="1" x14ac:dyDescent="0.3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t="14.55" hidden="1" x14ac:dyDescent="0.3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t="14.55" hidden="1" x14ac:dyDescent="0.3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t="14.55" hidden="1" x14ac:dyDescent="0.3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t="14.55" hidden="1" x14ac:dyDescent="0.3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t="14.55" hidden="1" x14ac:dyDescent="0.3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t="14.55" hidden="1" x14ac:dyDescent="0.3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t="14.55" hidden="1" x14ac:dyDescent="0.3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t="14.55" hidden="1" x14ac:dyDescent="0.3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t="14.55" hidden="1" x14ac:dyDescent="0.3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t="14.55" hidden="1" x14ac:dyDescent="0.3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t="14.55" hidden="1" x14ac:dyDescent="0.3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t="14.55" hidden="1" x14ac:dyDescent="0.3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t="14.55" hidden="1" x14ac:dyDescent="0.3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t="14.55" hidden="1" x14ac:dyDescent="0.3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t="14.55" hidden="1" x14ac:dyDescent="0.3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t="14.55" hidden="1" x14ac:dyDescent="0.3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t="14.55" hidden="1" x14ac:dyDescent="0.3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t="14.55" hidden="1" x14ac:dyDescent="0.3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t="14.55" hidden="1" x14ac:dyDescent="0.3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t="14.55" hidden="1" x14ac:dyDescent="0.3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t="14.55" hidden="1" x14ac:dyDescent="0.3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t="14.55" hidden="1" x14ac:dyDescent="0.3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t="14.55" hidden="1" x14ac:dyDescent="0.3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t="14.55" hidden="1" x14ac:dyDescent="0.3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t="14.55" hidden="1" x14ac:dyDescent="0.3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t="14.55" hidden="1" x14ac:dyDescent="0.3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t="14.55" hidden="1" x14ac:dyDescent="0.3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t="14.55" hidden="1" x14ac:dyDescent="0.3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t="14.55" hidden="1" x14ac:dyDescent="0.3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t="14.55" hidden="1" x14ac:dyDescent="0.3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t="14.55" hidden="1" x14ac:dyDescent="0.3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t="14.55" hidden="1" x14ac:dyDescent="0.3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t="14.55" hidden="1" x14ac:dyDescent="0.3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t="14.55" hidden="1" x14ac:dyDescent="0.3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t="14.55" hidden="1" x14ac:dyDescent="0.3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t="14.55" hidden="1" x14ac:dyDescent="0.3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t="14.55" hidden="1" x14ac:dyDescent="0.3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t="14.55" hidden="1" x14ac:dyDescent="0.3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t="14.55" hidden="1" x14ac:dyDescent="0.3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t="14.55" hidden="1" x14ac:dyDescent="0.3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t="14.55" hidden="1" x14ac:dyDescent="0.3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t="14.55" hidden="1" x14ac:dyDescent="0.3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 ht="14.55" hidden="1" x14ac:dyDescent="0.3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t="14.55" hidden="1" x14ac:dyDescent="0.3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t="14.55" hidden="1" x14ac:dyDescent="0.3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t="14.55" hidden="1" x14ac:dyDescent="0.3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t="14.55" hidden="1" x14ac:dyDescent="0.3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t="14.55" hidden="1" x14ac:dyDescent="0.3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t="14.55" hidden="1" x14ac:dyDescent="0.3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t="14.55" hidden="1" x14ac:dyDescent="0.3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t="14.55" hidden="1" x14ac:dyDescent="0.3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t="14.55" hidden="1" x14ac:dyDescent="0.3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t="14.55" hidden="1" x14ac:dyDescent="0.3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t="14.55" hidden="1" x14ac:dyDescent="0.3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t="14.55" hidden="1" x14ac:dyDescent="0.3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t="14.55" hidden="1" x14ac:dyDescent="0.3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t="14.55" hidden="1" x14ac:dyDescent="0.3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t="14.55" hidden="1" x14ac:dyDescent="0.3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t="14.55" hidden="1" x14ac:dyDescent="0.3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t="14.55" hidden="1" x14ac:dyDescent="0.3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t="14.55" hidden="1" x14ac:dyDescent="0.3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t="14.55" hidden="1" x14ac:dyDescent="0.3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t="14.55" hidden="1" x14ac:dyDescent="0.3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t="14.55" hidden="1" x14ac:dyDescent="0.3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t="14.55" hidden="1" x14ac:dyDescent="0.3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t="14.55" hidden="1" x14ac:dyDescent="0.3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t="14.55" hidden="1" x14ac:dyDescent="0.3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t="14.55" hidden="1" x14ac:dyDescent="0.3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t="14.55" hidden="1" x14ac:dyDescent="0.3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t="14.55" hidden="1" x14ac:dyDescent="0.3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t="14.55" hidden="1" x14ac:dyDescent="0.3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t="14.55" hidden="1" x14ac:dyDescent="0.3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t="14.55" hidden="1" x14ac:dyDescent="0.3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t="14.55" hidden="1" x14ac:dyDescent="0.3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t="14.55" hidden="1" x14ac:dyDescent="0.3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t="14.55" hidden="1" x14ac:dyDescent="0.3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t="14.55" hidden="1" x14ac:dyDescent="0.3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t="14.55" hidden="1" x14ac:dyDescent="0.3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t="14.55" hidden="1" x14ac:dyDescent="0.3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t="14.55" hidden="1" x14ac:dyDescent="0.3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t="14.55" hidden="1" x14ac:dyDescent="0.3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t="14.55" hidden="1" x14ac:dyDescent="0.3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t="14.55" hidden="1" x14ac:dyDescent="0.3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t="14.55" hidden="1" x14ac:dyDescent="0.3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t="14.55" hidden="1" x14ac:dyDescent="0.3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t="14.55" hidden="1" x14ac:dyDescent="0.3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 ht="14.55" hidden="1" x14ac:dyDescent="0.3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 ht="14.55" hidden="1" x14ac:dyDescent="0.3">
      <c r="A3010" t="s">
        <v>26</v>
      </c>
      <c r="B3010" t="s">
        <v>4034</v>
      </c>
      <c r="C3010" s="34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 ht="14.55" hidden="1" x14ac:dyDescent="0.3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 ht="14.55" hidden="1" x14ac:dyDescent="0.3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 ht="14.55" hidden="1" x14ac:dyDescent="0.3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 ht="14.55" hidden="1" x14ac:dyDescent="0.3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 ht="14.55" hidden="1" x14ac:dyDescent="0.3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 ht="14.55" hidden="1" x14ac:dyDescent="0.3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 ht="14.55" hidden="1" x14ac:dyDescent="0.3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 ht="14.55" hidden="1" x14ac:dyDescent="0.3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 ht="14.55" hidden="1" x14ac:dyDescent="0.3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 ht="14.55" hidden="1" x14ac:dyDescent="0.3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 ht="14.55" hidden="1" x14ac:dyDescent="0.3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 ht="14.55" hidden="1" x14ac:dyDescent="0.3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 ht="14.55" hidden="1" x14ac:dyDescent="0.3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 ht="14.55" hidden="1" x14ac:dyDescent="0.3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t="14.55" hidden="1" x14ac:dyDescent="0.3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t="14.55" hidden="1" x14ac:dyDescent="0.3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t="14.55" hidden="1" x14ac:dyDescent="0.3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t="14.55" hidden="1" x14ac:dyDescent="0.3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t="14.55" hidden="1" x14ac:dyDescent="0.3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t="14.55" hidden="1" x14ac:dyDescent="0.3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t="14.55" hidden="1" x14ac:dyDescent="0.3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t="14.55" hidden="1" x14ac:dyDescent="0.3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t="14.55" hidden="1" x14ac:dyDescent="0.3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t="14.55" hidden="1" x14ac:dyDescent="0.3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t="14.55" hidden="1" x14ac:dyDescent="0.3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t="14.55" hidden="1" x14ac:dyDescent="0.3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t="14.55" hidden="1" x14ac:dyDescent="0.3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t="14.55" hidden="1" x14ac:dyDescent="0.3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t="14.55" hidden="1" x14ac:dyDescent="0.3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t="14.55" hidden="1" x14ac:dyDescent="0.3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t="14.55" hidden="1" x14ac:dyDescent="0.3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t="14.55" hidden="1" x14ac:dyDescent="0.3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t="14.55" hidden="1" x14ac:dyDescent="0.3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t="14.55" hidden="1" x14ac:dyDescent="0.3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t="14.55" hidden="1" x14ac:dyDescent="0.3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t="14.55" hidden="1" x14ac:dyDescent="0.3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t="14.55" hidden="1" x14ac:dyDescent="0.3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t="14.55" hidden="1" x14ac:dyDescent="0.3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t="14.55" hidden="1" x14ac:dyDescent="0.3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t="14.55" hidden="1" x14ac:dyDescent="0.3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t="14.55" hidden="1" x14ac:dyDescent="0.3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t="14.55" hidden="1" x14ac:dyDescent="0.3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t="14.55" hidden="1" x14ac:dyDescent="0.3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t="14.55" hidden="1" x14ac:dyDescent="0.3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t="14.55" hidden="1" x14ac:dyDescent="0.3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t="14.55" hidden="1" x14ac:dyDescent="0.3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t="14.55" hidden="1" x14ac:dyDescent="0.3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t="14.55" hidden="1" x14ac:dyDescent="0.3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t="14.55" hidden="1" x14ac:dyDescent="0.3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t="14.55" hidden="1" x14ac:dyDescent="0.3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t="14.55" hidden="1" x14ac:dyDescent="0.3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t="14.55" hidden="1" x14ac:dyDescent="0.3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t="14.55" hidden="1" x14ac:dyDescent="0.3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  <c r="V3063" t="s">
        <v>39</v>
      </c>
    </row>
    <row r="3064" spans="1:22" ht="14.55" hidden="1" x14ac:dyDescent="0.3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t="14.55" hidden="1" x14ac:dyDescent="0.3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t="14.55" hidden="1" x14ac:dyDescent="0.3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t="14.55" hidden="1" x14ac:dyDescent="0.3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t="14.55" hidden="1" x14ac:dyDescent="0.3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t="14.55" hidden="1" x14ac:dyDescent="0.3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t="14.55" hidden="1" x14ac:dyDescent="0.3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t="14.55" hidden="1" x14ac:dyDescent="0.3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t="14.55" hidden="1" x14ac:dyDescent="0.3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t="14.55" hidden="1" x14ac:dyDescent="0.3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t="14.55" hidden="1" x14ac:dyDescent="0.3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t="14.55" hidden="1" x14ac:dyDescent="0.3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t="14.55" hidden="1" x14ac:dyDescent="0.3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t="14.55" hidden="1" x14ac:dyDescent="0.3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t="14.55" hidden="1" x14ac:dyDescent="0.3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t="14.55" hidden="1" x14ac:dyDescent="0.3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t="14.55" hidden="1" x14ac:dyDescent="0.3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t="14.55" hidden="1" x14ac:dyDescent="0.3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t="14.55" hidden="1" x14ac:dyDescent="0.3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t="14.55" hidden="1" x14ac:dyDescent="0.3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t="14.55" hidden="1" x14ac:dyDescent="0.3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t="14.55" hidden="1" x14ac:dyDescent="0.3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t="14.55" hidden="1" x14ac:dyDescent="0.3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t="14.55" hidden="1" x14ac:dyDescent="0.3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t="14.55" hidden="1" x14ac:dyDescent="0.3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t="14.55" hidden="1" x14ac:dyDescent="0.3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t="14.55" hidden="1" x14ac:dyDescent="0.3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t="14.55" hidden="1" x14ac:dyDescent="0.3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t="14.55" hidden="1" x14ac:dyDescent="0.3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t="14.55" hidden="1" x14ac:dyDescent="0.3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t="14.55" hidden="1" x14ac:dyDescent="0.3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t="14.55" hidden="1" x14ac:dyDescent="0.3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t="14.55" hidden="1" x14ac:dyDescent="0.3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t="14.55" hidden="1" x14ac:dyDescent="0.3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t="14.55" hidden="1" x14ac:dyDescent="0.3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t="14.55" hidden="1" x14ac:dyDescent="0.3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t="14.55" hidden="1" x14ac:dyDescent="0.3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t="14.55" hidden="1" x14ac:dyDescent="0.3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t="14.55" hidden="1" x14ac:dyDescent="0.3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t="14.55" hidden="1" x14ac:dyDescent="0.3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t="14.55" hidden="1" x14ac:dyDescent="0.3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t="14.55" hidden="1" x14ac:dyDescent="0.3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t="14.55" hidden="1" x14ac:dyDescent="0.3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t="14.55" hidden="1" x14ac:dyDescent="0.3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t="14.55" hidden="1" x14ac:dyDescent="0.3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t="14.55" hidden="1" x14ac:dyDescent="0.3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t="14.55" hidden="1" x14ac:dyDescent="0.3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t="14.55" hidden="1" x14ac:dyDescent="0.3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t="14.55" hidden="1" x14ac:dyDescent="0.3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t="14.55" hidden="1" x14ac:dyDescent="0.3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t="14.55" hidden="1" x14ac:dyDescent="0.3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t="14.55" hidden="1" x14ac:dyDescent="0.3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t="14.55" hidden="1" x14ac:dyDescent="0.3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t="14.55" hidden="1" x14ac:dyDescent="0.3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t="14.55" hidden="1" x14ac:dyDescent="0.3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t="14.55" hidden="1" x14ac:dyDescent="0.3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t="14.55" hidden="1" x14ac:dyDescent="0.3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t="14.55" hidden="1" x14ac:dyDescent="0.3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t="14.55" hidden="1" x14ac:dyDescent="0.3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t="14.55" hidden="1" x14ac:dyDescent="0.3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t="14.55" hidden="1" x14ac:dyDescent="0.3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t="14.55" hidden="1" x14ac:dyDescent="0.3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t="14.55" hidden="1" x14ac:dyDescent="0.3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t="14.55" hidden="1" x14ac:dyDescent="0.3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t="14.55" hidden="1" x14ac:dyDescent="0.3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t="14.55" hidden="1" x14ac:dyDescent="0.3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t="14.55" hidden="1" x14ac:dyDescent="0.3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t="14.55" hidden="1" x14ac:dyDescent="0.3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t="14.55" hidden="1" x14ac:dyDescent="0.3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t="14.55" hidden="1" x14ac:dyDescent="0.3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t="14.55" hidden="1" x14ac:dyDescent="0.3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t="14.55" hidden="1" x14ac:dyDescent="0.3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t="14.55" hidden="1" x14ac:dyDescent="0.3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t="14.55" hidden="1" x14ac:dyDescent="0.3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t="14.55" hidden="1" x14ac:dyDescent="0.3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t="14.55" x14ac:dyDescent="0.3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t="14.55" hidden="1" x14ac:dyDescent="0.3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t="14.55" hidden="1" x14ac:dyDescent="0.3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t="14.55" hidden="1" x14ac:dyDescent="0.3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t="14.55" hidden="1" x14ac:dyDescent="0.3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t="14.55" hidden="1" x14ac:dyDescent="0.3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t="14.55" hidden="1" x14ac:dyDescent="0.3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t="14.55" hidden="1" x14ac:dyDescent="0.3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t="14.55" hidden="1" x14ac:dyDescent="0.3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t="14.55" hidden="1" x14ac:dyDescent="0.3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t="14.55" hidden="1" x14ac:dyDescent="0.3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t="14.55" hidden="1" x14ac:dyDescent="0.3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t="14.55" hidden="1" x14ac:dyDescent="0.3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t="14.55" hidden="1" x14ac:dyDescent="0.3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t="14.55" hidden="1" x14ac:dyDescent="0.3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t="14.55" hidden="1" x14ac:dyDescent="0.3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t="14.55" hidden="1" x14ac:dyDescent="0.3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t="14.55" hidden="1" x14ac:dyDescent="0.3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t="14.55" hidden="1" x14ac:dyDescent="0.3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t="14.55" hidden="1" x14ac:dyDescent="0.3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t="14.55" hidden="1" x14ac:dyDescent="0.3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t="14.55" hidden="1" x14ac:dyDescent="0.3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t="14.55" hidden="1" x14ac:dyDescent="0.3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t="14.55" hidden="1" x14ac:dyDescent="0.3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t="14.55" hidden="1" x14ac:dyDescent="0.3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t="14.55" hidden="1" x14ac:dyDescent="0.3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t="14.55" hidden="1" x14ac:dyDescent="0.3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t="14.55" hidden="1" x14ac:dyDescent="0.3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t="14.55" hidden="1" x14ac:dyDescent="0.3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t="14.55" hidden="1" x14ac:dyDescent="0.3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t="14.55" hidden="1" x14ac:dyDescent="0.3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t="14.55" hidden="1" x14ac:dyDescent="0.3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t="14.55" hidden="1" x14ac:dyDescent="0.3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t="14.55" hidden="1" x14ac:dyDescent="0.3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t="14.55" hidden="1" x14ac:dyDescent="0.3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t="14.55" hidden="1" x14ac:dyDescent="0.3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t="14.55" hidden="1" x14ac:dyDescent="0.3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t="14.55" hidden="1" x14ac:dyDescent="0.3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t="14.55" hidden="1" x14ac:dyDescent="0.3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t="14.55" hidden="1" x14ac:dyDescent="0.3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t="14.55" hidden="1" x14ac:dyDescent="0.3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t="14.55" hidden="1" x14ac:dyDescent="0.3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t="14.55" hidden="1" x14ac:dyDescent="0.3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t="14.55" hidden="1" x14ac:dyDescent="0.3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t="14.55" hidden="1" x14ac:dyDescent="0.3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t="14.55" hidden="1" x14ac:dyDescent="0.3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t="14.55" hidden="1" x14ac:dyDescent="0.3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t="14.55" hidden="1" x14ac:dyDescent="0.3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t="14.55" hidden="1" x14ac:dyDescent="0.3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 ht="14.55" hidden="1" x14ac:dyDescent="0.3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t="14.55" hidden="1" x14ac:dyDescent="0.3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t="14.55" hidden="1" x14ac:dyDescent="0.3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t="14.55" hidden="1" x14ac:dyDescent="0.3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t="14.55" hidden="1" x14ac:dyDescent="0.3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t="14.55" hidden="1" x14ac:dyDescent="0.3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t="14.55" hidden="1" x14ac:dyDescent="0.3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t="14.55" hidden="1" x14ac:dyDescent="0.3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t="14.55" hidden="1" x14ac:dyDescent="0.3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t="14.55" hidden="1" x14ac:dyDescent="0.3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t="14.55" hidden="1" x14ac:dyDescent="0.3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t="14.55" hidden="1" x14ac:dyDescent="0.3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t="14.55" hidden="1" x14ac:dyDescent="0.3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t="14.55" hidden="1" x14ac:dyDescent="0.3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t="14.55" hidden="1" x14ac:dyDescent="0.3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t="14.55" hidden="1" x14ac:dyDescent="0.3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t="14.55" hidden="1" x14ac:dyDescent="0.3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t="14.55" hidden="1" x14ac:dyDescent="0.3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t="14.55" hidden="1" x14ac:dyDescent="0.3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t="14.55" hidden="1" x14ac:dyDescent="0.3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t="14.55" hidden="1" x14ac:dyDescent="0.3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t="14.55" hidden="1" x14ac:dyDescent="0.3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t="14.55" hidden="1" x14ac:dyDescent="0.3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t="14.55" hidden="1" x14ac:dyDescent="0.3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t="14.55" hidden="1" x14ac:dyDescent="0.3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t="14.55" hidden="1" x14ac:dyDescent="0.3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t="14.55" hidden="1" x14ac:dyDescent="0.3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t="14.55" hidden="1" x14ac:dyDescent="0.3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t="14.55" hidden="1" x14ac:dyDescent="0.3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t="14.55" hidden="1" x14ac:dyDescent="0.3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t="14.55" hidden="1" x14ac:dyDescent="0.3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t="14.55" hidden="1" x14ac:dyDescent="0.3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t="14.55" hidden="1" x14ac:dyDescent="0.3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t="14.55" hidden="1" x14ac:dyDescent="0.3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t="14.55" hidden="1" x14ac:dyDescent="0.3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t="14.55" hidden="1" x14ac:dyDescent="0.3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t="14.55" hidden="1" x14ac:dyDescent="0.3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t="14.55" hidden="1" x14ac:dyDescent="0.3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t="14.55" hidden="1" x14ac:dyDescent="0.3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t="14.55" hidden="1" x14ac:dyDescent="0.3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t="14.55" hidden="1" x14ac:dyDescent="0.3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t="14.55" hidden="1" x14ac:dyDescent="0.3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t="14.55" hidden="1" x14ac:dyDescent="0.3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t="14.55" hidden="1" x14ac:dyDescent="0.3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t="14.55" hidden="1" x14ac:dyDescent="0.3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t="14.55" hidden="1" x14ac:dyDescent="0.3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t="14.55" hidden="1" x14ac:dyDescent="0.3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t="14.55" hidden="1" x14ac:dyDescent="0.3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t="14.55" hidden="1" x14ac:dyDescent="0.3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t="14.55" hidden="1" x14ac:dyDescent="0.3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t="14.55" hidden="1" x14ac:dyDescent="0.3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t="14.55" hidden="1" x14ac:dyDescent="0.3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t="14.55" hidden="1" x14ac:dyDescent="0.3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t="14.55" hidden="1" x14ac:dyDescent="0.3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t="14.55" hidden="1" x14ac:dyDescent="0.3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t="14.55" hidden="1" x14ac:dyDescent="0.3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t="14.55" hidden="1" x14ac:dyDescent="0.3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t="14.55" hidden="1" x14ac:dyDescent="0.3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t="14.55" hidden="1" x14ac:dyDescent="0.3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t="14.55" hidden="1" x14ac:dyDescent="0.3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t="14.55" hidden="1" x14ac:dyDescent="0.3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t="14.55" hidden="1" x14ac:dyDescent="0.3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t="14.55" hidden="1" x14ac:dyDescent="0.3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t="14.55" hidden="1" x14ac:dyDescent="0.3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 ht="14.55" hidden="1" x14ac:dyDescent="0.3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t="14.55" hidden="1" x14ac:dyDescent="0.3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t="14.55" hidden="1" x14ac:dyDescent="0.3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t="14.55" hidden="1" x14ac:dyDescent="0.3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t="14.55" hidden="1" x14ac:dyDescent="0.3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t="14.55" hidden="1" x14ac:dyDescent="0.3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t="14.55" hidden="1" x14ac:dyDescent="0.3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t="14.55" hidden="1" x14ac:dyDescent="0.3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t="14.55" hidden="1" x14ac:dyDescent="0.3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t="14.55" hidden="1" x14ac:dyDescent="0.3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t="14.55" hidden="1" x14ac:dyDescent="0.3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t="14.55" hidden="1" x14ac:dyDescent="0.3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t="14.55" hidden="1" x14ac:dyDescent="0.3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t="14.55" hidden="1" x14ac:dyDescent="0.3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t="14.55" hidden="1" x14ac:dyDescent="0.3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t="14.55" hidden="1" x14ac:dyDescent="0.3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t="14.55" hidden="1" x14ac:dyDescent="0.3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t="14.55" hidden="1" x14ac:dyDescent="0.3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t="14.55" hidden="1" x14ac:dyDescent="0.3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t="14.55" hidden="1" x14ac:dyDescent="0.3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t="14.55" hidden="1" x14ac:dyDescent="0.3">
      <c r="A3272" t="s">
        <v>26</v>
      </c>
      <c r="B3272" t="s">
        <v>4329</v>
      </c>
      <c r="C3272" s="34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t="14.55" hidden="1" x14ac:dyDescent="0.3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t="14.55" hidden="1" x14ac:dyDescent="0.3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t="14.55" hidden="1" x14ac:dyDescent="0.3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t="14.55" hidden="1" x14ac:dyDescent="0.3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t="14.55" hidden="1" x14ac:dyDescent="0.3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t="14.55" hidden="1" x14ac:dyDescent="0.3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t="14.55" hidden="1" x14ac:dyDescent="0.3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t="14.55" hidden="1" x14ac:dyDescent="0.3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t="14.55" hidden="1" x14ac:dyDescent="0.3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t="14.55" hidden="1" x14ac:dyDescent="0.3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t="14.55" hidden="1" x14ac:dyDescent="0.3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N3283" s="32">
        <v>46196</v>
      </c>
      <c r="O3283" s="1">
        <f t="shared" si="171"/>
        <v>49</v>
      </c>
      <c r="P3283" t="s">
        <v>3482</v>
      </c>
      <c r="U3283" s="32">
        <v>46196</v>
      </c>
      <c r="V3283" t="s">
        <v>39</v>
      </c>
    </row>
    <row r="3284" spans="1:22" ht="14.55" hidden="1" x14ac:dyDescent="0.3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t="14.55" hidden="1" x14ac:dyDescent="0.3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t="14.55" hidden="1" x14ac:dyDescent="0.3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t="14.55" hidden="1" x14ac:dyDescent="0.3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t="14.55" hidden="1" x14ac:dyDescent="0.3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t="14.55" hidden="1" x14ac:dyDescent="0.3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t="14.55" hidden="1" x14ac:dyDescent="0.3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 ht="14.55" hidden="1" x14ac:dyDescent="0.3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t="14.55" hidden="1" x14ac:dyDescent="0.3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t="14.55" hidden="1" x14ac:dyDescent="0.3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t="14.55" hidden="1" x14ac:dyDescent="0.3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t="14.55" hidden="1" x14ac:dyDescent="0.3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t="14.55" hidden="1" x14ac:dyDescent="0.3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t="14.55" hidden="1" x14ac:dyDescent="0.3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t="14.55" hidden="1" x14ac:dyDescent="0.3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t="14.55" hidden="1" x14ac:dyDescent="0.3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t="14.55" hidden="1" x14ac:dyDescent="0.3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t="14.55" hidden="1" x14ac:dyDescent="0.3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t="14.55" hidden="1" x14ac:dyDescent="0.3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t="14.55" hidden="1" x14ac:dyDescent="0.3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t="14.55" hidden="1" x14ac:dyDescent="0.3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t="14.55" hidden="1" x14ac:dyDescent="0.3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t="14.55" hidden="1" x14ac:dyDescent="0.3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t="14.55" hidden="1" x14ac:dyDescent="0.3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t="14.55" hidden="1" x14ac:dyDescent="0.3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t="14.55" hidden="1" x14ac:dyDescent="0.3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t="14.55" hidden="1" x14ac:dyDescent="0.3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t="14.55" hidden="1" x14ac:dyDescent="0.3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t="14.55" hidden="1" x14ac:dyDescent="0.3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t="14.55" hidden="1" x14ac:dyDescent="0.3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t="14.55" hidden="1" x14ac:dyDescent="0.3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t="14.55" hidden="1" x14ac:dyDescent="0.3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t="14.55" hidden="1" x14ac:dyDescent="0.3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t="14.55" hidden="1" x14ac:dyDescent="0.3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t="14.55" hidden="1" x14ac:dyDescent="0.3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t="14.55" hidden="1" x14ac:dyDescent="0.3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 ht="14.55" hidden="1" x14ac:dyDescent="0.3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 ht="14.55" hidden="1" x14ac:dyDescent="0.3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t="14.55" hidden="1" x14ac:dyDescent="0.3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t="14.55" hidden="1" x14ac:dyDescent="0.3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t="14.55" hidden="1" x14ac:dyDescent="0.3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t="14.55" hidden="1" x14ac:dyDescent="0.3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t="14.55" hidden="1" x14ac:dyDescent="0.3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t="14.55" hidden="1" x14ac:dyDescent="0.3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t="14.55" hidden="1" x14ac:dyDescent="0.3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t="14.55" hidden="1" x14ac:dyDescent="0.3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t="14.55" hidden="1" x14ac:dyDescent="0.3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t="14.55" hidden="1" x14ac:dyDescent="0.3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t="14.55" hidden="1" x14ac:dyDescent="0.3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t="14.55" hidden="1" x14ac:dyDescent="0.3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t="14.55" hidden="1" x14ac:dyDescent="0.3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t="14.55" hidden="1" x14ac:dyDescent="0.3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t="14.55" hidden="1" x14ac:dyDescent="0.3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t="14.55" hidden="1" x14ac:dyDescent="0.3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t="14.55" hidden="1" x14ac:dyDescent="0.3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t="14.55" hidden="1" x14ac:dyDescent="0.3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t="14.55" hidden="1" x14ac:dyDescent="0.3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t="14.55" hidden="1" x14ac:dyDescent="0.3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t="14.55" hidden="1" x14ac:dyDescent="0.3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t="14.55" hidden="1" x14ac:dyDescent="0.3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t="14.55" hidden="1" x14ac:dyDescent="0.3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t="14.55" hidden="1" x14ac:dyDescent="0.3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t="14.55" hidden="1" x14ac:dyDescent="0.3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t="14.55" hidden="1" x14ac:dyDescent="0.3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t="14.55" hidden="1" x14ac:dyDescent="0.3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t="14.55" hidden="1" x14ac:dyDescent="0.3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t="14.55" hidden="1" x14ac:dyDescent="0.3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 ht="14.55" hidden="1" x14ac:dyDescent="0.3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t="14.55" hidden="1" x14ac:dyDescent="0.3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t="14.55" hidden="1" x14ac:dyDescent="0.3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t="14.55" hidden="1" x14ac:dyDescent="0.3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t="14.55" hidden="1" x14ac:dyDescent="0.3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t="14.55" hidden="1" x14ac:dyDescent="0.3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t="14.55" hidden="1" x14ac:dyDescent="0.3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t="14.55" hidden="1" x14ac:dyDescent="0.3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t="14.55" hidden="1" x14ac:dyDescent="0.3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t="14.55" hidden="1" x14ac:dyDescent="0.3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t="14.55" hidden="1" x14ac:dyDescent="0.3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t="14.55" hidden="1" x14ac:dyDescent="0.3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t="14.55" hidden="1" x14ac:dyDescent="0.3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t="14.55" hidden="1" x14ac:dyDescent="0.3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t="14.55" hidden="1" x14ac:dyDescent="0.3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t="14.55" hidden="1" x14ac:dyDescent="0.3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  <c r="U3366" s="32">
        <v>46195</v>
      </c>
      <c r="V3366" t="s">
        <v>39</v>
      </c>
    </row>
    <row r="3367" spans="1:22" ht="14.55" hidden="1" x14ac:dyDescent="0.3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  <c r="U3367" s="32">
        <v>46195</v>
      </c>
      <c r="V3367" t="s">
        <v>39</v>
      </c>
    </row>
    <row r="3368" spans="1:22" ht="14.55" hidden="1" x14ac:dyDescent="0.3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t="14.55" hidden="1" x14ac:dyDescent="0.3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t="14.55" hidden="1" x14ac:dyDescent="0.3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t="14.55" hidden="1" x14ac:dyDescent="0.3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t="14.55" hidden="1" x14ac:dyDescent="0.3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t="14.55" hidden="1" x14ac:dyDescent="0.3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t="14.55" hidden="1" x14ac:dyDescent="0.3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t="14.55" hidden="1" x14ac:dyDescent="0.3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t="14.55" hidden="1" x14ac:dyDescent="0.3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t="14.55" hidden="1" x14ac:dyDescent="0.3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t="14.55" hidden="1" x14ac:dyDescent="0.3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t="14.55" hidden="1" x14ac:dyDescent="0.3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t="14.55" hidden="1" x14ac:dyDescent="0.3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t="14.55" hidden="1" x14ac:dyDescent="0.3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t="14.55" hidden="1" x14ac:dyDescent="0.3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t="14.55" hidden="1" x14ac:dyDescent="0.3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t="14.55" hidden="1" x14ac:dyDescent="0.3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t="14.55" hidden="1" x14ac:dyDescent="0.3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t="14.55" hidden="1" x14ac:dyDescent="0.3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t="14.55" hidden="1" x14ac:dyDescent="0.3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t="14.55" hidden="1" x14ac:dyDescent="0.3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t="14.55" hidden="1" x14ac:dyDescent="0.3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t="14.55" hidden="1" x14ac:dyDescent="0.3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t="14.55" hidden="1" x14ac:dyDescent="0.3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t="14.55" hidden="1" x14ac:dyDescent="0.3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t="14.55" hidden="1" x14ac:dyDescent="0.3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t="14.55" hidden="1" x14ac:dyDescent="0.3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t="14.55" hidden="1" x14ac:dyDescent="0.3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t="14.55" hidden="1" x14ac:dyDescent="0.3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 ht="14.55" hidden="1" x14ac:dyDescent="0.3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t="14.55" hidden="1" x14ac:dyDescent="0.3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t="14.55" hidden="1" x14ac:dyDescent="0.3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t="14.55" hidden="1" x14ac:dyDescent="0.3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t="14.55" hidden="1" x14ac:dyDescent="0.3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t="14.55" hidden="1" x14ac:dyDescent="0.3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t="14.55" hidden="1" x14ac:dyDescent="0.3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t="14.55" hidden="1" x14ac:dyDescent="0.3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t="14.55" hidden="1" x14ac:dyDescent="0.3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t="14.55" hidden="1" x14ac:dyDescent="0.3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t="14.55" hidden="1" x14ac:dyDescent="0.3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t="14.55" hidden="1" x14ac:dyDescent="0.3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t="14.55" hidden="1" x14ac:dyDescent="0.3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t="14.55" hidden="1" x14ac:dyDescent="0.3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t="14.55" hidden="1" x14ac:dyDescent="0.3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t="14.55" hidden="1" x14ac:dyDescent="0.3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t="14.55" hidden="1" x14ac:dyDescent="0.3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t="14.55" hidden="1" x14ac:dyDescent="0.3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t="14.55" hidden="1" x14ac:dyDescent="0.3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t="14.55" hidden="1" x14ac:dyDescent="0.3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t="14.55" hidden="1" x14ac:dyDescent="0.3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t="14.55" hidden="1" x14ac:dyDescent="0.3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t="14.55" hidden="1" x14ac:dyDescent="0.3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t="14.55" hidden="1" x14ac:dyDescent="0.3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t="14.55" hidden="1" x14ac:dyDescent="0.3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t="14.55" hidden="1" x14ac:dyDescent="0.3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t="14.55" hidden="1" x14ac:dyDescent="0.3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t="14.55" hidden="1" x14ac:dyDescent="0.3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t="14.55" hidden="1" x14ac:dyDescent="0.3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t="14.55" hidden="1" x14ac:dyDescent="0.3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t="14.55" hidden="1" x14ac:dyDescent="0.3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t="14.55" hidden="1" x14ac:dyDescent="0.3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t="14.55" hidden="1" x14ac:dyDescent="0.3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t="14.55" hidden="1" x14ac:dyDescent="0.3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t="14.55" hidden="1" x14ac:dyDescent="0.3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t="14.55" hidden="1" x14ac:dyDescent="0.3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t="14.55" hidden="1" x14ac:dyDescent="0.3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t="14.55" hidden="1" x14ac:dyDescent="0.3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t="14.55" hidden="1" x14ac:dyDescent="0.3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t="14.55" hidden="1" x14ac:dyDescent="0.3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 ht="14.55" hidden="1" x14ac:dyDescent="0.3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t="14.55" hidden="1" x14ac:dyDescent="0.3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t="14.55" hidden="1" x14ac:dyDescent="0.3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t="14.55" hidden="1" x14ac:dyDescent="0.3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t="14.55" hidden="1" x14ac:dyDescent="0.3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t="14.55" hidden="1" x14ac:dyDescent="0.3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t="14.55" hidden="1" x14ac:dyDescent="0.3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t="14.55" hidden="1" x14ac:dyDescent="0.3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 ht="14.55" hidden="1" x14ac:dyDescent="0.3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4532</v>
      </c>
      <c r="N3445" s="32" t="s">
        <v>81</v>
      </c>
      <c r="O3445" s="1" t="str">
        <f t="shared" si="181"/>
        <v xml:space="preserve"> - </v>
      </c>
    </row>
    <row r="3446" spans="1:22" ht="14.55" hidden="1" x14ac:dyDescent="0.3">
      <c r="A3446" t="s">
        <v>26</v>
      </c>
      <c r="B3446" t="s">
        <v>4533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t="14.55" hidden="1" x14ac:dyDescent="0.3">
      <c r="A3447" t="s">
        <v>26</v>
      </c>
      <c r="B3447" t="s">
        <v>4534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t="14.55" hidden="1" x14ac:dyDescent="0.3">
      <c r="A3448" t="s">
        <v>82</v>
      </c>
      <c r="B3448" t="s">
        <v>4535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t="14.55" hidden="1" x14ac:dyDescent="0.3">
      <c r="A3449" t="s">
        <v>3506</v>
      </c>
      <c r="B3449" t="s">
        <v>4536</v>
      </c>
      <c r="C3449" t="s">
        <v>4537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4538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t="14.55" hidden="1" x14ac:dyDescent="0.3">
      <c r="A3450" t="s">
        <v>26</v>
      </c>
      <c r="B3450" t="s">
        <v>4539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t="14.55" hidden="1" x14ac:dyDescent="0.3">
      <c r="A3451" t="s">
        <v>26</v>
      </c>
      <c r="B3451" t="s">
        <v>4540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t="14.55" hidden="1" x14ac:dyDescent="0.3">
      <c r="A3452" t="s">
        <v>26</v>
      </c>
      <c r="B3452" t="s">
        <v>4541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t="14.55" hidden="1" x14ac:dyDescent="0.3">
      <c r="A3453" t="s">
        <v>26</v>
      </c>
      <c r="B3453" t="s">
        <v>4542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t="14.55" hidden="1" x14ac:dyDescent="0.3">
      <c r="A3454" t="s">
        <v>26</v>
      </c>
      <c r="B3454" t="s">
        <v>4543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t="14.55" hidden="1" x14ac:dyDescent="0.3">
      <c r="A3455" t="s">
        <v>26</v>
      </c>
      <c r="B3455" t="s">
        <v>4544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t="14.55" hidden="1" x14ac:dyDescent="0.3">
      <c r="A3456" t="s">
        <v>26</v>
      </c>
      <c r="B3456" t="s">
        <v>4545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t="14.55" hidden="1" x14ac:dyDescent="0.3">
      <c r="A3457" t="s">
        <v>26</v>
      </c>
      <c r="B3457" t="s">
        <v>4546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t="14.55" hidden="1" x14ac:dyDescent="0.3">
      <c r="A3458" t="s">
        <v>26</v>
      </c>
      <c r="B3458" t="s">
        <v>4547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t="14.55" hidden="1" x14ac:dyDescent="0.3">
      <c r="A3459" t="s">
        <v>26</v>
      </c>
      <c r="B3459" t="s">
        <v>4548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t="14.55" hidden="1" x14ac:dyDescent="0.3">
      <c r="A3460" t="s">
        <v>26</v>
      </c>
      <c r="B3460" t="s">
        <v>4549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t="14.55" hidden="1" x14ac:dyDescent="0.3">
      <c r="A3461" t="s">
        <v>26</v>
      </c>
      <c r="B3461" t="s">
        <v>4550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t="14.55" hidden="1" x14ac:dyDescent="0.3">
      <c r="A3462" t="s">
        <v>26</v>
      </c>
      <c r="B3462" t="s">
        <v>4551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t="14.55" hidden="1" x14ac:dyDescent="0.3">
      <c r="A3463" t="s">
        <v>26</v>
      </c>
      <c r="B3463" t="s">
        <v>4552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t="14.55" hidden="1" x14ac:dyDescent="0.3">
      <c r="A3464" t="s">
        <v>26</v>
      </c>
      <c r="B3464" t="s">
        <v>4553</v>
      </c>
      <c r="C3464">
        <v>52440</v>
      </c>
      <c r="D3464" t="s">
        <v>4554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4555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t="14.55" hidden="1" x14ac:dyDescent="0.3">
      <c r="A3465" t="s">
        <v>26</v>
      </c>
      <c r="B3465" t="s">
        <v>4556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t="14.55" hidden="1" x14ac:dyDescent="0.3">
      <c r="A3466" t="s">
        <v>26</v>
      </c>
      <c r="B3466" t="s">
        <v>4557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t="14.55" hidden="1" x14ac:dyDescent="0.3">
      <c r="A3467" t="s">
        <v>26</v>
      </c>
      <c r="B3467" t="s">
        <v>4558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t="14.55" hidden="1" x14ac:dyDescent="0.3">
      <c r="A3468" t="s">
        <v>26</v>
      </c>
      <c r="B3468" t="s">
        <v>4559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t="14.55" hidden="1" x14ac:dyDescent="0.3">
      <c r="A3469" t="s">
        <v>26</v>
      </c>
      <c r="B3469" t="s">
        <v>4560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t="14.55" hidden="1" x14ac:dyDescent="0.3">
      <c r="A3470" t="s">
        <v>26</v>
      </c>
      <c r="B3470" t="s">
        <v>4561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t="14.55" hidden="1" x14ac:dyDescent="0.3">
      <c r="A3471" t="s">
        <v>26</v>
      </c>
      <c r="B3471" t="s">
        <v>4562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t="14.55" hidden="1" x14ac:dyDescent="0.3">
      <c r="A3472" t="s">
        <v>26</v>
      </c>
      <c r="B3472" t="s">
        <v>4563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t="14.55" hidden="1" x14ac:dyDescent="0.3">
      <c r="A3473" t="s">
        <v>26</v>
      </c>
      <c r="B3473" t="s">
        <v>4564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t="14.55" hidden="1" x14ac:dyDescent="0.3">
      <c r="A3474" t="s">
        <v>26</v>
      </c>
      <c r="B3474" t="s">
        <v>4565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t="14.55" hidden="1" x14ac:dyDescent="0.3">
      <c r="A3475" t="s">
        <v>26</v>
      </c>
      <c r="B3475" t="s">
        <v>4566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t="14.55" hidden="1" x14ac:dyDescent="0.3">
      <c r="A3476" t="s">
        <v>26</v>
      </c>
      <c r="B3476" t="s">
        <v>4567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t="14.55" hidden="1" x14ac:dyDescent="0.3">
      <c r="A3477" t="s">
        <v>26</v>
      </c>
      <c r="B3477" t="s">
        <v>4568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t="14.55" hidden="1" x14ac:dyDescent="0.3">
      <c r="A3478" t="s">
        <v>26</v>
      </c>
      <c r="B3478" t="s">
        <v>4569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4570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t="14.55" hidden="1" x14ac:dyDescent="0.3">
      <c r="A3479" t="s">
        <v>26</v>
      </c>
      <c r="B3479" t="s">
        <v>4571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t="14.55" hidden="1" x14ac:dyDescent="0.3">
      <c r="A3480" t="s">
        <v>26</v>
      </c>
      <c r="B3480" t="s">
        <v>4572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t="14.55" hidden="1" x14ac:dyDescent="0.3">
      <c r="A3481" t="s">
        <v>26</v>
      </c>
      <c r="B3481" t="s">
        <v>4573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t="14.55" hidden="1" x14ac:dyDescent="0.3">
      <c r="A3482" t="s">
        <v>26</v>
      </c>
      <c r="B3482" t="s">
        <v>4574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t="14.55" hidden="1" x14ac:dyDescent="0.3">
      <c r="A3483" t="s">
        <v>26</v>
      </c>
      <c r="B3483" t="s">
        <v>4575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t="14.55" hidden="1" x14ac:dyDescent="0.3">
      <c r="A3484" t="s">
        <v>26</v>
      </c>
      <c r="B3484" t="s">
        <v>4576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t="14.55" hidden="1" x14ac:dyDescent="0.3">
      <c r="A3485" t="s">
        <v>26</v>
      </c>
      <c r="B3485" t="s">
        <v>4577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t="14.55" hidden="1" x14ac:dyDescent="0.3">
      <c r="A3486" t="s">
        <v>26</v>
      </c>
      <c r="B3486" t="s">
        <v>4578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t="14.55" hidden="1" x14ac:dyDescent="0.3">
      <c r="A3487" t="s">
        <v>26</v>
      </c>
      <c r="B3487" t="s">
        <v>4579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t="14.55" hidden="1" x14ac:dyDescent="0.3">
      <c r="A3488" t="s">
        <v>26</v>
      </c>
      <c r="B3488" t="s">
        <v>4580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t="14.55" hidden="1" x14ac:dyDescent="0.3">
      <c r="A3489" t="s">
        <v>26</v>
      </c>
      <c r="B3489" t="s">
        <v>4581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t="14.55" hidden="1" x14ac:dyDescent="0.3">
      <c r="A3490" t="s">
        <v>26</v>
      </c>
      <c r="B3490" t="s">
        <v>4582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t="14.55" hidden="1" x14ac:dyDescent="0.3">
      <c r="A3491" t="s">
        <v>26</v>
      </c>
      <c r="B3491" t="s">
        <v>4583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t="14.55" hidden="1" x14ac:dyDescent="0.3">
      <c r="A3492" t="s">
        <v>26</v>
      </c>
      <c r="B3492" t="s">
        <v>4584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t="14.55" hidden="1" x14ac:dyDescent="0.3">
      <c r="A3493" t="s">
        <v>26</v>
      </c>
      <c r="B3493" t="s">
        <v>4585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t="14.55" hidden="1" x14ac:dyDescent="0.3">
      <c r="A3494" t="s">
        <v>26</v>
      </c>
      <c r="B3494" t="s">
        <v>4586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t="14.55" hidden="1" x14ac:dyDescent="0.3">
      <c r="A3495" t="s">
        <v>26</v>
      </c>
      <c r="B3495" t="s">
        <v>4587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t="14.55" hidden="1" x14ac:dyDescent="0.3">
      <c r="A3496" t="s">
        <v>26</v>
      </c>
      <c r="B3496" t="s">
        <v>4588</v>
      </c>
      <c r="C3496" s="34">
        <v>1138</v>
      </c>
      <c r="D3496" t="s">
        <v>4589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4590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 ht="14.55" hidden="1" x14ac:dyDescent="0.3">
      <c r="A3497" t="s">
        <v>26</v>
      </c>
      <c r="B3497" t="s">
        <v>4591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 ht="14.55" hidden="1" x14ac:dyDescent="0.3">
      <c r="A3498" t="s">
        <v>26</v>
      </c>
      <c r="B3498" t="s">
        <v>4592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t="14.55" hidden="1" x14ac:dyDescent="0.3">
      <c r="A3499" t="s">
        <v>26</v>
      </c>
      <c r="B3499" t="s">
        <v>4593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t="14.55" hidden="1" x14ac:dyDescent="0.3">
      <c r="A3500" t="s">
        <v>26</v>
      </c>
      <c r="B3500" t="s">
        <v>4594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t="14.55" hidden="1" x14ac:dyDescent="0.3">
      <c r="A3501" t="s">
        <v>26</v>
      </c>
      <c r="B3501" t="s">
        <v>4595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t="14.55" hidden="1" x14ac:dyDescent="0.3">
      <c r="A3502" t="s">
        <v>26</v>
      </c>
      <c r="B3502" t="s">
        <v>4596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t="14.55" hidden="1" x14ac:dyDescent="0.3">
      <c r="A3503" t="s">
        <v>26</v>
      </c>
      <c r="B3503" t="s">
        <v>4597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t="14.55" hidden="1" x14ac:dyDescent="0.3">
      <c r="A3504" t="s">
        <v>26</v>
      </c>
      <c r="B3504" t="s">
        <v>4598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t="14.55" hidden="1" x14ac:dyDescent="0.3">
      <c r="A3505" t="s">
        <v>26</v>
      </c>
      <c r="B3505" t="s">
        <v>4599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t="14.55" hidden="1" x14ac:dyDescent="0.3">
      <c r="A3506" t="s">
        <v>26</v>
      </c>
      <c r="B3506" t="s">
        <v>4600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t="14.55" hidden="1" x14ac:dyDescent="0.3">
      <c r="A3507" t="s">
        <v>26</v>
      </c>
      <c r="B3507" t="s">
        <v>4601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t="14.55" hidden="1" x14ac:dyDescent="0.3">
      <c r="A3508" t="s">
        <v>26</v>
      </c>
      <c r="B3508" t="s">
        <v>4602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t="14.55" hidden="1" x14ac:dyDescent="0.3">
      <c r="A3509" t="s">
        <v>26</v>
      </c>
      <c r="B3509" t="s">
        <v>4603</v>
      </c>
      <c r="C3509" s="34">
        <v>1113381</v>
      </c>
      <c r="D3509" t="s">
        <v>4604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t="14.55" hidden="1" x14ac:dyDescent="0.3">
      <c r="A3510" t="s">
        <v>26</v>
      </c>
      <c r="B3510" t="s">
        <v>4605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t="14.55" hidden="1" x14ac:dyDescent="0.3">
      <c r="A3511" t="s">
        <v>82</v>
      </c>
      <c r="B3511" t="s">
        <v>4606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t="14.55" hidden="1" x14ac:dyDescent="0.3">
      <c r="A3512" t="s">
        <v>26</v>
      </c>
      <c r="B3512" t="s">
        <v>4607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t="14.55" hidden="1" x14ac:dyDescent="0.3">
      <c r="A3513" t="s">
        <v>82</v>
      </c>
      <c r="B3513" t="s">
        <v>4608</v>
      </c>
      <c r="C3513">
        <v>44</v>
      </c>
      <c r="D3513" t="s">
        <v>4609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t="14.55" hidden="1" x14ac:dyDescent="0.3">
      <c r="A3514" t="s">
        <v>26</v>
      </c>
      <c r="B3514" t="s">
        <v>4610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t="14.55" hidden="1" x14ac:dyDescent="0.3">
      <c r="A3515" t="s">
        <v>82</v>
      </c>
      <c r="B3515" t="s">
        <v>4611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t="14.55" hidden="1" x14ac:dyDescent="0.3">
      <c r="A3516" t="s">
        <v>26</v>
      </c>
      <c r="B3516" t="s">
        <v>4612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 ht="14.55" hidden="1" x14ac:dyDescent="0.3">
      <c r="A3517" t="s">
        <v>26</v>
      </c>
      <c r="B3517" t="s">
        <v>4613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t="14.55" hidden="1" x14ac:dyDescent="0.3">
      <c r="A3518" t="s">
        <v>26</v>
      </c>
      <c r="B3518" t="s">
        <v>4614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t="14.55" hidden="1" x14ac:dyDescent="0.3">
      <c r="A3519" t="s">
        <v>26</v>
      </c>
      <c r="B3519" t="s">
        <v>4615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t="14.55" hidden="1" x14ac:dyDescent="0.3">
      <c r="A3520" t="s">
        <v>26</v>
      </c>
      <c r="B3520" t="s">
        <v>4616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t="14.55" hidden="1" x14ac:dyDescent="0.3">
      <c r="A3521" t="s">
        <v>26</v>
      </c>
      <c r="B3521" t="s">
        <v>4617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t="14.55" hidden="1" x14ac:dyDescent="0.3">
      <c r="A3522" t="s">
        <v>26</v>
      </c>
      <c r="B3522" t="s">
        <v>4618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4619</v>
      </c>
    </row>
    <row r="3523" spans="1:22" ht="14.55" hidden="1" x14ac:dyDescent="0.3">
      <c r="A3523" t="s">
        <v>26</v>
      </c>
      <c r="B3523" t="s">
        <v>4620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t="14.55" hidden="1" x14ac:dyDescent="0.3">
      <c r="A3524" t="s">
        <v>26</v>
      </c>
      <c r="B3524" t="s">
        <v>4621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t="14.55" hidden="1" x14ac:dyDescent="0.3">
      <c r="A3525" t="s">
        <v>26</v>
      </c>
      <c r="B3525" t="s">
        <v>4622</v>
      </c>
      <c r="C3525" s="34">
        <v>31306</v>
      </c>
      <c r="D3525" t="s">
        <v>4623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4624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t="14.55" hidden="1" x14ac:dyDescent="0.3">
      <c r="A3526" t="s">
        <v>26</v>
      </c>
      <c r="B3526" t="s">
        <v>4625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t="14.55" hidden="1" x14ac:dyDescent="0.3">
      <c r="A3527" t="s">
        <v>26</v>
      </c>
      <c r="B3527" t="s">
        <v>4626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t="14.55" hidden="1" x14ac:dyDescent="0.3">
      <c r="A3528" t="s">
        <v>26</v>
      </c>
      <c r="B3528" t="s">
        <v>4627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t="14.55" hidden="1" x14ac:dyDescent="0.3">
      <c r="A3529" t="s">
        <v>26</v>
      </c>
      <c r="B3529" t="s">
        <v>4628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t="14.55" hidden="1" x14ac:dyDescent="0.3">
      <c r="A3530" t="s">
        <v>26</v>
      </c>
      <c r="B3530" t="s">
        <v>4629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t="14.55" hidden="1" x14ac:dyDescent="0.3">
      <c r="A3531" t="s">
        <v>26</v>
      </c>
      <c r="B3531" t="s">
        <v>4630</v>
      </c>
      <c r="C3531">
        <v>6992</v>
      </c>
      <c r="D3531" t="s">
        <v>4631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4632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t="14.55" hidden="1" x14ac:dyDescent="0.3">
      <c r="A3532" t="s">
        <v>26</v>
      </c>
      <c r="B3532" t="s">
        <v>4633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t="14.55" hidden="1" x14ac:dyDescent="0.3">
      <c r="A3533" t="s">
        <v>26</v>
      </c>
      <c r="B3533" t="s">
        <v>4634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t="14.55" hidden="1" x14ac:dyDescent="0.3">
      <c r="A3534" t="s">
        <v>26</v>
      </c>
      <c r="B3534" t="s">
        <v>4635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t="14.55" hidden="1" x14ac:dyDescent="0.3">
      <c r="A3535" t="s">
        <v>26</v>
      </c>
      <c r="B3535" t="s">
        <v>4636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t="14.55" hidden="1" x14ac:dyDescent="0.3">
      <c r="A3536" t="s">
        <v>26</v>
      </c>
      <c r="B3536" t="s">
        <v>4637</v>
      </c>
      <c r="C3536">
        <v>4842</v>
      </c>
      <c r="D3536" t="s">
        <v>4638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4639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 ht="14.55" hidden="1" x14ac:dyDescent="0.3">
      <c r="A3537" t="s">
        <v>26</v>
      </c>
      <c r="B3537" t="s">
        <v>4640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t="14.55" hidden="1" x14ac:dyDescent="0.3">
      <c r="A3538" t="s">
        <v>26</v>
      </c>
      <c r="B3538" t="s">
        <v>4641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t="14.55" hidden="1" x14ac:dyDescent="0.3">
      <c r="A3539" t="s">
        <v>26</v>
      </c>
      <c r="B3539" t="s">
        <v>4642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t="14.55" hidden="1" x14ac:dyDescent="0.3">
      <c r="A3540" t="s">
        <v>26</v>
      </c>
      <c r="B3540" t="s">
        <v>4643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t="14.55" hidden="1" x14ac:dyDescent="0.3">
      <c r="A3541" t="s">
        <v>26</v>
      </c>
      <c r="B3541" t="s">
        <v>4644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t="14.55" hidden="1" x14ac:dyDescent="0.3">
      <c r="A3542" t="s">
        <v>26</v>
      </c>
      <c r="B3542" t="s">
        <v>4645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t="14.55" hidden="1" x14ac:dyDescent="0.3">
      <c r="A3543" t="s">
        <v>26</v>
      </c>
      <c r="B3543" t="s">
        <v>4646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t="14.55" hidden="1" x14ac:dyDescent="0.3">
      <c r="A3544" t="s">
        <v>26</v>
      </c>
      <c r="B3544" t="s">
        <v>4647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t="14.55" hidden="1" x14ac:dyDescent="0.3">
      <c r="A3545" t="s">
        <v>26</v>
      </c>
      <c r="B3545" t="s">
        <v>4648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t="14.55" hidden="1" x14ac:dyDescent="0.3">
      <c r="A3546" t="s">
        <v>26</v>
      </c>
      <c r="B3546" t="s">
        <v>4649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t="14.55" hidden="1" x14ac:dyDescent="0.3">
      <c r="A3547" t="s">
        <v>26</v>
      </c>
      <c r="B3547" t="s">
        <v>4650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t="14.55" hidden="1" x14ac:dyDescent="0.3">
      <c r="A3548" t="s">
        <v>26</v>
      </c>
      <c r="B3548" t="s">
        <v>4651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t="14.55" hidden="1" x14ac:dyDescent="0.3">
      <c r="A3549" t="s">
        <v>26</v>
      </c>
      <c r="B3549" t="s">
        <v>4652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t="14.55" hidden="1" x14ac:dyDescent="0.3">
      <c r="A3550" t="s">
        <v>26</v>
      </c>
      <c r="B3550" t="s">
        <v>4653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t="14.55" hidden="1" x14ac:dyDescent="0.3">
      <c r="A3551" t="s">
        <v>26</v>
      </c>
      <c r="B3551" t="s">
        <v>4654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t="14.55" hidden="1" x14ac:dyDescent="0.3">
      <c r="A3552" t="s">
        <v>26</v>
      </c>
      <c r="B3552" t="s">
        <v>4655</v>
      </c>
      <c r="C3552" s="34">
        <v>11212</v>
      </c>
      <c r="D3552" t="s">
        <v>4656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t="14.55" hidden="1" x14ac:dyDescent="0.3">
      <c r="A3553" t="s">
        <v>26</v>
      </c>
      <c r="B3553" t="s">
        <v>4657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t="14.55" hidden="1" x14ac:dyDescent="0.3">
      <c r="A3554" t="s">
        <v>26</v>
      </c>
      <c r="B3554" t="s">
        <v>4658</v>
      </c>
      <c r="C3554" s="34">
        <v>22562</v>
      </c>
      <c r="D3554" t="s">
        <v>4659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4660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t="14.55" hidden="1" x14ac:dyDescent="0.3">
      <c r="A3555" t="s">
        <v>26</v>
      </c>
      <c r="B3555" t="s">
        <v>4661</v>
      </c>
      <c r="C3555">
        <v>4843</v>
      </c>
      <c r="D3555" t="s">
        <v>4638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4639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 ht="14.55" hidden="1" x14ac:dyDescent="0.3">
      <c r="A3556" t="s">
        <v>26</v>
      </c>
      <c r="B3556" t="s">
        <v>4662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t="14.55" hidden="1" x14ac:dyDescent="0.3">
      <c r="A3557" t="s">
        <v>26</v>
      </c>
      <c r="B3557" t="s">
        <v>4663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t="14.55" hidden="1" x14ac:dyDescent="0.3">
      <c r="A3558" t="s">
        <v>26</v>
      </c>
      <c r="B3558" t="s">
        <v>4664</v>
      </c>
      <c r="C3558" s="34">
        <v>3470</v>
      </c>
      <c r="D3558" t="s">
        <v>4665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t="14.55" hidden="1" x14ac:dyDescent="0.3">
      <c r="A3559" t="s">
        <v>26</v>
      </c>
      <c r="B3559" t="s">
        <v>4666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t="14.55" hidden="1" x14ac:dyDescent="0.3">
      <c r="A3560" t="s">
        <v>26</v>
      </c>
      <c r="B3560" t="s">
        <v>4667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t="14.55" hidden="1" x14ac:dyDescent="0.3">
      <c r="A3561" t="s">
        <v>26</v>
      </c>
      <c r="B3561" t="s">
        <v>4668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t="14.55" hidden="1" x14ac:dyDescent="0.3">
      <c r="A3562" t="s">
        <v>26</v>
      </c>
      <c r="B3562" t="s">
        <v>4669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t="14.55" hidden="1" x14ac:dyDescent="0.3">
      <c r="A3563" t="s">
        <v>26</v>
      </c>
      <c r="B3563" t="s">
        <v>4670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t="14.55" hidden="1" x14ac:dyDescent="0.3">
      <c r="A3564" t="s">
        <v>26</v>
      </c>
      <c r="B3564" t="s">
        <v>4671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t="14.55" hidden="1" x14ac:dyDescent="0.3">
      <c r="A3565" t="s">
        <v>26</v>
      </c>
      <c r="B3565" t="s">
        <v>4672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t="14.55" hidden="1" x14ac:dyDescent="0.3">
      <c r="A3566" t="s">
        <v>26</v>
      </c>
      <c r="B3566" t="s">
        <v>4673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t="14.55" hidden="1" x14ac:dyDescent="0.3">
      <c r="A3567" t="s">
        <v>26</v>
      </c>
      <c r="B3567" t="s">
        <v>4674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t="14.55" hidden="1" x14ac:dyDescent="0.3">
      <c r="A3568" t="s">
        <v>26</v>
      </c>
      <c r="B3568" t="s">
        <v>4675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t="14.55" hidden="1" x14ac:dyDescent="0.3">
      <c r="A3569" t="s">
        <v>26</v>
      </c>
      <c r="B3569" t="s">
        <v>4676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t="14.55" hidden="1" x14ac:dyDescent="0.3">
      <c r="A3570" t="s">
        <v>26</v>
      </c>
      <c r="B3570" t="s">
        <v>4677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t="14.55" hidden="1" x14ac:dyDescent="0.3">
      <c r="A3571" t="s">
        <v>26</v>
      </c>
      <c r="B3571" t="s">
        <v>4678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t="14.55" hidden="1" x14ac:dyDescent="0.3">
      <c r="A3572" t="s">
        <v>26</v>
      </c>
      <c r="B3572" t="s">
        <v>4679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t="14.55" hidden="1" x14ac:dyDescent="0.3">
      <c r="A3573" t="s">
        <v>26</v>
      </c>
      <c r="B3573" t="s">
        <v>4680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t="14.55" hidden="1" x14ac:dyDescent="0.3">
      <c r="A3574" t="s">
        <v>26</v>
      </c>
      <c r="B3574" t="s">
        <v>4681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t="14.55" hidden="1" x14ac:dyDescent="0.3">
      <c r="A3575" t="s">
        <v>26</v>
      </c>
      <c r="B3575" t="s">
        <v>4682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t="14.55" hidden="1" x14ac:dyDescent="0.3">
      <c r="A3576" t="s">
        <v>26</v>
      </c>
      <c r="B3576" t="s">
        <v>4683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t="14.55" hidden="1" x14ac:dyDescent="0.3">
      <c r="A3577" t="s">
        <v>809</v>
      </c>
      <c r="B3577" t="s">
        <v>4684</v>
      </c>
      <c r="C3577" t="s">
        <v>4685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 ht="14.55" hidden="1" x14ac:dyDescent="0.3">
      <c r="A3578" t="s">
        <v>809</v>
      </c>
      <c r="B3578" t="s">
        <v>4686</v>
      </c>
      <c r="C3578" t="s">
        <v>4687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t="14.55" hidden="1" x14ac:dyDescent="0.3">
      <c r="A3579" t="s">
        <v>26</v>
      </c>
      <c r="B3579" t="s">
        <v>4688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t="14.55" hidden="1" x14ac:dyDescent="0.3">
      <c r="A3580" t="s">
        <v>26</v>
      </c>
      <c r="B3580" t="s">
        <v>4689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t="14.55" hidden="1" x14ac:dyDescent="0.3">
      <c r="A3581" t="s">
        <v>26</v>
      </c>
      <c r="B3581" t="s">
        <v>4690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t="14.55" hidden="1" x14ac:dyDescent="0.3">
      <c r="A3582" t="s">
        <v>26</v>
      </c>
      <c r="B3582" t="s">
        <v>4691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t="14.55" hidden="1" x14ac:dyDescent="0.3">
      <c r="A3583" t="s">
        <v>26</v>
      </c>
      <c r="B3583" t="s">
        <v>4692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t="14.55" hidden="1" x14ac:dyDescent="0.3">
      <c r="A3584" t="s">
        <v>26</v>
      </c>
      <c r="B3584" t="s">
        <v>4693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t="14.55" hidden="1" x14ac:dyDescent="0.3">
      <c r="A3585" t="s">
        <v>26</v>
      </c>
      <c r="B3585" t="s">
        <v>4694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t="14.55" hidden="1" x14ac:dyDescent="0.3">
      <c r="A3586" t="s">
        <v>26</v>
      </c>
      <c r="B3586" t="s">
        <v>4695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t="14.55" hidden="1" x14ac:dyDescent="0.3">
      <c r="A3587" t="s">
        <v>26</v>
      </c>
      <c r="B3587" t="s">
        <v>4696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t="14.55" hidden="1" x14ac:dyDescent="0.3">
      <c r="A3588" t="s">
        <v>26</v>
      </c>
      <c r="B3588" t="s">
        <v>4697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t="14.55" hidden="1" x14ac:dyDescent="0.3">
      <c r="A3589" t="s">
        <v>26</v>
      </c>
      <c r="B3589" t="s">
        <v>4698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t="14.55" hidden="1" x14ac:dyDescent="0.3">
      <c r="A3590" t="s">
        <v>26</v>
      </c>
      <c r="B3590" t="s">
        <v>4699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t="14.55" hidden="1" x14ac:dyDescent="0.3">
      <c r="A3591" t="s">
        <v>26</v>
      </c>
      <c r="B3591" t="s">
        <v>4700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t="14.55" hidden="1" x14ac:dyDescent="0.3">
      <c r="A3592" t="s">
        <v>26</v>
      </c>
      <c r="B3592" t="s">
        <v>4701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t="14.55" hidden="1" x14ac:dyDescent="0.3">
      <c r="A3593" t="s">
        <v>26</v>
      </c>
      <c r="B3593" t="s">
        <v>4702</v>
      </c>
      <c r="C3593" s="34">
        <v>1128008</v>
      </c>
      <c r="D3593" t="s">
        <v>4703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t="14.55" hidden="1" x14ac:dyDescent="0.3">
      <c r="A3594" t="s">
        <v>82</v>
      </c>
      <c r="B3594" t="s">
        <v>4704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t="14.55" hidden="1" x14ac:dyDescent="0.3">
      <c r="A3595" t="s">
        <v>26</v>
      </c>
      <c r="B3595" t="s">
        <v>4705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t="14.55" hidden="1" x14ac:dyDescent="0.3">
      <c r="A3596" t="s">
        <v>26</v>
      </c>
      <c r="B3596" t="s">
        <v>4706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t="14.55" hidden="1" x14ac:dyDescent="0.3">
      <c r="A3597" t="s">
        <v>26</v>
      </c>
      <c r="B3597" t="s">
        <v>4707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t="14.55" hidden="1" x14ac:dyDescent="0.3">
      <c r="A3598" t="s">
        <v>26</v>
      </c>
      <c r="B3598" t="s">
        <v>4708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t="14.55" hidden="1" x14ac:dyDescent="0.3">
      <c r="A3599" t="s">
        <v>26</v>
      </c>
      <c r="B3599" t="s">
        <v>4709</v>
      </c>
      <c r="C3599" s="34">
        <v>15389</v>
      </c>
      <c r="D3599" t="s">
        <v>4710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4711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t="14.55" hidden="1" x14ac:dyDescent="0.3">
      <c r="A3600" t="s">
        <v>26</v>
      </c>
      <c r="B3600" t="s">
        <v>4712</v>
      </c>
      <c r="C3600" s="34">
        <v>15388</v>
      </c>
      <c r="D3600" t="s">
        <v>4710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4711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t="14.55" hidden="1" x14ac:dyDescent="0.3">
      <c r="A3601" t="s">
        <v>26</v>
      </c>
      <c r="B3601" t="s">
        <v>4713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  <c r="U3601" s="32">
        <v>46195</v>
      </c>
      <c r="V3601" t="s">
        <v>39</v>
      </c>
    </row>
    <row r="3602" spans="1:22" ht="14.55" hidden="1" x14ac:dyDescent="0.3">
      <c r="A3602" t="s">
        <v>26</v>
      </c>
      <c r="B3602" t="s">
        <v>4714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t="14.55" hidden="1" x14ac:dyDescent="0.3">
      <c r="A3603" t="s">
        <v>26</v>
      </c>
      <c r="B3603" t="s">
        <v>4715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t="14.55" hidden="1" x14ac:dyDescent="0.3">
      <c r="A3604" t="s">
        <v>26</v>
      </c>
      <c r="B3604" t="s">
        <v>4716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t="14.55" hidden="1" x14ac:dyDescent="0.3">
      <c r="A3605" t="s">
        <v>26</v>
      </c>
      <c r="B3605" t="s">
        <v>4717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t="14.55" hidden="1" x14ac:dyDescent="0.3">
      <c r="A3606" t="s">
        <v>26</v>
      </c>
      <c r="B3606" t="s">
        <v>4718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t="14.55" hidden="1" x14ac:dyDescent="0.3">
      <c r="A3607" t="s">
        <v>26</v>
      </c>
      <c r="B3607" t="s">
        <v>4719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t="14.55" hidden="1" x14ac:dyDescent="0.3">
      <c r="A3608" t="s">
        <v>26</v>
      </c>
      <c r="B3608" t="s">
        <v>4720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t="14.55" hidden="1" x14ac:dyDescent="0.3">
      <c r="A3609" t="s">
        <v>26</v>
      </c>
      <c r="B3609" t="s">
        <v>4721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t="14.55" hidden="1" x14ac:dyDescent="0.3">
      <c r="A3610" t="s">
        <v>26</v>
      </c>
      <c r="B3610" t="s">
        <v>4722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t="14.55" hidden="1" x14ac:dyDescent="0.3">
      <c r="A3611" t="s">
        <v>26</v>
      </c>
      <c r="B3611" t="s">
        <v>4723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t="14.55" hidden="1" x14ac:dyDescent="0.3">
      <c r="A3612" t="s">
        <v>26</v>
      </c>
      <c r="B3612" t="s">
        <v>4724</v>
      </c>
      <c r="C3612" s="34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t="14.55" hidden="1" x14ac:dyDescent="0.3">
      <c r="A3613" t="s">
        <v>26</v>
      </c>
      <c r="B3613" t="s">
        <v>4725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t="14.55" hidden="1" x14ac:dyDescent="0.3">
      <c r="A3614" t="s">
        <v>26</v>
      </c>
      <c r="B3614" t="s">
        <v>4726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t="14.55" hidden="1" x14ac:dyDescent="0.3">
      <c r="A3615" t="s">
        <v>26</v>
      </c>
      <c r="B3615" t="s">
        <v>4727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 ht="14.55" hidden="1" x14ac:dyDescent="0.3">
      <c r="A3616" t="s">
        <v>26</v>
      </c>
      <c r="B3616" t="s">
        <v>4728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t="14.55" hidden="1" x14ac:dyDescent="0.3">
      <c r="A3617" t="s">
        <v>26</v>
      </c>
      <c r="B3617" t="s">
        <v>4729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t="14.55" hidden="1" x14ac:dyDescent="0.3">
      <c r="A3618" t="s">
        <v>82</v>
      </c>
      <c r="B3618" t="s">
        <v>4730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t="14.55" hidden="1" x14ac:dyDescent="0.3">
      <c r="A3619" t="s">
        <v>26</v>
      </c>
      <c r="B3619" t="s">
        <v>4731</v>
      </c>
      <c r="C3619" s="34">
        <v>100294163</v>
      </c>
      <c r="D3619" t="s">
        <v>4732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t="14.55" hidden="1" x14ac:dyDescent="0.3">
      <c r="A3620" t="s">
        <v>26</v>
      </c>
      <c r="B3620" t="s">
        <v>4733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t="14.55" hidden="1" x14ac:dyDescent="0.3">
      <c r="A3621" t="s">
        <v>26</v>
      </c>
      <c r="B3621" t="s">
        <v>4734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t="14.55" hidden="1" x14ac:dyDescent="0.3">
      <c r="A3622" t="s">
        <v>26</v>
      </c>
      <c r="B3622" t="s">
        <v>4735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t="14.55" hidden="1" x14ac:dyDescent="0.3">
      <c r="A3623" t="s">
        <v>26</v>
      </c>
      <c r="B3623" t="s">
        <v>4736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t="14.55" hidden="1" x14ac:dyDescent="0.3">
      <c r="A3624" t="s">
        <v>26</v>
      </c>
      <c r="B3624" t="s">
        <v>4737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t="14.55" hidden="1" x14ac:dyDescent="0.3">
      <c r="A3625" t="s">
        <v>26</v>
      </c>
      <c r="B3625" t="s">
        <v>4738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t="14.55" hidden="1" x14ac:dyDescent="0.3">
      <c r="A3626" t="s">
        <v>26</v>
      </c>
      <c r="B3626" t="s">
        <v>4739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t="14.55" hidden="1" x14ac:dyDescent="0.3">
      <c r="A3627" t="s">
        <v>26</v>
      </c>
      <c r="B3627" t="s">
        <v>4740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t="14.55" hidden="1" x14ac:dyDescent="0.3">
      <c r="A3628" t="s">
        <v>26</v>
      </c>
      <c r="B3628" t="s">
        <v>4741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t="14.55" hidden="1" x14ac:dyDescent="0.3">
      <c r="A3629" t="s">
        <v>26</v>
      </c>
      <c r="B3629" t="s">
        <v>4742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t="14.55" hidden="1" x14ac:dyDescent="0.3">
      <c r="A3630" t="s">
        <v>26</v>
      </c>
      <c r="B3630" t="s">
        <v>4743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t="14.55" hidden="1" x14ac:dyDescent="0.3">
      <c r="A3631" t="s">
        <v>26</v>
      </c>
      <c r="B3631" t="s">
        <v>4744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t="14.55" hidden="1" x14ac:dyDescent="0.3">
      <c r="A3632" t="s">
        <v>26</v>
      </c>
      <c r="B3632" t="s">
        <v>4745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t="14.55" hidden="1" x14ac:dyDescent="0.3">
      <c r="A3633" t="s">
        <v>26</v>
      </c>
      <c r="B3633" t="s">
        <v>4746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t="14.55" hidden="1" x14ac:dyDescent="0.3">
      <c r="A3634" t="s">
        <v>26</v>
      </c>
      <c r="B3634" t="s">
        <v>4747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t="14.55" hidden="1" x14ac:dyDescent="0.3">
      <c r="A3635" t="s">
        <v>26</v>
      </c>
      <c r="B3635" t="s">
        <v>4748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t="14.55" hidden="1" x14ac:dyDescent="0.3">
      <c r="A3636" t="s">
        <v>26</v>
      </c>
      <c r="B3636" t="s">
        <v>4749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t="14.55" hidden="1" x14ac:dyDescent="0.3">
      <c r="A3637" t="s">
        <v>26</v>
      </c>
      <c r="B3637" t="s">
        <v>4750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t="14.55" hidden="1" x14ac:dyDescent="0.3">
      <c r="A3638" t="s">
        <v>26</v>
      </c>
      <c r="B3638" t="s">
        <v>4751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t="14.55" hidden="1" x14ac:dyDescent="0.3">
      <c r="A3639" t="s">
        <v>26</v>
      </c>
      <c r="B3639" t="s">
        <v>4752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t="14.55" hidden="1" x14ac:dyDescent="0.3">
      <c r="A3640" t="s">
        <v>26</v>
      </c>
      <c r="B3640" t="s">
        <v>4753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t="14.55" hidden="1" x14ac:dyDescent="0.3">
      <c r="A3641" t="s">
        <v>26</v>
      </c>
      <c r="B3641" t="s">
        <v>4754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 ht="14.55" hidden="1" x14ac:dyDescent="0.3">
      <c r="A3642" t="s">
        <v>82</v>
      </c>
      <c r="B3642" t="s">
        <v>4755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t="14.55" hidden="1" x14ac:dyDescent="0.3">
      <c r="A3643" t="s">
        <v>26</v>
      </c>
      <c r="B3643" t="s">
        <v>4756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t="14.55" hidden="1" x14ac:dyDescent="0.3">
      <c r="A3644" t="s">
        <v>26</v>
      </c>
      <c r="B3644" t="s">
        <v>4757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t="14.55" hidden="1" x14ac:dyDescent="0.3">
      <c r="A3645" t="s">
        <v>26</v>
      </c>
      <c r="B3645" t="s">
        <v>4758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t="14.55" hidden="1" x14ac:dyDescent="0.3">
      <c r="A3646" t="s">
        <v>26</v>
      </c>
      <c r="B3646" t="s">
        <v>4759</v>
      </c>
      <c r="C3646" s="34">
        <v>11234</v>
      </c>
      <c r="D3646" t="s">
        <v>4656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t="14.55" hidden="1" x14ac:dyDescent="0.3">
      <c r="A3647" t="s">
        <v>26</v>
      </c>
      <c r="B3647" t="s">
        <v>4760</v>
      </c>
      <c r="C3647" s="34">
        <v>11233</v>
      </c>
      <c r="D3647" t="s">
        <v>4656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t="14.55" hidden="1" x14ac:dyDescent="0.3">
      <c r="A3648" t="s">
        <v>26</v>
      </c>
      <c r="B3648" t="s">
        <v>4761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t="14.55" hidden="1" x14ac:dyDescent="0.3">
      <c r="A3649" t="s">
        <v>26</v>
      </c>
      <c r="B3649" t="s">
        <v>4762</v>
      </c>
      <c r="C3649">
        <v>3696</v>
      </c>
      <c r="D3649" t="s">
        <v>4763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4764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t="14.55" hidden="1" x14ac:dyDescent="0.3">
      <c r="A3650" t="s">
        <v>26</v>
      </c>
      <c r="B3650" t="s">
        <v>4765</v>
      </c>
      <c r="C3650" s="34">
        <v>289407</v>
      </c>
      <c r="D3650" t="s">
        <v>4766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4767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t="14.55" hidden="1" x14ac:dyDescent="0.3">
      <c r="A3651" t="s">
        <v>26</v>
      </c>
      <c r="B3651" t="s">
        <v>4768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46196</v>
      </c>
      <c r="V3651" t="s">
        <v>39</v>
      </c>
    </row>
    <row r="3652" spans="1:22" ht="14.55" hidden="1" x14ac:dyDescent="0.3">
      <c r="A3652" t="s">
        <v>26</v>
      </c>
      <c r="B3652" t="s">
        <v>4769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t="14.55" hidden="1" x14ac:dyDescent="0.3">
      <c r="A3653" t="s">
        <v>26</v>
      </c>
      <c r="B3653" t="s">
        <v>4770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 ht="14.55" hidden="1" x14ac:dyDescent="0.3">
      <c r="A3654" t="s">
        <v>26</v>
      </c>
      <c r="B3654" t="s">
        <v>4771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t="14.55" hidden="1" x14ac:dyDescent="0.3">
      <c r="A3655" t="s">
        <v>26</v>
      </c>
      <c r="B3655" t="s">
        <v>4772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t="14.55" hidden="1" x14ac:dyDescent="0.3">
      <c r="A3656" t="s">
        <v>26</v>
      </c>
      <c r="B3656" t="s">
        <v>4773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t="14.55" hidden="1" x14ac:dyDescent="0.3">
      <c r="A3657" t="s">
        <v>26</v>
      </c>
      <c r="B3657" t="s">
        <v>4774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t="14.55" hidden="1" x14ac:dyDescent="0.3">
      <c r="A3658" t="s">
        <v>26</v>
      </c>
      <c r="B3658" t="s">
        <v>4775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t="14.55" hidden="1" x14ac:dyDescent="0.3">
      <c r="A3659" t="s">
        <v>26</v>
      </c>
      <c r="B3659" t="s">
        <v>4776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t="14.55" hidden="1" x14ac:dyDescent="0.3">
      <c r="A3660" t="s">
        <v>26</v>
      </c>
      <c r="B3660" t="s">
        <v>4777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t="14.55" hidden="1" x14ac:dyDescent="0.3">
      <c r="A3661" t="s">
        <v>26</v>
      </c>
      <c r="B3661" t="s">
        <v>4778</v>
      </c>
      <c r="C3661">
        <v>5291</v>
      </c>
      <c r="D3661" t="s">
        <v>4779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t="14.55" hidden="1" x14ac:dyDescent="0.3">
      <c r="A3662" t="s">
        <v>26</v>
      </c>
      <c r="B3662" t="s">
        <v>4780</v>
      </c>
      <c r="C3662">
        <v>5290</v>
      </c>
      <c r="D3662" t="s">
        <v>4779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t="14.55" hidden="1" x14ac:dyDescent="0.3">
      <c r="A3663" t="s">
        <v>26</v>
      </c>
      <c r="B3663" t="s">
        <v>4781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 ht="14.55" hidden="1" x14ac:dyDescent="0.3">
      <c r="A3664" t="s">
        <v>26</v>
      </c>
      <c r="B3664" t="s">
        <v>4782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t="14.55" hidden="1" x14ac:dyDescent="0.3">
      <c r="A3665" t="s">
        <v>26</v>
      </c>
      <c r="B3665" t="s">
        <v>4783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t="14.55" hidden="1" x14ac:dyDescent="0.3">
      <c r="A3666" t="s">
        <v>26</v>
      </c>
      <c r="B3666" t="s">
        <v>4784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t="14.55" hidden="1" x14ac:dyDescent="0.3">
      <c r="A3667" t="s">
        <v>26</v>
      </c>
      <c r="B3667" t="s">
        <v>4785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t="14.55" hidden="1" x14ac:dyDescent="0.3">
      <c r="A3668" t="s">
        <v>26</v>
      </c>
      <c r="B3668" t="s">
        <v>4786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 ht="14.55" hidden="1" x14ac:dyDescent="0.3">
      <c r="A3669" t="s">
        <v>26</v>
      </c>
      <c r="B3669" t="s">
        <v>4787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t="14.55" hidden="1" x14ac:dyDescent="0.3">
      <c r="A3670" t="s">
        <v>26</v>
      </c>
      <c r="B3670" t="s">
        <v>4788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t="14.55" hidden="1" x14ac:dyDescent="0.3">
      <c r="A3671" t="s">
        <v>26</v>
      </c>
      <c r="B3671" t="s">
        <v>4789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 ht="14.55" hidden="1" x14ac:dyDescent="0.3">
      <c r="A3672" t="s">
        <v>82</v>
      </c>
      <c r="B3672" t="s">
        <v>4790</v>
      </c>
      <c r="C3672" t="s">
        <v>4791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 ht="14.55" hidden="1" x14ac:dyDescent="0.3">
      <c r="A3673" t="s">
        <v>26</v>
      </c>
      <c r="B3673" t="s">
        <v>4792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t="14.55" hidden="1" x14ac:dyDescent="0.3">
      <c r="A3674" t="s">
        <v>26</v>
      </c>
      <c r="B3674" t="s">
        <v>4793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t="14.55" hidden="1" x14ac:dyDescent="0.3">
      <c r="A3675" t="s">
        <v>26</v>
      </c>
      <c r="B3675" t="s">
        <v>4794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t="14.55" hidden="1" x14ac:dyDescent="0.3">
      <c r="A3676" t="s">
        <v>26</v>
      </c>
      <c r="B3676" t="s">
        <v>4795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t="14.55" hidden="1" x14ac:dyDescent="0.3">
      <c r="A3677" t="s">
        <v>26</v>
      </c>
      <c r="B3677" t="s">
        <v>4796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4797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t="14.55" hidden="1" x14ac:dyDescent="0.3">
      <c r="A3678" t="s">
        <v>26</v>
      </c>
      <c r="B3678" t="s">
        <v>4798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t="14.55" hidden="1" x14ac:dyDescent="0.3">
      <c r="A3679" t="s">
        <v>26</v>
      </c>
      <c r="B3679" t="s">
        <v>4799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t="14.55" hidden="1" x14ac:dyDescent="0.3">
      <c r="A3680" t="s">
        <v>26</v>
      </c>
      <c r="B3680" t="s">
        <v>4800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t="14.55" hidden="1" x14ac:dyDescent="0.3">
      <c r="A3681" t="s">
        <v>82</v>
      </c>
      <c r="B3681" t="s">
        <v>4801</v>
      </c>
      <c r="C3681">
        <v>5495</v>
      </c>
      <c r="D3681" t="s">
        <v>4802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t="14.55" hidden="1" x14ac:dyDescent="0.3">
      <c r="A3682" t="s">
        <v>26</v>
      </c>
      <c r="B3682" t="s">
        <v>4803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t="14.55" hidden="1" x14ac:dyDescent="0.3">
      <c r="A3683" t="s">
        <v>26</v>
      </c>
      <c r="B3683" t="s">
        <v>4804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t="14.55" hidden="1" x14ac:dyDescent="0.3">
      <c r="A3684" t="s">
        <v>26</v>
      </c>
      <c r="B3684" t="s">
        <v>4805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t="14.55" hidden="1" x14ac:dyDescent="0.3">
      <c r="A3685" t="s">
        <v>26</v>
      </c>
      <c r="B3685" t="s">
        <v>4806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 ht="14.55" hidden="1" x14ac:dyDescent="0.3">
      <c r="A3686" t="s">
        <v>26</v>
      </c>
      <c r="B3686" t="s">
        <v>4807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4570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t="14.55" hidden="1" x14ac:dyDescent="0.3">
      <c r="A3687" t="s">
        <v>26</v>
      </c>
      <c r="B3687" t="s">
        <v>4808</v>
      </c>
      <c r="C3687" s="34">
        <v>103300</v>
      </c>
      <c r="D3687" t="s">
        <v>4809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4555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t="14.55" hidden="1" x14ac:dyDescent="0.3">
      <c r="A3688" t="s">
        <v>26</v>
      </c>
      <c r="B3688" t="s">
        <v>4810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t="14.55" hidden="1" x14ac:dyDescent="0.3">
      <c r="A3689" t="s">
        <v>26</v>
      </c>
      <c r="B3689" t="s">
        <v>4811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t="14.55" hidden="1" x14ac:dyDescent="0.3">
      <c r="A3690" t="s">
        <v>26</v>
      </c>
      <c r="B3690" t="s">
        <v>4812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t="14.55" hidden="1" x14ac:dyDescent="0.3">
      <c r="A3691" t="s">
        <v>26</v>
      </c>
      <c r="B3691" t="s">
        <v>4813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t="14.55" hidden="1" x14ac:dyDescent="0.3">
      <c r="A3692" t="s">
        <v>26</v>
      </c>
      <c r="B3692" t="s">
        <v>4814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t="14.55" hidden="1" x14ac:dyDescent="0.3">
      <c r="A3693" t="s">
        <v>26</v>
      </c>
      <c r="B3693" t="s">
        <v>4815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t="14.55" hidden="1" x14ac:dyDescent="0.3">
      <c r="A3694" t="s">
        <v>26</v>
      </c>
      <c r="B3694" t="s">
        <v>4816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t="14.55" hidden="1" x14ac:dyDescent="0.3">
      <c r="A3695" t="s">
        <v>26</v>
      </c>
      <c r="B3695" t="s">
        <v>4817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t="14.55" hidden="1" x14ac:dyDescent="0.3">
      <c r="A3696" t="s">
        <v>26</v>
      </c>
      <c r="B3696" t="s">
        <v>4818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t="14.55" hidden="1" x14ac:dyDescent="0.3">
      <c r="A3697" t="s">
        <v>26</v>
      </c>
      <c r="B3697" t="s">
        <v>4819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t="14.55" hidden="1" x14ac:dyDescent="0.3">
      <c r="A3698" t="s">
        <v>26</v>
      </c>
      <c r="B3698" t="s">
        <v>4820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t="14.55" hidden="1" x14ac:dyDescent="0.3">
      <c r="A3699" t="s">
        <v>26</v>
      </c>
      <c r="B3699" t="s">
        <v>4821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t="14.55" hidden="1" x14ac:dyDescent="0.3">
      <c r="A3700" t="s">
        <v>26</v>
      </c>
      <c r="B3700" t="s">
        <v>4822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t="14.55" hidden="1" x14ac:dyDescent="0.3">
      <c r="A3701" t="s">
        <v>26</v>
      </c>
      <c r="B3701" t="s">
        <v>4823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t="14.55" hidden="1" x14ac:dyDescent="0.3">
      <c r="A3702" t="s">
        <v>26</v>
      </c>
      <c r="B3702" t="s">
        <v>4824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t="14.55" hidden="1" x14ac:dyDescent="0.3">
      <c r="A3703" t="s">
        <v>26</v>
      </c>
      <c r="B3703" t="s">
        <v>4825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t="14.55" hidden="1" x14ac:dyDescent="0.3">
      <c r="A3704" t="s">
        <v>26</v>
      </c>
      <c r="B3704" t="s">
        <v>4826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t="14.55" hidden="1" x14ac:dyDescent="0.3">
      <c r="A3705" t="s">
        <v>26</v>
      </c>
      <c r="B3705" t="s">
        <v>4827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t="14.55" hidden="1" x14ac:dyDescent="0.3">
      <c r="A3706" t="s">
        <v>26</v>
      </c>
      <c r="B3706" t="s">
        <v>4828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 ht="14.55" hidden="1" x14ac:dyDescent="0.3">
      <c r="A3707" t="s">
        <v>26</v>
      </c>
      <c r="B3707" t="s">
        <v>4829</v>
      </c>
      <c r="C3707" s="34">
        <v>290867</v>
      </c>
      <c r="D3707" t="s">
        <v>4766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4767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t="14.55" hidden="1" x14ac:dyDescent="0.3">
      <c r="A3708" t="s">
        <v>26</v>
      </c>
      <c r="B3708" t="s">
        <v>4830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t="14.55" hidden="1" x14ac:dyDescent="0.3">
      <c r="A3709" t="s">
        <v>26</v>
      </c>
      <c r="B3709" t="s">
        <v>4831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t="14.55" hidden="1" x14ac:dyDescent="0.3">
      <c r="A3710" t="s">
        <v>26</v>
      </c>
      <c r="B3710" t="s">
        <v>4832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t="14.55" hidden="1" x14ac:dyDescent="0.3">
      <c r="A3711" t="s">
        <v>26</v>
      </c>
      <c r="B3711" t="s">
        <v>4833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t="14.55" hidden="1" x14ac:dyDescent="0.3">
      <c r="A3712" t="s">
        <v>26</v>
      </c>
      <c r="B3712" t="s">
        <v>4834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t="14.55" hidden="1" x14ac:dyDescent="0.3">
      <c r="A3713" t="s">
        <v>26</v>
      </c>
      <c r="B3713" t="s">
        <v>4835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t="14.55" hidden="1" x14ac:dyDescent="0.3">
      <c r="A3714" t="s">
        <v>26</v>
      </c>
      <c r="B3714" t="s">
        <v>4836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t="14.55" hidden="1" x14ac:dyDescent="0.3">
      <c r="A3715" t="s">
        <v>26</v>
      </c>
      <c r="B3715" t="s">
        <v>4837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t="14.55" hidden="1" x14ac:dyDescent="0.3">
      <c r="A3716" t="s">
        <v>26</v>
      </c>
      <c r="B3716" t="s">
        <v>4838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t="14.55" hidden="1" x14ac:dyDescent="0.3">
      <c r="A3717" t="s">
        <v>26</v>
      </c>
      <c r="B3717" t="s">
        <v>4839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t="14.55" hidden="1" x14ac:dyDescent="0.3">
      <c r="A3718" t="s">
        <v>26</v>
      </c>
      <c r="B3718" t="s">
        <v>4840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t="14.55" hidden="1" x14ac:dyDescent="0.3">
      <c r="A3719" t="s">
        <v>26</v>
      </c>
      <c r="B3719" t="s">
        <v>4841</v>
      </c>
      <c r="C3719" s="34">
        <v>16076</v>
      </c>
      <c r="D3719" t="s">
        <v>4842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t="14.55" hidden="1" x14ac:dyDescent="0.3">
      <c r="A3720" t="s">
        <v>26</v>
      </c>
      <c r="B3720" t="s">
        <v>4843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t="14.55" hidden="1" x14ac:dyDescent="0.3">
      <c r="A3721" t="s">
        <v>26</v>
      </c>
      <c r="B3721" t="s">
        <v>4844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t="14.55" hidden="1" x14ac:dyDescent="0.3">
      <c r="A3722" t="s">
        <v>26</v>
      </c>
      <c r="B3722" t="s">
        <v>4845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t="14.55" hidden="1" x14ac:dyDescent="0.3">
      <c r="A3723" t="s">
        <v>26</v>
      </c>
      <c r="B3723" t="s">
        <v>4846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t="14.55" hidden="1" x14ac:dyDescent="0.3">
      <c r="A3724" t="s">
        <v>26</v>
      </c>
      <c r="B3724" t="s">
        <v>4847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t="14.55" hidden="1" x14ac:dyDescent="0.3">
      <c r="A3725" t="s">
        <v>26</v>
      </c>
      <c r="B3725" t="s">
        <v>4848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 ht="14.55" hidden="1" x14ac:dyDescent="0.3">
      <c r="A3726" t="s">
        <v>26</v>
      </c>
      <c r="B3726" t="s">
        <v>4849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t="14.55" hidden="1" x14ac:dyDescent="0.3">
      <c r="A3727" t="s">
        <v>26</v>
      </c>
      <c r="B3727" t="s">
        <v>4850</v>
      </c>
      <c r="C3727">
        <v>7035</v>
      </c>
      <c r="D3727" t="s">
        <v>4631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4632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t="14.55" hidden="1" x14ac:dyDescent="0.3">
      <c r="A3728" t="s">
        <v>26</v>
      </c>
      <c r="B3728" t="s">
        <v>4851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 ht="14.55" hidden="1" x14ac:dyDescent="0.3">
      <c r="A3729" t="s">
        <v>26</v>
      </c>
      <c r="B3729" t="s">
        <v>4852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t="14.55" hidden="1" x14ac:dyDescent="0.3">
      <c r="A3730" t="s">
        <v>26</v>
      </c>
      <c r="B3730" t="s">
        <v>4853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t="14.55" hidden="1" x14ac:dyDescent="0.3">
      <c r="A3731" t="s">
        <v>26</v>
      </c>
      <c r="B3731" t="s">
        <v>4854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t="14.55" hidden="1" x14ac:dyDescent="0.3">
      <c r="A3732" t="s">
        <v>26</v>
      </c>
      <c r="B3732" t="s">
        <v>4855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t="14.55" hidden="1" x14ac:dyDescent="0.3">
      <c r="A3733" t="s">
        <v>26</v>
      </c>
      <c r="B3733" t="s">
        <v>4856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t="14.55" hidden="1" x14ac:dyDescent="0.3">
      <c r="A3734" t="s">
        <v>26</v>
      </c>
      <c r="B3734" t="s">
        <v>4857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4858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t="14.55" hidden="1" x14ac:dyDescent="0.3">
      <c r="A3735" t="s">
        <v>26</v>
      </c>
      <c r="B3735" t="s">
        <v>4859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 ht="14.55" hidden="1" x14ac:dyDescent="0.3">
      <c r="A3736" t="s">
        <v>26</v>
      </c>
      <c r="B3736" t="s">
        <v>4860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t="14.55" hidden="1" x14ac:dyDescent="0.3">
      <c r="A3737" t="s">
        <v>26</v>
      </c>
      <c r="B3737" t="s">
        <v>4861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t="14.55" hidden="1" x14ac:dyDescent="0.3">
      <c r="A3738" t="s">
        <v>26</v>
      </c>
      <c r="B3738" t="s">
        <v>4862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t="14.55" hidden="1" x14ac:dyDescent="0.3">
      <c r="A3739" t="s">
        <v>26</v>
      </c>
      <c r="B3739" t="s">
        <v>4863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t="14.55" hidden="1" x14ac:dyDescent="0.3">
      <c r="A3740" t="s">
        <v>26</v>
      </c>
      <c r="B3740" t="s">
        <v>4864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t="14.55" hidden="1" x14ac:dyDescent="0.3">
      <c r="A3741" t="s">
        <v>26</v>
      </c>
      <c r="B3741" t="s">
        <v>4865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t="14.55" hidden="1" x14ac:dyDescent="0.3">
      <c r="A3742" t="s">
        <v>26</v>
      </c>
      <c r="B3742" t="s">
        <v>4866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t="14.55" hidden="1" x14ac:dyDescent="0.3">
      <c r="A3743" t="s">
        <v>26</v>
      </c>
      <c r="B3743" t="s">
        <v>4867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t="14.55" hidden="1" x14ac:dyDescent="0.3">
      <c r="A3744" t="s">
        <v>26</v>
      </c>
      <c r="B3744" t="s">
        <v>4868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t="14.55" hidden="1" x14ac:dyDescent="0.3">
      <c r="A3745" t="s">
        <v>82</v>
      </c>
      <c r="B3745" t="s">
        <v>4869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t="14.55" hidden="1" x14ac:dyDescent="0.3">
      <c r="A3746" t="s">
        <v>26</v>
      </c>
      <c r="B3746" t="s">
        <v>4870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t="14.55" x14ac:dyDescent="0.3">
      <c r="A3747" t="s">
        <v>26</v>
      </c>
      <c r="B3747" t="s">
        <v>4871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t="14.55" hidden="1" x14ac:dyDescent="0.3">
      <c r="A3748" t="s">
        <v>26</v>
      </c>
      <c r="B3748" t="s">
        <v>4872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t="14.55" hidden="1" x14ac:dyDescent="0.3">
      <c r="A3749" t="s">
        <v>26</v>
      </c>
      <c r="B3749" t="s">
        <v>4873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t="14.55" hidden="1" x14ac:dyDescent="0.3">
      <c r="A3750" t="s">
        <v>26</v>
      </c>
      <c r="B3750" t="s">
        <v>4874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t="14.55" hidden="1" x14ac:dyDescent="0.3">
      <c r="A3751" t="s">
        <v>26</v>
      </c>
      <c r="B3751" t="s">
        <v>4875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4876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 ht="14.55" hidden="1" x14ac:dyDescent="0.3">
      <c r="A3752" t="s">
        <v>26</v>
      </c>
      <c r="B3752" t="s">
        <v>4877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t="14.55" hidden="1" x14ac:dyDescent="0.3">
      <c r="A3753" t="s">
        <v>26</v>
      </c>
      <c r="B3753" t="s">
        <v>4878</v>
      </c>
      <c r="C3753" s="34">
        <v>371963</v>
      </c>
      <c r="D3753" t="s">
        <v>4879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 ht="14.55" hidden="1" x14ac:dyDescent="0.3">
      <c r="A3754" t="s">
        <v>26</v>
      </c>
      <c r="B3754" t="s">
        <v>4880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t="14.55" hidden="1" x14ac:dyDescent="0.3">
      <c r="A3755" t="s">
        <v>82</v>
      </c>
      <c r="B3755" t="s">
        <v>4881</v>
      </c>
      <c r="C3755" t="s">
        <v>4882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 ht="14.55" hidden="1" x14ac:dyDescent="0.3">
      <c r="A3756" t="s">
        <v>26</v>
      </c>
      <c r="B3756" t="s">
        <v>4883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t="14.55" hidden="1" x14ac:dyDescent="0.3">
      <c r="A3757" t="s">
        <v>26</v>
      </c>
      <c r="B3757" t="s">
        <v>4884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t="14.55" hidden="1" x14ac:dyDescent="0.3">
      <c r="A3758" t="s">
        <v>26</v>
      </c>
      <c r="B3758" t="s">
        <v>4885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t="14.55" hidden="1" x14ac:dyDescent="0.3">
      <c r="A3759" t="s">
        <v>26</v>
      </c>
      <c r="B3759" t="s">
        <v>4886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 ht="14.55" hidden="1" x14ac:dyDescent="0.3">
      <c r="A3760" t="s">
        <v>26</v>
      </c>
      <c r="B3760" t="s">
        <v>4887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t="14.55" hidden="1" x14ac:dyDescent="0.3">
      <c r="A3761" t="s">
        <v>26</v>
      </c>
      <c r="B3761" t="s">
        <v>4888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t="14.55" hidden="1" x14ac:dyDescent="0.3">
      <c r="A3762" t="s">
        <v>26</v>
      </c>
      <c r="B3762" t="s">
        <v>4889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t="14.55" hidden="1" x14ac:dyDescent="0.3">
      <c r="A3763" t="s">
        <v>26</v>
      </c>
      <c r="B3763" t="s">
        <v>4890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 ht="14.55" hidden="1" x14ac:dyDescent="0.3">
      <c r="A3764" t="s">
        <v>26</v>
      </c>
      <c r="B3764" t="s">
        <v>4891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 ht="14.55" hidden="1" x14ac:dyDescent="0.3">
      <c r="A3765" t="s">
        <v>26</v>
      </c>
      <c r="B3765" t="s">
        <v>4892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t="14.55" hidden="1" x14ac:dyDescent="0.3">
      <c r="A3766" t="s">
        <v>26</v>
      </c>
      <c r="B3766" t="s">
        <v>4893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t="14.55" hidden="1" x14ac:dyDescent="0.3">
      <c r="A3767" t="s">
        <v>82</v>
      </c>
      <c r="B3767" t="s">
        <v>4894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t="14.55" hidden="1" x14ac:dyDescent="0.3">
      <c r="A3768" t="s">
        <v>82</v>
      </c>
      <c r="B3768" t="s">
        <v>4895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 ht="14.55" hidden="1" x14ac:dyDescent="0.3">
      <c r="A3769" t="s">
        <v>82</v>
      </c>
      <c r="B3769" t="s">
        <v>4896</v>
      </c>
      <c r="C3769" t="s">
        <v>4897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t="14.55" hidden="1" x14ac:dyDescent="0.3">
      <c r="A3770" t="s">
        <v>26</v>
      </c>
      <c r="B3770" t="s">
        <v>4898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t="14.55" hidden="1" x14ac:dyDescent="0.3">
      <c r="A3771" t="s">
        <v>26</v>
      </c>
      <c r="B3771" t="s">
        <v>4899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t="14.55" hidden="1" x14ac:dyDescent="0.3">
      <c r="A3772" t="s">
        <v>26</v>
      </c>
      <c r="B3772" t="s">
        <v>4900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t="14.55" hidden="1" x14ac:dyDescent="0.3">
      <c r="A3773" t="s">
        <v>26</v>
      </c>
      <c r="B3773" t="s">
        <v>4901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 ht="14.55" hidden="1" x14ac:dyDescent="0.3">
      <c r="A3774" t="s">
        <v>26</v>
      </c>
      <c r="B3774" t="s">
        <v>4902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t="14.55" hidden="1" x14ac:dyDescent="0.3">
      <c r="A3775" t="s">
        <v>26</v>
      </c>
      <c r="B3775" t="s">
        <v>4903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t="14.55" hidden="1" x14ac:dyDescent="0.3">
      <c r="A3776" t="s">
        <v>26</v>
      </c>
      <c r="B3776" t="s">
        <v>4904</v>
      </c>
      <c r="C3776">
        <v>57446</v>
      </c>
      <c r="D3776" t="s">
        <v>4905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4906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 ht="14.55" hidden="1" x14ac:dyDescent="0.3">
      <c r="A3777" t="s">
        <v>26</v>
      </c>
      <c r="B3777" t="s">
        <v>4907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 ht="14.55" hidden="1" x14ac:dyDescent="0.3">
      <c r="A3778" t="s">
        <v>26</v>
      </c>
      <c r="B3778" t="s">
        <v>4908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t="14.55" hidden="1" x14ac:dyDescent="0.3">
      <c r="A3779" t="s">
        <v>26</v>
      </c>
      <c r="B3779" t="s">
        <v>4909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t="14.55" hidden="1" x14ac:dyDescent="0.3">
      <c r="A3780" t="s">
        <v>26</v>
      </c>
      <c r="B3780" t="s">
        <v>4910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t="14.55" hidden="1" x14ac:dyDescent="0.3">
      <c r="A3781" t="s">
        <v>26</v>
      </c>
      <c r="B3781" t="s">
        <v>4911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t="14.55" hidden="1" x14ac:dyDescent="0.3">
      <c r="A3782" t="s">
        <v>26</v>
      </c>
      <c r="B3782" t="s">
        <v>4912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t="14.55" hidden="1" x14ac:dyDescent="0.3">
      <c r="A3783" t="s">
        <v>26</v>
      </c>
      <c r="B3783" t="s">
        <v>4913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t="14.55" hidden="1" x14ac:dyDescent="0.3">
      <c r="A3784" t="s">
        <v>82</v>
      </c>
      <c r="B3784" t="s">
        <v>4914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4532</v>
      </c>
      <c r="N3784" s="32" t="s">
        <v>81</v>
      </c>
      <c r="O3784" s="1" t="str">
        <f t="shared" si="198"/>
        <v xml:space="preserve"> - </v>
      </c>
    </row>
    <row r="3785" spans="1:22" ht="14.55" hidden="1" x14ac:dyDescent="0.3">
      <c r="A3785" t="s">
        <v>82</v>
      </c>
      <c r="B3785" t="s">
        <v>4915</v>
      </c>
      <c r="C3785" t="s">
        <v>4916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t="14.55" hidden="1" x14ac:dyDescent="0.3">
      <c r="A3786" t="s">
        <v>26</v>
      </c>
      <c r="B3786" t="s">
        <v>4917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t="14.55" hidden="1" x14ac:dyDescent="0.3">
      <c r="A3787" t="s">
        <v>26</v>
      </c>
      <c r="B3787" t="s">
        <v>4918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t="14.55" hidden="1" x14ac:dyDescent="0.3">
      <c r="A3788" t="s">
        <v>26</v>
      </c>
      <c r="B3788" t="s">
        <v>4919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t="14.55" hidden="1" x14ac:dyDescent="0.3">
      <c r="A3789" t="s">
        <v>26</v>
      </c>
      <c r="B3789" t="s">
        <v>4920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 ht="14.55" hidden="1" x14ac:dyDescent="0.3">
      <c r="A3790" t="s">
        <v>26</v>
      </c>
      <c r="B3790" t="s">
        <v>4921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 ht="14.55" hidden="1" x14ac:dyDescent="0.3">
      <c r="A3791" t="s">
        <v>26</v>
      </c>
      <c r="B3791" t="s">
        <v>4922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 ht="14.55" hidden="1" x14ac:dyDescent="0.3">
      <c r="A3792" t="s">
        <v>26</v>
      </c>
      <c r="B3792" t="s">
        <v>4923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 ht="14.55" hidden="1" x14ac:dyDescent="0.3">
      <c r="A3793" t="s">
        <v>26</v>
      </c>
      <c r="B3793" t="s">
        <v>4924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 ht="14.55" hidden="1" x14ac:dyDescent="0.3">
      <c r="A3794" t="s">
        <v>26</v>
      </c>
      <c r="B3794" t="s">
        <v>4925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 ht="14.55" hidden="1" x14ac:dyDescent="0.3">
      <c r="A3795" t="s">
        <v>26</v>
      </c>
      <c r="B3795" t="s">
        <v>4926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 ht="14.55" hidden="1" x14ac:dyDescent="0.3">
      <c r="A3796" t="s">
        <v>26</v>
      </c>
      <c r="B3796" t="s">
        <v>4927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 ht="14.55" hidden="1" x14ac:dyDescent="0.3">
      <c r="A3797" t="s">
        <v>26</v>
      </c>
      <c r="B3797" t="s">
        <v>4928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 ht="14.55" hidden="1" x14ac:dyDescent="0.3">
      <c r="A3798" t="s">
        <v>26</v>
      </c>
      <c r="B3798" t="s">
        <v>4929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 ht="14.55" hidden="1" x14ac:dyDescent="0.3">
      <c r="A3799" t="s">
        <v>26</v>
      </c>
      <c r="B3799" t="s">
        <v>4930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 ht="14.55" hidden="1" x14ac:dyDescent="0.3">
      <c r="A3800" t="s">
        <v>26</v>
      </c>
      <c r="B3800" t="s">
        <v>4931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t="14.55" hidden="1" x14ac:dyDescent="0.3">
      <c r="A3801" t="s">
        <v>26</v>
      </c>
      <c r="B3801" t="s">
        <v>4932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 ht="14.55" hidden="1" x14ac:dyDescent="0.3">
      <c r="A3802" t="s">
        <v>26</v>
      </c>
      <c r="B3802" t="s">
        <v>4933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t="14.55" hidden="1" x14ac:dyDescent="0.3">
      <c r="A3803" t="s">
        <v>26</v>
      </c>
      <c r="B3803" t="s">
        <v>4934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 ht="14.55" hidden="1" x14ac:dyDescent="0.3">
      <c r="A3804" t="s">
        <v>26</v>
      </c>
      <c r="B3804" t="s">
        <v>4935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t="14.55" hidden="1" x14ac:dyDescent="0.3">
      <c r="A3805" t="s">
        <v>26</v>
      </c>
      <c r="B3805" t="s">
        <v>4936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t="14.55" hidden="1" x14ac:dyDescent="0.3">
      <c r="A3806" t="s">
        <v>26</v>
      </c>
      <c r="B3806" t="s">
        <v>4937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t="14.55" hidden="1" x14ac:dyDescent="0.3">
      <c r="A3807" t="s">
        <v>26</v>
      </c>
      <c r="B3807" t="s">
        <v>4938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4939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 ht="14.55" hidden="1" x14ac:dyDescent="0.3">
      <c r="A3808" t="s">
        <v>26</v>
      </c>
      <c r="B3808" t="s">
        <v>4940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4941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 ht="14.55" hidden="1" x14ac:dyDescent="0.3">
      <c r="A3809" t="s">
        <v>82</v>
      </c>
      <c r="B3809" t="s">
        <v>4942</v>
      </c>
      <c r="C3809" t="s">
        <v>4943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4941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 ht="14.55" hidden="1" x14ac:dyDescent="0.3">
      <c r="A3810" t="s">
        <v>26</v>
      </c>
      <c r="B3810" t="s">
        <v>4944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4941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 ht="14.55" hidden="1" x14ac:dyDescent="0.3">
      <c r="A3811" t="s">
        <v>26</v>
      </c>
      <c r="B3811" t="s">
        <v>4945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t="14.55" hidden="1" x14ac:dyDescent="0.3">
      <c r="A3812" t="s">
        <v>26</v>
      </c>
      <c r="B3812" t="s">
        <v>4946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t="14.55" hidden="1" x14ac:dyDescent="0.3">
      <c r="A3813" t="s">
        <v>26</v>
      </c>
      <c r="B3813" t="s">
        <v>4947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t="14.55" hidden="1" x14ac:dyDescent="0.3">
      <c r="A3814" t="s">
        <v>26</v>
      </c>
      <c r="B3814" t="s">
        <v>4948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t="14.55" hidden="1" x14ac:dyDescent="0.3">
      <c r="A3815" t="s">
        <v>26</v>
      </c>
      <c r="B3815" t="s">
        <v>4949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t="14.55" hidden="1" x14ac:dyDescent="0.3">
      <c r="A3816" t="s">
        <v>26</v>
      </c>
      <c r="B3816" t="s">
        <v>4950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 ht="14.55" hidden="1" x14ac:dyDescent="0.3">
      <c r="A3817" t="s">
        <v>26</v>
      </c>
      <c r="B3817" t="s">
        <v>4951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 ht="14.55" hidden="1" x14ac:dyDescent="0.3">
      <c r="A3818" t="s">
        <v>26</v>
      </c>
      <c r="B3818" t="s">
        <v>4952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 ht="14.55" hidden="1" x14ac:dyDescent="0.3">
      <c r="A3819" t="s">
        <v>26</v>
      </c>
      <c r="B3819" t="s">
        <v>4953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 ht="14.55" hidden="1" x14ac:dyDescent="0.3">
      <c r="A3820" t="s">
        <v>26</v>
      </c>
      <c r="B3820" t="s">
        <v>4954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 ht="14.55" hidden="1" x14ac:dyDescent="0.3">
      <c r="A3821" t="s">
        <v>26</v>
      </c>
      <c r="B3821" t="s">
        <v>4955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t="14.55" hidden="1" x14ac:dyDescent="0.3">
      <c r="A3822" t="s">
        <v>26</v>
      </c>
      <c r="B3822" t="s">
        <v>4956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t="14.55" hidden="1" x14ac:dyDescent="0.3">
      <c r="A3823" t="s">
        <v>26</v>
      </c>
      <c r="B3823" t="s">
        <v>4957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4958</v>
      </c>
    </row>
    <row r="3824" spans="1:22" ht="14.55" hidden="1" x14ac:dyDescent="0.3">
      <c r="A3824" t="s">
        <v>26</v>
      </c>
      <c r="B3824" t="s">
        <v>4959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t="14.55" hidden="1" x14ac:dyDescent="0.3">
      <c r="A3825" t="s">
        <v>26</v>
      </c>
      <c r="B3825" t="s">
        <v>4960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t="14.55" hidden="1" x14ac:dyDescent="0.3">
      <c r="A3826" t="s">
        <v>26</v>
      </c>
      <c r="B3826" t="s">
        <v>4961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t="14.55" hidden="1" x14ac:dyDescent="0.3">
      <c r="A3827" t="s">
        <v>26</v>
      </c>
      <c r="B3827" t="s">
        <v>4962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t="14.55" hidden="1" x14ac:dyDescent="0.3">
      <c r="A3828" t="s">
        <v>26</v>
      </c>
      <c r="B3828" t="s">
        <v>4963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t="14.55" hidden="1" x14ac:dyDescent="0.3">
      <c r="A3829" t="s">
        <v>26</v>
      </c>
      <c r="B3829" t="s">
        <v>4964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t="14.55" hidden="1" x14ac:dyDescent="0.3">
      <c r="A3830" t="s">
        <v>26</v>
      </c>
      <c r="B3830" t="s">
        <v>4965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t="14.55" hidden="1" x14ac:dyDescent="0.3">
      <c r="A3831" t="s">
        <v>26</v>
      </c>
      <c r="B3831" t="s">
        <v>4966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 ht="14.55" hidden="1" x14ac:dyDescent="0.3">
      <c r="A3832" t="s">
        <v>26</v>
      </c>
      <c r="B3832" t="s">
        <v>4967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t="14.55" hidden="1" x14ac:dyDescent="0.3">
      <c r="A3833" t="s">
        <v>26</v>
      </c>
      <c r="B3833" t="s">
        <v>4968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 ht="14.55" hidden="1" x14ac:dyDescent="0.3">
      <c r="A3834" t="s">
        <v>82</v>
      </c>
      <c r="B3834" t="s">
        <v>4969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t="14.55" hidden="1" x14ac:dyDescent="0.3">
      <c r="A3835" t="s">
        <v>82</v>
      </c>
      <c r="B3835" t="s">
        <v>4970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t="14.55" hidden="1" x14ac:dyDescent="0.3">
      <c r="A3836" t="s">
        <v>26</v>
      </c>
      <c r="B3836" t="s">
        <v>4971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 ht="14.55" hidden="1" x14ac:dyDescent="0.3">
      <c r="A3837" t="s">
        <v>26</v>
      </c>
      <c r="B3837" t="s">
        <v>4972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 ht="14.55" hidden="1" x14ac:dyDescent="0.3">
      <c r="A3838" t="s">
        <v>26</v>
      </c>
      <c r="B3838" t="s">
        <v>4973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t="14.55" hidden="1" x14ac:dyDescent="0.3">
      <c r="A3839" t="s">
        <v>26</v>
      </c>
      <c r="B3839" t="s">
        <v>4974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t="14.55" hidden="1" x14ac:dyDescent="0.3">
      <c r="A3840" t="s">
        <v>26</v>
      </c>
      <c r="B3840" t="s">
        <v>4975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t="14.55" hidden="1" x14ac:dyDescent="0.3">
      <c r="A3841" t="s">
        <v>26</v>
      </c>
      <c r="B3841" t="s">
        <v>4976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t="14.55" hidden="1" x14ac:dyDescent="0.3">
      <c r="A3842" t="s">
        <v>26</v>
      </c>
      <c r="B3842" t="s">
        <v>4977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t="14.55" hidden="1" x14ac:dyDescent="0.3">
      <c r="A3843" t="s">
        <v>26</v>
      </c>
      <c r="B3843" t="s">
        <v>4978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t="14.55" hidden="1" x14ac:dyDescent="0.3">
      <c r="A3844" t="s">
        <v>26</v>
      </c>
      <c r="B3844" t="s">
        <v>4979</v>
      </c>
      <c r="C3844">
        <v>4807</v>
      </c>
      <c r="D3844" t="s">
        <v>4980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4981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t="14.55" hidden="1" x14ac:dyDescent="0.3">
      <c r="A3845" t="s">
        <v>26</v>
      </c>
      <c r="B3845" t="s">
        <v>4982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 ht="14.55" hidden="1" x14ac:dyDescent="0.3">
      <c r="A3846" t="s">
        <v>26</v>
      </c>
      <c r="B3846" t="s">
        <v>4983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t="14.55" hidden="1" x14ac:dyDescent="0.3">
      <c r="A3847" t="s">
        <v>26</v>
      </c>
      <c r="B3847" t="s">
        <v>4984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t="14.55" hidden="1" x14ac:dyDescent="0.3">
      <c r="A3848" t="s">
        <v>26</v>
      </c>
      <c r="B3848" t="s">
        <v>4985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t="14.55" hidden="1" x14ac:dyDescent="0.3">
      <c r="A3849" t="s">
        <v>26</v>
      </c>
      <c r="B3849" t="s">
        <v>4986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t="14.55" hidden="1" x14ac:dyDescent="0.3">
      <c r="A3850" t="s">
        <v>82</v>
      </c>
      <c r="B3850" t="s">
        <v>4987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t="14.55" hidden="1" x14ac:dyDescent="0.3">
      <c r="A3851" t="s">
        <v>82</v>
      </c>
      <c r="B3851" t="s">
        <v>4988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t="14.55" hidden="1" x14ac:dyDescent="0.3">
      <c r="A3852" t="s">
        <v>26</v>
      </c>
      <c r="B3852" t="s">
        <v>4989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t="14.55" hidden="1" x14ac:dyDescent="0.3">
      <c r="A3853" t="s">
        <v>26</v>
      </c>
      <c r="B3853" t="s">
        <v>4990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t="14.55" hidden="1" x14ac:dyDescent="0.3">
      <c r="A3854" t="s">
        <v>26</v>
      </c>
      <c r="B3854" t="s">
        <v>4991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t="14.55" hidden="1" x14ac:dyDescent="0.3">
      <c r="A3855" t="s">
        <v>26</v>
      </c>
      <c r="B3855" t="s">
        <v>4992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t="14.55" hidden="1" x14ac:dyDescent="0.3">
      <c r="A3856" t="s">
        <v>26</v>
      </c>
      <c r="B3856" t="s">
        <v>4993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t="14.55" hidden="1" x14ac:dyDescent="0.3">
      <c r="A3857" t="s">
        <v>26</v>
      </c>
      <c r="B3857" t="s">
        <v>4994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 ht="14.55" hidden="1" x14ac:dyDescent="0.3">
      <c r="A3858" t="s">
        <v>26</v>
      </c>
      <c r="B3858" t="s">
        <v>4995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 ht="14.55" hidden="1" x14ac:dyDescent="0.3">
      <c r="A3859" t="s">
        <v>26</v>
      </c>
      <c r="B3859" t="s">
        <v>4996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t="14.55" hidden="1" x14ac:dyDescent="0.3">
      <c r="A3860" t="s">
        <v>26</v>
      </c>
      <c r="B3860" t="s">
        <v>4997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t="14.55" hidden="1" x14ac:dyDescent="0.3">
      <c r="A3861" t="s">
        <v>26</v>
      </c>
      <c r="B3861" t="s">
        <v>4998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t="14.55" hidden="1" x14ac:dyDescent="0.3">
      <c r="A3862" t="s">
        <v>26</v>
      </c>
      <c r="B3862" t="s">
        <v>4999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 ht="14.55" hidden="1" x14ac:dyDescent="0.3">
      <c r="A3863" t="s">
        <v>26</v>
      </c>
      <c r="B3863" t="s">
        <v>5000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t="14.55" hidden="1" x14ac:dyDescent="0.3">
      <c r="A3864" t="s">
        <v>26</v>
      </c>
      <c r="B3864" t="s">
        <v>5001</v>
      </c>
      <c r="C3864" s="34">
        <v>106</v>
      </c>
      <c r="D3864" t="s">
        <v>5002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5003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 ht="14.55" hidden="1" x14ac:dyDescent="0.3">
      <c r="A3865" t="s">
        <v>26</v>
      </c>
      <c r="B3865" t="s">
        <v>5004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t="14.55" hidden="1" x14ac:dyDescent="0.3">
      <c r="A3866" t="s">
        <v>26</v>
      </c>
      <c r="B3866" t="s">
        <v>5005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t="14.55" hidden="1" x14ac:dyDescent="0.3">
      <c r="A3867" t="s">
        <v>26</v>
      </c>
      <c r="B3867" t="s">
        <v>5006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 ht="14.55" hidden="1" x14ac:dyDescent="0.3">
      <c r="A3868" t="s">
        <v>26</v>
      </c>
      <c r="B3868" t="s">
        <v>5007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 ht="14.55" hidden="1" x14ac:dyDescent="0.3">
      <c r="A3869" t="s">
        <v>26</v>
      </c>
      <c r="B3869" t="s">
        <v>5008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 ht="14.55" hidden="1" x14ac:dyDescent="0.3">
      <c r="A3870" t="s">
        <v>26</v>
      </c>
      <c r="B3870" t="s">
        <v>5009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 ht="14.55" hidden="1" x14ac:dyDescent="0.3">
      <c r="A3871" t="s">
        <v>26</v>
      </c>
      <c r="B3871" t="s">
        <v>5010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 ht="14.55" hidden="1" x14ac:dyDescent="0.3">
      <c r="A3872" t="s">
        <v>26</v>
      </c>
      <c r="B3872" t="s">
        <v>5011</v>
      </c>
      <c r="C3872">
        <v>23280</v>
      </c>
      <c r="D3872" t="s">
        <v>5012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5013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 ht="14.55" hidden="1" x14ac:dyDescent="0.3">
      <c r="A3873" t="s">
        <v>26</v>
      </c>
      <c r="B3873" t="s">
        <v>5014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 ht="14.55" hidden="1" x14ac:dyDescent="0.3">
      <c r="A3874" t="s">
        <v>26</v>
      </c>
      <c r="B3874" t="s">
        <v>5015</v>
      </c>
      <c r="C3874">
        <v>23278</v>
      </c>
      <c r="D3874" t="s">
        <v>5012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5013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 ht="14.55" hidden="1" x14ac:dyDescent="0.3">
      <c r="A3875" t="s">
        <v>26</v>
      </c>
      <c r="B3875" t="s">
        <v>5016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 ht="14.55" hidden="1" x14ac:dyDescent="0.3">
      <c r="A3876" t="s">
        <v>26</v>
      </c>
      <c r="B3876" t="s">
        <v>5017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t="14.55" hidden="1" x14ac:dyDescent="0.3">
      <c r="A3877" t="s">
        <v>26</v>
      </c>
      <c r="B3877" t="s">
        <v>5018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t="14.55" hidden="1" x14ac:dyDescent="0.3">
      <c r="A3878" t="s">
        <v>26</v>
      </c>
      <c r="B3878" t="s">
        <v>5019</v>
      </c>
      <c r="C3878">
        <v>23281</v>
      </c>
      <c r="D3878" t="s">
        <v>5012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5013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 ht="14.55" hidden="1" x14ac:dyDescent="0.3">
      <c r="A3879" t="s">
        <v>26</v>
      </c>
      <c r="B3879" t="s">
        <v>5020</v>
      </c>
      <c r="C3879">
        <v>23279</v>
      </c>
      <c r="D3879" t="s">
        <v>5012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5013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 ht="14.55" hidden="1" x14ac:dyDescent="0.3">
      <c r="A3880" t="s">
        <v>26</v>
      </c>
      <c r="B3880" t="s">
        <v>5021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 ht="14.55" hidden="1" x14ac:dyDescent="0.3">
      <c r="A3881" t="s">
        <v>26</v>
      </c>
      <c r="B3881" t="s">
        <v>5022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 ht="14.55" hidden="1" x14ac:dyDescent="0.3">
      <c r="A3882" t="s">
        <v>26</v>
      </c>
      <c r="B3882" t="s">
        <v>5023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5024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 ht="14.55" hidden="1" x14ac:dyDescent="0.3">
      <c r="A3883" t="s">
        <v>26</v>
      </c>
      <c r="B3883" t="s">
        <v>5025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t="14.55" hidden="1" x14ac:dyDescent="0.3">
      <c r="A3884" t="s">
        <v>26</v>
      </c>
      <c r="B3884" t="s">
        <v>5026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 ht="14.55" hidden="1" x14ac:dyDescent="0.3">
      <c r="A3885" t="s">
        <v>26</v>
      </c>
      <c r="B3885" t="s">
        <v>5027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t="14.55" hidden="1" x14ac:dyDescent="0.3">
      <c r="A3886" t="s">
        <v>26</v>
      </c>
      <c r="B3886" t="s">
        <v>5028</v>
      </c>
      <c r="C3886" s="34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 ht="14.55" hidden="1" x14ac:dyDescent="0.3">
      <c r="A3887" t="s">
        <v>26</v>
      </c>
      <c r="B3887" t="s">
        <v>5029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t="14.55" hidden="1" x14ac:dyDescent="0.3">
      <c r="A3888" t="s">
        <v>26</v>
      </c>
      <c r="B3888" t="s">
        <v>5030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 ht="14.55" hidden="1" x14ac:dyDescent="0.3">
      <c r="A3889" t="s">
        <v>26</v>
      </c>
      <c r="B3889" t="s">
        <v>5031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t="14.55" hidden="1" x14ac:dyDescent="0.3">
      <c r="A3890" t="s">
        <v>26</v>
      </c>
      <c r="B3890" t="s">
        <v>5032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t="14.55" hidden="1" x14ac:dyDescent="0.3">
      <c r="A3891" t="s">
        <v>26</v>
      </c>
      <c r="B3891" t="s">
        <v>5033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 ht="14.55" hidden="1" x14ac:dyDescent="0.3">
      <c r="A3892" t="s">
        <v>26</v>
      </c>
      <c r="B3892" t="s">
        <v>5034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 ht="14.55" hidden="1" x14ac:dyDescent="0.3">
      <c r="A3893" t="s">
        <v>26</v>
      </c>
      <c r="B3893" t="s">
        <v>5035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 ht="14.55" hidden="1" x14ac:dyDescent="0.3">
      <c r="A3894" t="s">
        <v>26</v>
      </c>
      <c r="B3894" t="s">
        <v>5036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 ht="14.55" hidden="1" x14ac:dyDescent="0.3">
      <c r="A3895" t="s">
        <v>26</v>
      </c>
      <c r="B3895" t="s">
        <v>5037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 ht="14.55" hidden="1" x14ac:dyDescent="0.3">
      <c r="A3896" t="s">
        <v>26</v>
      </c>
      <c r="B3896" t="s">
        <v>5038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 ht="14.55" hidden="1" x14ac:dyDescent="0.3">
      <c r="A3897" t="s">
        <v>26</v>
      </c>
      <c r="B3897" t="s">
        <v>5039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 ht="14.55" hidden="1" x14ac:dyDescent="0.3">
      <c r="A3898" t="s">
        <v>26</v>
      </c>
      <c r="B3898" t="s">
        <v>5040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 ht="14.55" hidden="1" x14ac:dyDescent="0.3">
      <c r="A3899" t="s">
        <v>26</v>
      </c>
      <c r="B3899" t="s">
        <v>5041</v>
      </c>
      <c r="C3899" s="34">
        <v>45898</v>
      </c>
      <c r="D3899" t="s">
        <v>5042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 ht="14.55" hidden="1" x14ac:dyDescent="0.3">
      <c r="A3900" t="s">
        <v>26</v>
      </c>
      <c r="B3900" t="s">
        <v>5043</v>
      </c>
      <c r="C3900" s="34">
        <v>45897</v>
      </c>
      <c r="D3900" t="s">
        <v>5042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 ht="14.55" hidden="1" x14ac:dyDescent="0.3">
      <c r="A3901" t="s">
        <v>26</v>
      </c>
      <c r="B3901" t="s">
        <v>5044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5045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 ht="14.55" hidden="1" x14ac:dyDescent="0.3">
      <c r="A3902" t="s">
        <v>26</v>
      </c>
      <c r="B3902" t="s">
        <v>5046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t="14.55" hidden="1" x14ac:dyDescent="0.3">
      <c r="A3903" t="s">
        <v>82</v>
      </c>
      <c r="B3903" t="s">
        <v>5047</v>
      </c>
      <c r="C3903">
        <v>199</v>
      </c>
      <c r="D3903" t="s">
        <v>5048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4632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t="14.55" hidden="1" x14ac:dyDescent="0.3">
      <c r="A3904" t="s">
        <v>26</v>
      </c>
      <c r="B3904" t="s">
        <v>5049</v>
      </c>
      <c r="C3904">
        <v>7059</v>
      </c>
      <c r="D3904" t="s">
        <v>4631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4632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 ht="14.55" hidden="1" x14ac:dyDescent="0.3">
      <c r="A3905" t="s">
        <v>26</v>
      </c>
      <c r="B3905" t="s">
        <v>5050</v>
      </c>
      <c r="C3905">
        <v>7058</v>
      </c>
      <c r="D3905" t="s">
        <v>4631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4632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 ht="14.55" hidden="1" x14ac:dyDescent="0.3">
      <c r="A3906" t="s">
        <v>26</v>
      </c>
      <c r="B3906" t="s">
        <v>5051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t="14.55" hidden="1" x14ac:dyDescent="0.3">
      <c r="A3907" t="s">
        <v>26</v>
      </c>
      <c r="B3907" t="s">
        <v>5052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t="14.55" hidden="1" x14ac:dyDescent="0.3">
      <c r="A3908" t="s">
        <v>26</v>
      </c>
      <c r="B3908" t="s">
        <v>5053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t="14.55" hidden="1" x14ac:dyDescent="0.3">
      <c r="A3909" t="s">
        <v>26</v>
      </c>
      <c r="B3909" t="s">
        <v>5054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 ht="14.55" hidden="1" x14ac:dyDescent="0.3">
      <c r="A3910" t="s">
        <v>26</v>
      </c>
      <c r="B3910" t="s">
        <v>5055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  <c r="U3910" s="32">
        <v>46189</v>
      </c>
      <c r="V3910" t="s">
        <v>39</v>
      </c>
    </row>
    <row r="3911" spans="1:22" ht="14.55" hidden="1" x14ac:dyDescent="0.3">
      <c r="A3911" t="s">
        <v>26</v>
      </c>
      <c r="B3911" t="s">
        <v>5056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t="14.55" hidden="1" x14ac:dyDescent="0.3">
      <c r="A3912" t="s">
        <v>26</v>
      </c>
      <c r="B3912" t="s">
        <v>5057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5058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 ht="14.55" hidden="1" x14ac:dyDescent="0.3">
      <c r="A3913" t="s">
        <v>26</v>
      </c>
      <c r="B3913" t="s">
        <v>5059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t="14.55" hidden="1" x14ac:dyDescent="0.3">
      <c r="A3914" t="s">
        <v>26</v>
      </c>
      <c r="B3914" t="s">
        <v>5060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 ht="14.55" hidden="1" x14ac:dyDescent="0.3">
      <c r="A3915" t="s">
        <v>26</v>
      </c>
      <c r="B3915" t="s">
        <v>5061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t="14.55" hidden="1" x14ac:dyDescent="0.3">
      <c r="A3916" t="s">
        <v>26</v>
      </c>
      <c r="B3916" t="s">
        <v>5062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 ht="14.55" hidden="1" x14ac:dyDescent="0.3">
      <c r="A3917" t="s">
        <v>26</v>
      </c>
      <c r="B3917" t="s">
        <v>5063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 ht="14.55" hidden="1" x14ac:dyDescent="0.3">
      <c r="A3918" t="s">
        <v>26</v>
      </c>
      <c r="B3918" t="s">
        <v>5064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 ht="14.55" hidden="1" x14ac:dyDescent="0.3">
      <c r="A3919" t="s">
        <v>26</v>
      </c>
      <c r="B3919" t="s">
        <v>5065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t="14.55" hidden="1" x14ac:dyDescent="0.3">
      <c r="A3920" t="s">
        <v>26</v>
      </c>
      <c r="B3920" t="s">
        <v>5066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 ht="14.55" hidden="1" x14ac:dyDescent="0.3">
      <c r="A3921" t="s">
        <v>82</v>
      </c>
      <c r="B3921" t="s">
        <v>5067</v>
      </c>
      <c r="C3921">
        <v>46</v>
      </c>
      <c r="D3921" t="s">
        <v>4609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 ht="14.55" hidden="1" x14ac:dyDescent="0.3">
      <c r="A3922" t="s">
        <v>26</v>
      </c>
      <c r="B3922" t="s">
        <v>5068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 ht="14.55" hidden="1" x14ac:dyDescent="0.3">
      <c r="A3923" t="s">
        <v>26</v>
      </c>
      <c r="B3923" t="s">
        <v>5069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 ht="14.55" hidden="1" x14ac:dyDescent="0.3">
      <c r="A3924" t="s">
        <v>26</v>
      </c>
      <c r="B3924" t="s">
        <v>5070</v>
      </c>
      <c r="C3924" s="34">
        <v>17163</v>
      </c>
      <c r="D3924" t="s">
        <v>5071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5072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 ht="14.55" hidden="1" x14ac:dyDescent="0.3">
      <c r="A3925" t="s">
        <v>26</v>
      </c>
      <c r="B3925" t="s">
        <v>5073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 ht="14.55" hidden="1" x14ac:dyDescent="0.3">
      <c r="A3926" t="s">
        <v>26</v>
      </c>
      <c r="B3926" t="s">
        <v>5074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t="14.55" hidden="1" x14ac:dyDescent="0.3">
      <c r="A3927" t="s">
        <v>26</v>
      </c>
      <c r="B3927" t="s">
        <v>5075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 ht="14.55" hidden="1" x14ac:dyDescent="0.3">
      <c r="A3928" t="s">
        <v>26</v>
      </c>
      <c r="B3928" t="s">
        <v>5076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t="14.55" hidden="1" x14ac:dyDescent="0.3">
      <c r="A3929" t="s">
        <v>26</v>
      </c>
      <c r="B3929" t="s">
        <v>5077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 ht="14.55" hidden="1" x14ac:dyDescent="0.3">
      <c r="A3930" t="s">
        <v>26</v>
      </c>
      <c r="B3930" t="s">
        <v>5078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t="14.55" hidden="1" x14ac:dyDescent="0.3">
      <c r="A3931" t="s">
        <v>26</v>
      </c>
      <c r="B3931" t="s">
        <v>5079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 ht="14.55" hidden="1" x14ac:dyDescent="0.3">
      <c r="A3932" t="s">
        <v>26</v>
      </c>
      <c r="B3932" t="s">
        <v>5080</v>
      </c>
      <c r="C3932">
        <v>4148</v>
      </c>
      <c r="D3932" t="s">
        <v>5081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5082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 ht="14.55" hidden="1" x14ac:dyDescent="0.3">
      <c r="A3933" t="s">
        <v>26</v>
      </c>
      <c r="B3933" t="s">
        <v>5083</v>
      </c>
      <c r="C3933">
        <v>4147</v>
      </c>
      <c r="D3933" t="s">
        <v>5081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5082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 ht="14.55" hidden="1" x14ac:dyDescent="0.3">
      <c r="A3934" t="s">
        <v>26</v>
      </c>
      <c r="B3934" t="s">
        <v>5084</v>
      </c>
      <c r="C3934">
        <v>555</v>
      </c>
      <c r="D3934" t="s">
        <v>5085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5086</v>
      </c>
      <c r="J3934" s="41">
        <f t="shared" si="211"/>
        <v>963500</v>
      </c>
      <c r="K3934" s="41">
        <v>183065</v>
      </c>
      <c r="L3934" s="41">
        <v>1146565</v>
      </c>
      <c r="M3934" t="s">
        <v>5087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 ht="14.55" hidden="1" x14ac:dyDescent="0.3">
      <c r="A3935" t="s">
        <v>26</v>
      </c>
      <c r="B3935" t="s">
        <v>5088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t="14.55" hidden="1" x14ac:dyDescent="0.3">
      <c r="A3936" t="s">
        <v>26</v>
      </c>
      <c r="B3936" t="s">
        <v>5089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5087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t="14.55" hidden="1" x14ac:dyDescent="0.3">
      <c r="A3937" t="s">
        <v>26</v>
      </c>
      <c r="B3937" t="s">
        <v>5090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t="14.55" hidden="1" x14ac:dyDescent="0.3">
      <c r="A3938" t="s">
        <v>26</v>
      </c>
      <c r="B3938" t="s">
        <v>5091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 ht="14.55" hidden="1" x14ac:dyDescent="0.3">
      <c r="A3939" t="s">
        <v>26</v>
      </c>
      <c r="B3939" t="s">
        <v>5092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 ht="14.55" hidden="1" x14ac:dyDescent="0.3">
      <c r="A3940" t="s">
        <v>26</v>
      </c>
      <c r="B3940" t="s">
        <v>5093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t="14.55" hidden="1" x14ac:dyDescent="0.3">
      <c r="A3941" t="s">
        <v>26</v>
      </c>
      <c r="B3941" t="s">
        <v>5094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t="14.55" hidden="1" x14ac:dyDescent="0.3">
      <c r="A3942" t="s">
        <v>26</v>
      </c>
      <c r="B3942" t="s">
        <v>5095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 ht="14.55" hidden="1" x14ac:dyDescent="0.3">
      <c r="A3943" t="s">
        <v>26</v>
      </c>
      <c r="B3943" t="s">
        <v>5096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t="14.55" hidden="1" x14ac:dyDescent="0.3">
      <c r="A3944" t="s">
        <v>26</v>
      </c>
      <c r="B3944" t="s">
        <v>5097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t="14.55" hidden="1" x14ac:dyDescent="0.3">
      <c r="A3945" t="s">
        <v>26</v>
      </c>
      <c r="B3945" t="s">
        <v>5098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t="14.55" hidden="1" x14ac:dyDescent="0.3">
      <c r="A3946" t="s">
        <v>26</v>
      </c>
      <c r="B3946" t="s">
        <v>5099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 ht="14.55" hidden="1" x14ac:dyDescent="0.3">
      <c r="A3947" t="s">
        <v>26</v>
      </c>
      <c r="B3947" t="s">
        <v>5100</v>
      </c>
      <c r="C3947">
        <v>293451</v>
      </c>
      <c r="D3947" t="s">
        <v>4766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4767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 ht="14.55" hidden="1" x14ac:dyDescent="0.3">
      <c r="A3948" t="s">
        <v>26</v>
      </c>
      <c r="B3948" t="s">
        <v>5101</v>
      </c>
      <c r="C3948">
        <v>48254</v>
      </c>
      <c r="D3948" t="s">
        <v>5102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5103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 ht="14.55" hidden="1" x14ac:dyDescent="0.3">
      <c r="A3949" t="s">
        <v>26</v>
      </c>
      <c r="B3949" t="s">
        <v>5104</v>
      </c>
      <c r="C3949" s="34">
        <v>91109</v>
      </c>
      <c r="D3949" t="s">
        <v>5105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 ht="14.55" hidden="1" x14ac:dyDescent="0.3">
      <c r="A3950" t="s">
        <v>26</v>
      </c>
      <c r="B3950" t="s">
        <v>5106</v>
      </c>
      <c r="C3950" s="34">
        <v>91110</v>
      </c>
      <c r="D3950" t="s">
        <v>5105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 ht="14.55" hidden="1" x14ac:dyDescent="0.3">
      <c r="A3951" t="s">
        <v>26</v>
      </c>
      <c r="B3951" t="s">
        <v>5107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 ht="14.55" hidden="1" x14ac:dyDescent="0.3">
      <c r="A3952" t="s">
        <v>26</v>
      </c>
      <c r="B3952" t="s">
        <v>5108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5109</v>
      </c>
      <c r="U3952" s="32">
        <v>46171</v>
      </c>
      <c r="V3952" t="s">
        <v>39</v>
      </c>
    </row>
    <row r="3953" spans="1:22" ht="14.55" hidden="1" x14ac:dyDescent="0.3">
      <c r="A3953" t="s">
        <v>26</v>
      </c>
      <c r="B3953" t="s">
        <v>5110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 ht="14.55" hidden="1" x14ac:dyDescent="0.3">
      <c r="A3954" t="s">
        <v>26</v>
      </c>
      <c r="B3954" t="s">
        <v>5111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 ht="14.55" hidden="1" x14ac:dyDescent="0.3">
      <c r="A3955" t="s">
        <v>26</v>
      </c>
      <c r="B3955" t="s">
        <v>5112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 ht="14.55" hidden="1" x14ac:dyDescent="0.3">
      <c r="A3956" t="s">
        <v>26</v>
      </c>
      <c r="B3956" t="s">
        <v>5113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 ht="14.55" hidden="1" x14ac:dyDescent="0.3">
      <c r="A3957" t="s">
        <v>82</v>
      </c>
      <c r="B3957" t="s">
        <v>5114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 ht="14.55" hidden="1" x14ac:dyDescent="0.3">
      <c r="A3958" t="s">
        <v>26</v>
      </c>
      <c r="B3958" t="s">
        <v>5115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 ht="14.55" hidden="1" x14ac:dyDescent="0.3">
      <c r="A3959" t="s">
        <v>26</v>
      </c>
      <c r="B3959" t="s">
        <v>5116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 ht="14.55" hidden="1" x14ac:dyDescent="0.3">
      <c r="A3960" t="s">
        <v>26</v>
      </c>
      <c r="B3960" t="s">
        <v>5117</v>
      </c>
      <c r="C3960">
        <v>112754</v>
      </c>
      <c r="D3960" t="s">
        <v>5118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5119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 ht="14.55" hidden="1" x14ac:dyDescent="0.3">
      <c r="A3961" t="s">
        <v>26</v>
      </c>
      <c r="B3961" t="s">
        <v>5120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 ht="14.55" hidden="1" x14ac:dyDescent="0.3">
      <c r="A3962" t="s">
        <v>26</v>
      </c>
      <c r="B3962" t="s">
        <v>5121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 ht="14.55" x14ac:dyDescent="0.3">
      <c r="A3963" t="s">
        <v>26</v>
      </c>
      <c r="B3963" t="s">
        <v>5122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 ht="14.55" hidden="1" x14ac:dyDescent="0.3">
      <c r="A3964" t="s">
        <v>26</v>
      </c>
      <c r="B3964" t="s">
        <v>5123</v>
      </c>
      <c r="C3964" s="34">
        <v>15658</v>
      </c>
      <c r="D3964" t="s">
        <v>4710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4711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 ht="14.55" hidden="1" x14ac:dyDescent="0.3">
      <c r="A3965" t="s">
        <v>26</v>
      </c>
      <c r="B3965" t="s">
        <v>5124</v>
      </c>
      <c r="C3965" s="34">
        <v>15657</v>
      </c>
      <c r="D3965" t="s">
        <v>4710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4711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 ht="14.55" hidden="1" x14ac:dyDescent="0.3">
      <c r="A3966" t="s">
        <v>26</v>
      </c>
      <c r="B3966" t="s">
        <v>5125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 ht="14.55" hidden="1" x14ac:dyDescent="0.3">
      <c r="A3967" t="s">
        <v>26</v>
      </c>
      <c r="B3967" t="s">
        <v>5126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 ht="14.55" hidden="1" x14ac:dyDescent="0.3">
      <c r="A3968" t="s">
        <v>26</v>
      </c>
      <c r="B3968" t="s">
        <v>5127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 ht="14.55" hidden="1" x14ac:dyDescent="0.3">
      <c r="A3969" t="s">
        <v>26</v>
      </c>
      <c r="B3969" t="s">
        <v>5128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t="14.55" hidden="1" x14ac:dyDescent="0.3">
      <c r="A3970" t="s">
        <v>26</v>
      </c>
      <c r="B3970" t="s">
        <v>5129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 ht="14.55" hidden="1" x14ac:dyDescent="0.3">
      <c r="A3971" t="s">
        <v>26</v>
      </c>
      <c r="B3971" t="s">
        <v>5130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 ht="14.55" hidden="1" x14ac:dyDescent="0.3">
      <c r="A3972" t="s">
        <v>26</v>
      </c>
      <c r="B3972" t="s">
        <v>5131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 ht="14.55" hidden="1" x14ac:dyDescent="0.3">
      <c r="A3973" t="s">
        <v>26</v>
      </c>
      <c r="B3973" t="s">
        <v>5132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 ht="14.55" hidden="1" x14ac:dyDescent="0.3">
      <c r="A3974" t="s">
        <v>26</v>
      </c>
      <c r="B3974" t="s">
        <v>5133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 ht="14.55" hidden="1" x14ac:dyDescent="0.3">
      <c r="A3975" t="s">
        <v>26</v>
      </c>
      <c r="B3975" t="s">
        <v>5134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 ht="14.55" hidden="1" x14ac:dyDescent="0.3">
      <c r="A3976" t="s">
        <v>26</v>
      </c>
      <c r="B3976" t="s">
        <v>5135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5136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 ht="14.55" hidden="1" x14ac:dyDescent="0.3">
      <c r="A3977" t="s">
        <v>26</v>
      </c>
      <c r="B3977" t="s">
        <v>5137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 ht="14.55" hidden="1" x14ac:dyDescent="0.3">
      <c r="A3978" t="s">
        <v>26</v>
      </c>
      <c r="B3978" t="s">
        <v>5138</v>
      </c>
      <c r="C3978" s="34">
        <v>293705</v>
      </c>
      <c r="D3978" t="s">
        <v>4766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4767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 ht="14.55" hidden="1" x14ac:dyDescent="0.3">
      <c r="A3979" t="s">
        <v>26</v>
      </c>
      <c r="B3979" t="s">
        <v>5139</v>
      </c>
      <c r="C3979" s="34">
        <v>46014</v>
      </c>
      <c r="D3979" t="s">
        <v>5042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 ht="14.55" hidden="1" x14ac:dyDescent="0.3">
      <c r="A3980" t="s">
        <v>26</v>
      </c>
      <c r="B3980" t="s">
        <v>5140</v>
      </c>
      <c r="C3980" s="34">
        <v>46013</v>
      </c>
      <c r="D3980" t="s">
        <v>5042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 ht="14.55" hidden="1" x14ac:dyDescent="0.3">
      <c r="A3981" t="s">
        <v>26</v>
      </c>
      <c r="B3981" t="s">
        <v>5141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 ht="14.55" hidden="1" x14ac:dyDescent="0.3">
      <c r="A3982" t="s">
        <v>26</v>
      </c>
      <c r="B3982" t="s">
        <v>5142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 ht="14.55" hidden="1" x14ac:dyDescent="0.3">
      <c r="A3983" t="s">
        <v>26</v>
      </c>
      <c r="B3983" t="s">
        <v>5143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 ht="14.55" hidden="1" x14ac:dyDescent="0.3">
      <c r="A3984" t="s">
        <v>26</v>
      </c>
      <c r="B3984" t="s">
        <v>5144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 ht="14.55" hidden="1" x14ac:dyDescent="0.3">
      <c r="A3985" t="s">
        <v>26</v>
      </c>
      <c r="B3985" t="s">
        <v>5145</v>
      </c>
      <c r="C3985">
        <v>15827</v>
      </c>
      <c r="D3985" t="s">
        <v>5146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5147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 ht="14.55" hidden="1" x14ac:dyDescent="0.3">
      <c r="A3986" t="s">
        <v>26</v>
      </c>
      <c r="B3986" t="s">
        <v>5148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 ht="14.55" hidden="1" x14ac:dyDescent="0.3">
      <c r="A3987" t="s">
        <v>26</v>
      </c>
      <c r="B3987" t="s">
        <v>5149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 ht="14.55" hidden="1" x14ac:dyDescent="0.3">
      <c r="A3988" t="s">
        <v>26</v>
      </c>
      <c r="B3988" t="s">
        <v>5150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 ht="14.55" hidden="1" x14ac:dyDescent="0.3">
      <c r="A3989" t="s">
        <v>26</v>
      </c>
      <c r="B3989" t="s">
        <v>5151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 ht="14.55" hidden="1" x14ac:dyDescent="0.3">
      <c r="A3990" t="s">
        <v>26</v>
      </c>
      <c r="B3990" t="s">
        <v>5152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 ht="14.55" hidden="1" x14ac:dyDescent="0.3">
      <c r="A3991" t="s">
        <v>26</v>
      </c>
      <c r="B3991" t="s">
        <v>5153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 ht="14.55" hidden="1" x14ac:dyDescent="0.3">
      <c r="A3992" t="s">
        <v>26</v>
      </c>
      <c r="B3992" t="s">
        <v>5154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 ht="14.55" hidden="1" x14ac:dyDescent="0.3">
      <c r="A3993" t="s">
        <v>82</v>
      </c>
      <c r="B3993" t="s">
        <v>5155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 ht="14.55" hidden="1" x14ac:dyDescent="0.3">
      <c r="A3994" t="s">
        <v>26</v>
      </c>
      <c r="B3994" t="s">
        <v>5156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 ht="14.55" hidden="1" x14ac:dyDescent="0.3">
      <c r="A3995" t="s">
        <v>26</v>
      </c>
      <c r="B3995" t="s">
        <v>5157</v>
      </c>
      <c r="C3995" s="34">
        <v>10024</v>
      </c>
      <c r="D3995" t="s">
        <v>5158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5159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 ht="14.55" hidden="1" x14ac:dyDescent="0.3">
      <c r="A3996" t="s">
        <v>26</v>
      </c>
      <c r="B3996" t="s">
        <v>5160</v>
      </c>
      <c r="C3996" s="34">
        <v>10023</v>
      </c>
      <c r="D3996" t="s">
        <v>5158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5159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 ht="14.55" hidden="1" x14ac:dyDescent="0.3">
      <c r="A3997" t="s">
        <v>82</v>
      </c>
      <c r="B3997" t="s">
        <v>5161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 ht="14.55" hidden="1" x14ac:dyDescent="0.3">
      <c r="A3998" t="s">
        <v>26</v>
      </c>
      <c r="B3998" t="s">
        <v>5162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 ht="14.55" hidden="1" x14ac:dyDescent="0.3">
      <c r="A3999" t="s">
        <v>26</v>
      </c>
      <c r="B3999" t="s">
        <v>5163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 ht="14.55" hidden="1" x14ac:dyDescent="0.3">
      <c r="A4000" t="s">
        <v>26</v>
      </c>
      <c r="B4000" t="s">
        <v>5164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 ht="14.55" hidden="1" x14ac:dyDescent="0.3">
      <c r="A4001" t="s">
        <v>26</v>
      </c>
      <c r="B4001" t="s">
        <v>5165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 ht="14.55" hidden="1" x14ac:dyDescent="0.3">
      <c r="A4002" t="s">
        <v>26</v>
      </c>
      <c r="B4002" t="s">
        <v>5166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 ht="14.55" hidden="1" x14ac:dyDescent="0.3">
      <c r="A4003" t="s">
        <v>26</v>
      </c>
      <c r="B4003" t="s">
        <v>5167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 ht="14.55" hidden="1" x14ac:dyDescent="0.3">
      <c r="A4004" t="s">
        <v>26</v>
      </c>
      <c r="B4004" t="s">
        <v>5168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 ht="14.55" hidden="1" x14ac:dyDescent="0.3">
      <c r="A4005" t="s">
        <v>26</v>
      </c>
      <c r="B4005" t="s">
        <v>5169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 ht="14.55" hidden="1" x14ac:dyDescent="0.3">
      <c r="A4006" t="s">
        <v>26</v>
      </c>
      <c r="B4006" t="s">
        <v>5170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 ht="14.55" hidden="1" x14ac:dyDescent="0.3">
      <c r="A4007" t="s">
        <v>26</v>
      </c>
      <c r="B4007" t="s">
        <v>5171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 ht="14.55" hidden="1" x14ac:dyDescent="0.3">
      <c r="A4008" t="s">
        <v>26</v>
      </c>
      <c r="B4008" t="s">
        <v>5172</v>
      </c>
      <c r="C4008">
        <v>2101</v>
      </c>
      <c r="D4008" t="s">
        <v>5173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5174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 ht="14.55" hidden="1" x14ac:dyDescent="0.3">
      <c r="A4009" t="s">
        <v>26</v>
      </c>
      <c r="B4009" t="s">
        <v>5175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 ht="14.55" hidden="1" x14ac:dyDescent="0.3">
      <c r="A4010" t="s">
        <v>26</v>
      </c>
      <c r="B4010" t="s">
        <v>5176</v>
      </c>
      <c r="C4010">
        <v>131741</v>
      </c>
      <c r="D4010" t="s">
        <v>5177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5178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 ht="14.55" hidden="1" x14ac:dyDescent="0.3">
      <c r="A4011" t="s">
        <v>26</v>
      </c>
      <c r="B4011" t="s">
        <v>5179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 ht="14.55" hidden="1" x14ac:dyDescent="0.3">
      <c r="A4012" t="s">
        <v>26</v>
      </c>
      <c r="B4012" t="s">
        <v>5180</v>
      </c>
      <c r="C4012" s="34">
        <v>294277</v>
      </c>
      <c r="D4012" t="s">
        <v>4766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4767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 ht="14.55" hidden="1" x14ac:dyDescent="0.3">
      <c r="A4013" t="s">
        <v>26</v>
      </c>
      <c r="B4013" t="s">
        <v>5181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 ht="14.55" hidden="1" x14ac:dyDescent="0.3">
      <c r="A4014" t="s">
        <v>26</v>
      </c>
      <c r="B4014" t="s">
        <v>5182</v>
      </c>
      <c r="C4014" s="34">
        <v>91416</v>
      </c>
      <c r="D4014" t="s">
        <v>5105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 ht="14.55" hidden="1" x14ac:dyDescent="0.3">
      <c r="A4015" t="s">
        <v>26</v>
      </c>
      <c r="B4015" t="s">
        <v>5183</v>
      </c>
      <c r="C4015" s="34">
        <v>91415</v>
      </c>
      <c r="D4015" t="s">
        <v>5105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 ht="14.55" hidden="1" x14ac:dyDescent="0.3">
      <c r="A4016" t="s">
        <v>26</v>
      </c>
      <c r="B4016" t="s">
        <v>5184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 ht="14.55" hidden="1" x14ac:dyDescent="0.3">
      <c r="A4017" t="s">
        <v>26</v>
      </c>
      <c r="B4017" t="s">
        <v>5185</v>
      </c>
      <c r="C4017">
        <v>15850</v>
      </c>
      <c r="D4017" t="s">
        <v>5146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5147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 ht="14.55" hidden="1" x14ac:dyDescent="0.3">
      <c r="A4018" t="s">
        <v>26</v>
      </c>
      <c r="B4018" t="s">
        <v>5186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 ht="14.55" hidden="1" x14ac:dyDescent="0.3">
      <c r="A4019" t="s">
        <v>26</v>
      </c>
      <c r="B4019" t="s">
        <v>5187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 ht="14.55" hidden="1" x14ac:dyDescent="0.3">
      <c r="A4020" t="s">
        <v>26</v>
      </c>
      <c r="B4020" t="s">
        <v>5188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 ht="14.55" hidden="1" x14ac:dyDescent="0.3">
      <c r="A4021" t="s">
        <v>26</v>
      </c>
      <c r="B4021" t="s">
        <v>5189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 ht="14.55" hidden="1" x14ac:dyDescent="0.3">
      <c r="A4022" t="s">
        <v>26</v>
      </c>
      <c r="B4022" t="s">
        <v>5190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 ht="14.55" hidden="1" x14ac:dyDescent="0.3">
      <c r="A4023" t="s">
        <v>26</v>
      </c>
      <c r="B4023" t="s">
        <v>5191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 ht="14.55" hidden="1" x14ac:dyDescent="0.3">
      <c r="A4024" t="s">
        <v>302</v>
      </c>
      <c r="B4024" t="s">
        <v>5192</v>
      </c>
      <c r="C4024" s="34">
        <v>6791</v>
      </c>
      <c r="D4024" t="s">
        <v>5193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 ht="14.55" hidden="1" x14ac:dyDescent="0.3">
      <c r="A4025" t="s">
        <v>302</v>
      </c>
      <c r="B4025" t="s">
        <v>5194</v>
      </c>
      <c r="C4025" s="34">
        <v>6790</v>
      </c>
      <c r="D4025" t="s">
        <v>5193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 ht="14.55" hidden="1" x14ac:dyDescent="0.3">
      <c r="A4026" t="s">
        <v>26</v>
      </c>
      <c r="B4026" t="s">
        <v>5195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 ht="14.55" hidden="1" x14ac:dyDescent="0.3">
      <c r="A4027" t="s">
        <v>26</v>
      </c>
      <c r="B4027" t="s">
        <v>5196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 ht="14.55" hidden="1" x14ac:dyDescent="0.3">
      <c r="A4028" t="s">
        <v>26</v>
      </c>
      <c r="B4028" t="s">
        <v>5197</v>
      </c>
      <c r="C4028" s="34">
        <v>70</v>
      </c>
      <c r="D4028" t="s">
        <v>5198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5199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 ht="14.55" hidden="1" x14ac:dyDescent="0.3">
      <c r="A4029" t="s">
        <v>26</v>
      </c>
      <c r="B4029" t="s">
        <v>5200</v>
      </c>
      <c r="C4029" s="34">
        <v>69</v>
      </c>
      <c r="D4029" t="s">
        <v>5198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5199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 ht="14.55" hidden="1" x14ac:dyDescent="0.3">
      <c r="A4030" t="s">
        <v>26</v>
      </c>
      <c r="B4030" t="s">
        <v>5201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 ht="14.55" hidden="1" x14ac:dyDescent="0.3">
      <c r="A4031" t="s">
        <v>26</v>
      </c>
      <c r="B4031" t="s">
        <v>5202</v>
      </c>
      <c r="C4031" s="34">
        <v>29719</v>
      </c>
      <c r="D4031" t="s">
        <v>5203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 ht="14.55" hidden="1" x14ac:dyDescent="0.3">
      <c r="A4032" t="s">
        <v>26</v>
      </c>
      <c r="B4032" t="s">
        <v>5204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 ht="14.55" hidden="1" x14ac:dyDescent="0.3">
      <c r="A4033" t="s">
        <v>26</v>
      </c>
      <c r="B4033" t="s">
        <v>5205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 ht="14.55" hidden="1" x14ac:dyDescent="0.3">
      <c r="A4034" t="s">
        <v>26</v>
      </c>
      <c r="B4034" t="s">
        <v>5206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 ht="14.55" hidden="1" x14ac:dyDescent="0.3">
      <c r="A4035" t="s">
        <v>26</v>
      </c>
      <c r="B4035" t="s">
        <v>5207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 ht="14.55" hidden="1" x14ac:dyDescent="0.3">
      <c r="A4036" t="s">
        <v>26</v>
      </c>
      <c r="B4036" t="s">
        <v>5208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 ht="14.55" hidden="1" x14ac:dyDescent="0.3">
      <c r="A4037" t="s">
        <v>26</v>
      </c>
      <c r="B4037" t="s">
        <v>5209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 ht="14.55" hidden="1" x14ac:dyDescent="0.3">
      <c r="A4038" t="s">
        <v>26</v>
      </c>
      <c r="B4038" t="s">
        <v>5210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 ht="14.55" hidden="1" x14ac:dyDescent="0.3">
      <c r="A4039" t="s">
        <v>26</v>
      </c>
      <c r="B4039" t="s">
        <v>5211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 ht="14.55" hidden="1" x14ac:dyDescent="0.3">
      <c r="A4040" t="s">
        <v>26</v>
      </c>
      <c r="B4040" t="s">
        <v>5212</v>
      </c>
      <c r="C4040" s="34">
        <v>8362</v>
      </c>
      <c r="D4040" t="s">
        <v>5213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 ht="14.55" hidden="1" x14ac:dyDescent="0.3">
      <c r="A4041" t="s">
        <v>26</v>
      </c>
      <c r="B4041" t="s">
        <v>5214</v>
      </c>
      <c r="C4041" s="34">
        <v>8361</v>
      </c>
      <c r="D4041" t="s">
        <v>5213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 ht="14.55" hidden="1" x14ac:dyDescent="0.3">
      <c r="A4042" t="s">
        <v>26</v>
      </c>
      <c r="B4042" t="s">
        <v>5215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 ht="14.55" hidden="1" x14ac:dyDescent="0.3">
      <c r="A4043" t="s">
        <v>26</v>
      </c>
      <c r="B4043" t="s">
        <v>5216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 ht="14.55" hidden="1" x14ac:dyDescent="0.3">
      <c r="A4044" t="s">
        <v>26</v>
      </c>
      <c r="B4044" t="s">
        <v>5217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 ht="14.55" hidden="1" x14ac:dyDescent="0.3">
      <c r="A4045" t="s">
        <v>26</v>
      </c>
      <c r="B4045" t="s">
        <v>5218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 ht="14.55" hidden="1" x14ac:dyDescent="0.3">
      <c r="A4046" t="s">
        <v>26</v>
      </c>
      <c r="B4046" t="s">
        <v>5219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 ht="14.55" hidden="1" x14ac:dyDescent="0.3">
      <c r="A4047" t="s">
        <v>26</v>
      </c>
      <c r="B4047" t="s">
        <v>5220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 ht="14.55" hidden="1" x14ac:dyDescent="0.3">
      <c r="A4048" t="s">
        <v>26</v>
      </c>
      <c r="B4048" t="s">
        <v>5221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 ht="14.55" hidden="1" x14ac:dyDescent="0.3">
      <c r="A4049" t="s">
        <v>26</v>
      </c>
      <c r="B4049" t="s">
        <v>5222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22" ht="14.55" hidden="1" x14ac:dyDescent="0.3">
      <c r="A4050" t="s">
        <v>26</v>
      </c>
      <c r="B4050" t="s">
        <v>5223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22" ht="14.55" hidden="1" x14ac:dyDescent="0.3">
      <c r="A4051" t="s">
        <v>26</v>
      </c>
      <c r="B4051" t="s">
        <v>5224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22" ht="14.55" hidden="1" x14ac:dyDescent="0.3">
      <c r="A4052" t="s">
        <v>26</v>
      </c>
      <c r="B4052" t="s">
        <v>5225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 ht="14.55" hidden="1" x14ac:dyDescent="0.3">
      <c r="A4053" t="s">
        <v>26</v>
      </c>
      <c r="B4053" t="s">
        <v>5226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N4053" s="32">
        <v>46196</v>
      </c>
      <c r="O4053" s="1">
        <f t="shared" si="216"/>
        <v>25</v>
      </c>
      <c r="P4053" t="s">
        <v>3482</v>
      </c>
      <c r="U4053" s="32">
        <v>46196</v>
      </c>
      <c r="V4053" t="s">
        <v>39</v>
      </c>
    </row>
    <row r="4054" spans="1:22" ht="14.55" hidden="1" x14ac:dyDescent="0.3">
      <c r="A4054" t="s">
        <v>26</v>
      </c>
      <c r="B4054" t="s">
        <v>5227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 ht="14.55" hidden="1" x14ac:dyDescent="0.3">
      <c r="A4055" t="s">
        <v>700</v>
      </c>
      <c r="B4055" t="s">
        <v>5228</v>
      </c>
      <c r="C4055" s="34">
        <v>7274</v>
      </c>
      <c r="D4055" t="s">
        <v>5229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5230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 ht="14.55" hidden="1" x14ac:dyDescent="0.3">
      <c r="A4056" t="s">
        <v>700</v>
      </c>
      <c r="B4056" t="s">
        <v>5231</v>
      </c>
      <c r="C4056" s="34">
        <v>7273</v>
      </c>
      <c r="D4056" t="s">
        <v>5229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5230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 ht="14.55" hidden="1" x14ac:dyDescent="0.3">
      <c r="A4057" t="s">
        <v>26</v>
      </c>
      <c r="B4057" t="s">
        <v>5232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 ht="14.55" hidden="1" x14ac:dyDescent="0.3">
      <c r="A4058" t="s">
        <v>26</v>
      </c>
      <c r="B4058" t="s">
        <v>5233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 ht="14.55" hidden="1" x14ac:dyDescent="0.3">
      <c r="A4059" t="s">
        <v>82</v>
      </c>
      <c r="B4059" t="s">
        <v>5234</v>
      </c>
      <c r="C4059" t="s">
        <v>5235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 ht="14.55" hidden="1" x14ac:dyDescent="0.3">
      <c r="A4060" t="s">
        <v>26</v>
      </c>
      <c r="B4060" t="s">
        <v>5236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 ht="14.55" hidden="1" x14ac:dyDescent="0.3">
      <c r="A4061" t="s">
        <v>26</v>
      </c>
      <c r="B4061" t="s">
        <v>5237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 ht="14.55" hidden="1" x14ac:dyDescent="0.3">
      <c r="A4062" t="s">
        <v>26</v>
      </c>
      <c r="B4062" t="s">
        <v>5238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 ht="14.55" hidden="1" x14ac:dyDescent="0.3">
      <c r="A4063" t="s">
        <v>26</v>
      </c>
      <c r="B4063" t="s">
        <v>5239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 ht="14.55" hidden="1" x14ac:dyDescent="0.3">
      <c r="A4064" t="s">
        <v>26</v>
      </c>
      <c r="B4064" t="s">
        <v>5240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5241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 ht="14.55" hidden="1" x14ac:dyDescent="0.3">
      <c r="A4065" t="s">
        <v>26</v>
      </c>
      <c r="B4065" t="s">
        <v>5242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 ht="14.55" hidden="1" x14ac:dyDescent="0.3">
      <c r="A4066" t="s">
        <v>26</v>
      </c>
      <c r="B4066" t="s">
        <v>5243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4858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 ht="14.55" hidden="1" x14ac:dyDescent="0.3">
      <c r="A4067" t="s">
        <v>26</v>
      </c>
      <c r="B4067" t="s">
        <v>5244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 ht="14.55" hidden="1" x14ac:dyDescent="0.3">
      <c r="A4068" t="s">
        <v>26</v>
      </c>
      <c r="B4068" t="s">
        <v>5245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 ht="14.55" hidden="1" x14ac:dyDescent="0.3">
      <c r="A4069" t="s">
        <v>26</v>
      </c>
      <c r="B4069" t="s">
        <v>5246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 ht="14.55" hidden="1" x14ac:dyDescent="0.3">
      <c r="A4070" t="s">
        <v>26</v>
      </c>
      <c r="B4070" t="s">
        <v>5247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 ht="14.55" hidden="1" x14ac:dyDescent="0.3">
      <c r="A4071" t="s">
        <v>26</v>
      </c>
      <c r="B4071" t="s">
        <v>5248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 ht="14.55" hidden="1" x14ac:dyDescent="0.3">
      <c r="A4072" t="s">
        <v>26</v>
      </c>
      <c r="B4072" t="s">
        <v>5249</v>
      </c>
      <c r="C4072" s="34">
        <v>8378</v>
      </c>
      <c r="D4072" t="s">
        <v>5213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 ht="14.55" hidden="1" x14ac:dyDescent="0.3">
      <c r="A4073" t="s">
        <v>26</v>
      </c>
      <c r="B4073" t="s">
        <v>5250</v>
      </c>
      <c r="C4073" s="34">
        <v>8377</v>
      </c>
      <c r="D4073" t="s">
        <v>5213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 ht="14.55" hidden="1" x14ac:dyDescent="0.3">
      <c r="A4074" t="s">
        <v>26</v>
      </c>
      <c r="B4074" t="s">
        <v>5251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 ht="14.55" hidden="1" x14ac:dyDescent="0.3">
      <c r="A4075" t="s">
        <v>26</v>
      </c>
      <c r="B4075" t="s">
        <v>5252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 ht="14.55" hidden="1" x14ac:dyDescent="0.3">
      <c r="A4076" t="s">
        <v>3506</v>
      </c>
      <c r="B4076" t="s">
        <v>5253</v>
      </c>
      <c r="C4076" s="34" t="s">
        <v>5254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5255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 ht="14.55" hidden="1" x14ac:dyDescent="0.3">
      <c r="A4077" t="s">
        <v>26</v>
      </c>
      <c r="B4077" t="s">
        <v>5256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 ht="14.55" hidden="1" x14ac:dyDescent="0.3">
      <c r="A4078" t="s">
        <v>26</v>
      </c>
      <c r="B4078" t="s">
        <v>5257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 ht="14.55" hidden="1" x14ac:dyDescent="0.3">
      <c r="A4079" t="s">
        <v>26</v>
      </c>
      <c r="B4079" t="s">
        <v>5258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 ht="14.55" hidden="1" x14ac:dyDescent="0.3">
      <c r="A4080" t="s">
        <v>26</v>
      </c>
      <c r="B4080" t="s">
        <v>5259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 ht="14.55" hidden="1" x14ac:dyDescent="0.3">
      <c r="A4081" t="s">
        <v>26</v>
      </c>
      <c r="B4081" t="s">
        <v>5260</v>
      </c>
      <c r="C4081" s="34">
        <v>6712</v>
      </c>
      <c r="D4081" t="s">
        <v>4665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 ht="14.55" hidden="1" x14ac:dyDescent="0.3">
      <c r="A4082" t="s">
        <v>26</v>
      </c>
      <c r="B4082" t="s">
        <v>5261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 ht="14.55" hidden="1" x14ac:dyDescent="0.3">
      <c r="A4083" t="s">
        <v>302</v>
      </c>
      <c r="B4083" t="s">
        <v>5262</v>
      </c>
      <c r="C4083" s="34">
        <v>988</v>
      </c>
      <c r="D4083" t="s">
        <v>5263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 ht="14.55" hidden="1" x14ac:dyDescent="0.3">
      <c r="A4084" t="s">
        <v>26</v>
      </c>
      <c r="B4084" t="s">
        <v>5264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N4084" s="32">
        <v>46196</v>
      </c>
      <c r="O4084" s="1">
        <f t="shared" si="216"/>
        <v>23</v>
      </c>
      <c r="P4084" t="s">
        <v>3482</v>
      </c>
      <c r="U4084" s="32">
        <v>46196</v>
      </c>
      <c r="V4084" t="s">
        <v>39</v>
      </c>
    </row>
    <row r="4085" spans="1:22" ht="14.55" hidden="1" x14ac:dyDescent="0.3">
      <c r="A4085" t="s">
        <v>26</v>
      </c>
      <c r="B4085" t="s">
        <v>5265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N4085" s="32">
        <v>46196</v>
      </c>
      <c r="O4085" s="1">
        <f t="shared" si="216"/>
        <v>23</v>
      </c>
      <c r="P4085" t="s">
        <v>3482</v>
      </c>
      <c r="U4085" s="32">
        <v>46196</v>
      </c>
      <c r="V4085" t="s">
        <v>39</v>
      </c>
    </row>
    <row r="4086" spans="1:22" ht="14.55" hidden="1" x14ac:dyDescent="0.3">
      <c r="A4086" t="s">
        <v>26</v>
      </c>
      <c r="B4086" t="s">
        <v>5266</v>
      </c>
      <c r="C4086">
        <v>3565475</v>
      </c>
      <c r="D4086" t="s">
        <v>5267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 ht="14.55" hidden="1" x14ac:dyDescent="0.3">
      <c r="A4087" t="s">
        <v>26</v>
      </c>
      <c r="B4087" t="s">
        <v>5268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  <c r="U4087" s="32">
        <v>46190</v>
      </c>
      <c r="V4087" t="s">
        <v>39</v>
      </c>
    </row>
    <row r="4088" spans="1:22" ht="14.55" hidden="1" x14ac:dyDescent="0.3">
      <c r="A4088" t="s">
        <v>3506</v>
      </c>
      <c r="B4088" t="s">
        <v>5269</v>
      </c>
      <c r="C4088" s="34" t="s">
        <v>5270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 ht="14.55" hidden="1" x14ac:dyDescent="0.3">
      <c r="A4089" t="s">
        <v>3506</v>
      </c>
      <c r="B4089" t="s">
        <v>5271</v>
      </c>
      <c r="C4089" s="34" t="s">
        <v>5272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 ht="14.55" hidden="1" x14ac:dyDescent="0.3">
      <c r="A4090" t="s">
        <v>26</v>
      </c>
      <c r="B4090" t="s">
        <v>5273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 ht="14.55" hidden="1" x14ac:dyDescent="0.3">
      <c r="A4091" t="s">
        <v>26</v>
      </c>
      <c r="B4091" t="s">
        <v>5274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 ht="14.55" hidden="1" x14ac:dyDescent="0.3">
      <c r="A4092" t="s">
        <v>26</v>
      </c>
      <c r="B4092" t="s">
        <v>5275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 ht="14.55" hidden="1" x14ac:dyDescent="0.3">
      <c r="A4093" t="s">
        <v>26</v>
      </c>
      <c r="B4093" t="s">
        <v>5276</v>
      </c>
      <c r="C4093" s="34">
        <v>25149</v>
      </c>
      <c r="D4093" t="s">
        <v>5277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5278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 ht="14.55" hidden="1" x14ac:dyDescent="0.3">
      <c r="A4094" t="s">
        <v>26</v>
      </c>
      <c r="B4094" t="s">
        <v>5279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N4094" s="32">
        <v>46203</v>
      </c>
      <c r="O4094" s="1">
        <f t="shared" si="216"/>
        <v>29</v>
      </c>
      <c r="P4094" t="s">
        <v>3482</v>
      </c>
    </row>
    <row r="4095" spans="1:22" ht="14.55" hidden="1" x14ac:dyDescent="0.3">
      <c r="A4095" t="s">
        <v>82</v>
      </c>
      <c r="B4095" t="s">
        <v>5280</v>
      </c>
      <c r="C4095" t="s">
        <v>5281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5174</v>
      </c>
      <c r="J4095" s="41">
        <f t="shared" si="218"/>
        <v>300000</v>
      </c>
      <c r="K4095" s="41">
        <v>0</v>
      </c>
      <c r="L4095" s="41">
        <v>300000</v>
      </c>
      <c r="M4095" t="s">
        <v>264</v>
      </c>
      <c r="O4095" s="1">
        <f t="shared" si="216"/>
        <v>0</v>
      </c>
    </row>
    <row r="4096" spans="1:22" ht="14.55" hidden="1" x14ac:dyDescent="0.3">
      <c r="A4096" t="s">
        <v>26</v>
      </c>
      <c r="B4096" t="s">
        <v>5282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N4096" s="32">
        <v>46190</v>
      </c>
      <c r="O4096" s="1">
        <f t="shared" si="216"/>
        <v>16</v>
      </c>
      <c r="P4096" t="s">
        <v>3482</v>
      </c>
      <c r="U4096" s="32">
        <v>46195</v>
      </c>
      <c r="V4096" t="s">
        <v>39</v>
      </c>
    </row>
    <row r="4097" spans="1:22" ht="14.55" hidden="1" x14ac:dyDescent="0.3">
      <c r="A4097" t="s">
        <v>26</v>
      </c>
      <c r="B4097" t="s">
        <v>5283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  <c r="U4097" s="32">
        <v>46191</v>
      </c>
      <c r="V4097" t="s">
        <v>39</v>
      </c>
    </row>
    <row r="4098" spans="1:22" ht="14.55" hidden="1" x14ac:dyDescent="0.3">
      <c r="A4098" t="s">
        <v>26</v>
      </c>
      <c r="B4098" t="s">
        <v>5284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 ht="14.55" hidden="1" x14ac:dyDescent="0.3">
      <c r="A4099" t="s">
        <v>26</v>
      </c>
      <c r="B4099" t="s">
        <v>5285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 ht="14.55" hidden="1" x14ac:dyDescent="0.3">
      <c r="A4100" t="s">
        <v>26</v>
      </c>
      <c r="B4100" t="s">
        <v>5286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 ht="14.55" hidden="1" x14ac:dyDescent="0.3">
      <c r="A4101" t="s">
        <v>26</v>
      </c>
      <c r="B4101" t="s">
        <v>5287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  <c r="U4101" s="32">
        <v>46189</v>
      </c>
      <c r="V4101" t="s">
        <v>39</v>
      </c>
    </row>
    <row r="4102" spans="1:22" ht="14.55" hidden="1" x14ac:dyDescent="0.3">
      <c r="A4102" t="s">
        <v>26</v>
      </c>
      <c r="B4102" t="s">
        <v>5288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  <c r="U4102" s="32">
        <v>46189</v>
      </c>
      <c r="V4102" t="s">
        <v>39</v>
      </c>
    </row>
    <row r="4103" spans="1:22" ht="14.55" hidden="1" x14ac:dyDescent="0.3">
      <c r="A4103" t="s">
        <v>26</v>
      </c>
      <c r="B4103" t="s">
        <v>5289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 ht="14.55" hidden="1" x14ac:dyDescent="0.3">
      <c r="A4104" t="s">
        <v>26</v>
      </c>
      <c r="B4104" t="s">
        <v>5290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 ht="14.55" hidden="1" x14ac:dyDescent="0.3">
      <c r="A4105" t="s">
        <v>26</v>
      </c>
      <c r="B4105" t="s">
        <v>5291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  <c r="U4105" s="32">
        <v>46191</v>
      </c>
      <c r="V4105" t="s">
        <v>39</v>
      </c>
    </row>
    <row r="4106" spans="1:22" ht="14.55" hidden="1" x14ac:dyDescent="0.3">
      <c r="A4106" t="s">
        <v>26</v>
      </c>
      <c r="B4106" t="s">
        <v>5292</v>
      </c>
      <c r="C4106">
        <v>2433755</v>
      </c>
      <c r="D4106" t="s">
        <v>5293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5294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 ht="14.55" hidden="1" x14ac:dyDescent="0.3">
      <c r="A4107" t="s">
        <v>26</v>
      </c>
      <c r="B4107" t="s">
        <v>5295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 ht="14.55" hidden="1" x14ac:dyDescent="0.3">
      <c r="A4108" t="s">
        <v>26</v>
      </c>
      <c r="B4108" t="s">
        <v>5296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  <c r="U4108" s="32">
        <v>46189</v>
      </c>
      <c r="V4108" t="s">
        <v>39</v>
      </c>
    </row>
    <row r="4109" spans="1:22" ht="14.55" hidden="1" x14ac:dyDescent="0.3">
      <c r="A4109" t="s">
        <v>26</v>
      </c>
      <c r="B4109" t="s">
        <v>5297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 ht="14.55" hidden="1" x14ac:dyDescent="0.3">
      <c r="A4110" t="s">
        <v>26</v>
      </c>
      <c r="B4110" t="s">
        <v>5298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 ht="14.55" hidden="1" x14ac:dyDescent="0.3">
      <c r="A4111" t="s">
        <v>26</v>
      </c>
      <c r="B4111" t="s">
        <v>5299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  <c r="U4111" s="32">
        <v>46189</v>
      </c>
      <c r="V4111" t="s">
        <v>39</v>
      </c>
    </row>
    <row r="4112" spans="1:22" ht="14.55" hidden="1" x14ac:dyDescent="0.3">
      <c r="A4112" t="s">
        <v>26</v>
      </c>
      <c r="B4112" t="s">
        <v>5300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  <c r="U4112" s="32">
        <v>46189</v>
      </c>
      <c r="V4112" t="s">
        <v>39</v>
      </c>
    </row>
    <row r="4113" spans="1:22" ht="14.55" hidden="1" x14ac:dyDescent="0.3">
      <c r="A4113" t="s">
        <v>26</v>
      </c>
      <c r="B4113" t="s">
        <v>5301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  <c r="U4113" s="32">
        <v>46189</v>
      </c>
      <c r="V4113" t="s">
        <v>39</v>
      </c>
    </row>
    <row r="4114" spans="1:22" ht="14.55" hidden="1" x14ac:dyDescent="0.3">
      <c r="A4114" t="s">
        <v>26</v>
      </c>
      <c r="B4114" t="s">
        <v>5302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 ht="14.55" hidden="1" x14ac:dyDescent="0.3">
      <c r="A4115" t="s">
        <v>26</v>
      </c>
      <c r="B4115" t="s">
        <v>5303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 ht="14.55" hidden="1" x14ac:dyDescent="0.3">
      <c r="A4116" t="s">
        <v>26</v>
      </c>
      <c r="B4116" t="s">
        <v>5304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  <c r="U4116" s="32">
        <v>46189</v>
      </c>
      <c r="V4116" t="s">
        <v>39</v>
      </c>
    </row>
    <row r="4117" spans="1:22" ht="14.55" hidden="1" x14ac:dyDescent="0.3">
      <c r="A4117" t="s">
        <v>26</v>
      </c>
      <c r="B4117" t="s">
        <v>5305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  <c r="U4117" s="32">
        <v>46191</v>
      </c>
      <c r="V4117" t="s">
        <v>39</v>
      </c>
    </row>
    <row r="4118" spans="1:22" ht="14.55" hidden="1" x14ac:dyDescent="0.3">
      <c r="A4118" t="s">
        <v>26</v>
      </c>
      <c r="B4118" t="s">
        <v>5306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 ht="14.55" hidden="1" x14ac:dyDescent="0.3">
      <c r="A4119" t="s">
        <v>26</v>
      </c>
      <c r="B4119" t="s">
        <v>5307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 ht="14.55" hidden="1" x14ac:dyDescent="0.3">
      <c r="A4120" t="s">
        <v>26</v>
      </c>
      <c r="B4120" t="s">
        <v>5308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 ht="14.55" hidden="1" x14ac:dyDescent="0.3">
      <c r="A4121" t="s">
        <v>26</v>
      </c>
      <c r="B4121" t="s">
        <v>5309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  <c r="U4121" s="32">
        <v>46189</v>
      </c>
      <c r="V4121" t="s">
        <v>39</v>
      </c>
    </row>
    <row r="4122" spans="1:22" ht="14.55" hidden="1" x14ac:dyDescent="0.3">
      <c r="A4122" t="s">
        <v>26</v>
      </c>
      <c r="B4122" t="s">
        <v>5310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 ht="14.55" hidden="1" x14ac:dyDescent="0.3">
      <c r="A4123" t="s">
        <v>26</v>
      </c>
      <c r="B4123" t="s">
        <v>5311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  <c r="U4123" s="32">
        <v>46189</v>
      </c>
      <c r="V4123" t="s">
        <v>39</v>
      </c>
    </row>
    <row r="4124" spans="1:22" ht="14.55" hidden="1" x14ac:dyDescent="0.3">
      <c r="A4124" t="s">
        <v>26</v>
      </c>
      <c r="B4124" t="s">
        <v>5312</v>
      </c>
      <c r="C4124" s="34">
        <v>15798</v>
      </c>
      <c r="D4124" t="s">
        <v>4710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4711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 ht="14.55" hidden="1" x14ac:dyDescent="0.3">
      <c r="A4125" t="s">
        <v>26</v>
      </c>
      <c r="B4125" t="s">
        <v>5313</v>
      </c>
      <c r="C4125" s="34">
        <v>15797</v>
      </c>
      <c r="D4125" t="s">
        <v>4710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4711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 ht="14.55" hidden="1" x14ac:dyDescent="0.3">
      <c r="A4126" t="s">
        <v>26</v>
      </c>
      <c r="B4126" t="s">
        <v>5314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  <c r="U4126" s="32">
        <v>46189</v>
      </c>
      <c r="V4126" t="s">
        <v>39</v>
      </c>
    </row>
    <row r="4127" spans="1:22" ht="14.55" hidden="1" x14ac:dyDescent="0.3">
      <c r="A4127" t="s">
        <v>26</v>
      </c>
      <c r="B4127" t="s">
        <v>5315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  <c r="U4127" s="32">
        <v>46189</v>
      </c>
      <c r="V4127" t="s">
        <v>39</v>
      </c>
    </row>
    <row r="4128" spans="1:22" ht="14.55" hidden="1" x14ac:dyDescent="0.3">
      <c r="A4128" t="s">
        <v>26</v>
      </c>
      <c r="B4128" t="s">
        <v>5316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  <c r="U4128" s="32">
        <v>46189</v>
      </c>
      <c r="V4128" t="s">
        <v>39</v>
      </c>
    </row>
    <row r="4129" spans="1:22" ht="14.55" hidden="1" x14ac:dyDescent="0.3">
      <c r="A4129" t="s">
        <v>26</v>
      </c>
      <c r="B4129" t="s">
        <v>5317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 ht="14.55" hidden="1" x14ac:dyDescent="0.3">
      <c r="A4130" t="s">
        <v>26</v>
      </c>
      <c r="B4130" t="s">
        <v>5318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 ht="14.55" hidden="1" x14ac:dyDescent="0.3">
      <c r="A4131" t="s">
        <v>26</v>
      </c>
      <c r="B4131" t="s">
        <v>5319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 ht="14.55" hidden="1" x14ac:dyDescent="0.3">
      <c r="A4132" t="s">
        <v>26</v>
      </c>
      <c r="B4132" t="s">
        <v>5320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N4132" s="32">
        <v>46203</v>
      </c>
      <c r="O4132" s="1">
        <f t="shared" si="219"/>
        <v>29</v>
      </c>
      <c r="P4132" t="s">
        <v>3482</v>
      </c>
    </row>
    <row r="4133" spans="1:22" ht="14.55" hidden="1" x14ac:dyDescent="0.3">
      <c r="A4133" t="s">
        <v>26</v>
      </c>
      <c r="B4133" t="s">
        <v>5321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 ht="14.55" hidden="1" x14ac:dyDescent="0.3">
      <c r="A4134" t="s">
        <v>26</v>
      </c>
      <c r="B4134" t="s">
        <v>5322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 ht="14.55" hidden="1" x14ac:dyDescent="0.3">
      <c r="A4135" t="s">
        <v>26</v>
      </c>
      <c r="B4135" t="s">
        <v>5323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  <c r="U4135" s="32">
        <v>46196</v>
      </c>
      <c r="V4135" t="s">
        <v>39</v>
      </c>
    </row>
    <row r="4136" spans="1:22" ht="14.55" hidden="1" x14ac:dyDescent="0.3">
      <c r="A4136" t="s">
        <v>26</v>
      </c>
      <c r="B4136" t="s">
        <v>5324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  <c r="U4136" s="32">
        <v>46189</v>
      </c>
      <c r="V4136" t="s">
        <v>39</v>
      </c>
    </row>
    <row r="4137" spans="1:22" ht="14.55" hidden="1" x14ac:dyDescent="0.3">
      <c r="A4137" t="s">
        <v>26</v>
      </c>
      <c r="B4137" t="s">
        <v>5325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 ht="14.55" hidden="1" x14ac:dyDescent="0.3">
      <c r="A4138" t="s">
        <v>26</v>
      </c>
      <c r="B4138" t="s">
        <v>5326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 ht="14.55" hidden="1" x14ac:dyDescent="0.3">
      <c r="A4139" t="s">
        <v>26</v>
      </c>
      <c r="B4139" t="s">
        <v>5327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 ht="14.55" hidden="1" x14ac:dyDescent="0.3">
      <c r="A4140" t="s">
        <v>26</v>
      </c>
      <c r="B4140" t="s">
        <v>5328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 ht="14.55" hidden="1" x14ac:dyDescent="0.3">
      <c r="A4141" t="s">
        <v>26</v>
      </c>
      <c r="B4141" t="s">
        <v>5329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 ht="14.55" hidden="1" x14ac:dyDescent="0.3">
      <c r="A4142" t="s">
        <v>26</v>
      </c>
      <c r="B4142" t="s">
        <v>5330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 ht="14.55" hidden="1" x14ac:dyDescent="0.3">
      <c r="A4143" t="s">
        <v>26</v>
      </c>
      <c r="B4143" t="s">
        <v>5331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  <c r="U4143" s="32">
        <v>46189</v>
      </c>
      <c r="V4143" t="s">
        <v>39</v>
      </c>
    </row>
    <row r="4144" spans="1:22" ht="14.55" hidden="1" x14ac:dyDescent="0.3">
      <c r="A4144" t="s">
        <v>26</v>
      </c>
      <c r="B4144" t="s">
        <v>5332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 ht="14.55" hidden="1" x14ac:dyDescent="0.3">
      <c r="A4145" t="s">
        <v>26</v>
      </c>
      <c r="B4145" t="s">
        <v>5333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 ht="14.55" hidden="1" x14ac:dyDescent="0.3">
      <c r="A4146" t="s">
        <v>26</v>
      </c>
      <c r="B4146" t="s">
        <v>5334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 ht="14.55" hidden="1" x14ac:dyDescent="0.3">
      <c r="A4147" t="s">
        <v>26</v>
      </c>
      <c r="B4147" t="s">
        <v>5335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  <c r="U4147" s="32">
        <v>46189</v>
      </c>
      <c r="V4147" t="s">
        <v>39</v>
      </c>
    </row>
    <row r="4148" spans="1:22" ht="14.55" hidden="1" x14ac:dyDescent="0.3">
      <c r="A4148" t="s">
        <v>26</v>
      </c>
      <c r="B4148" t="s">
        <v>5336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 ht="14.55" hidden="1" x14ac:dyDescent="0.3">
      <c r="A4149" t="s">
        <v>26</v>
      </c>
      <c r="B4149" t="s">
        <v>5337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 ht="14.55" hidden="1" x14ac:dyDescent="0.3">
      <c r="A4150" t="s">
        <v>26</v>
      </c>
      <c r="B4150" t="s">
        <v>5338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 ht="14.55" hidden="1" x14ac:dyDescent="0.3">
      <c r="A4151" t="s">
        <v>26</v>
      </c>
      <c r="B4151" t="s">
        <v>5339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 ht="14.55" hidden="1" x14ac:dyDescent="0.3">
      <c r="A4152" t="s">
        <v>26</v>
      </c>
      <c r="B4152" t="s">
        <v>5340</v>
      </c>
      <c r="C4152" s="34">
        <v>103343</v>
      </c>
      <c r="D4152" t="s">
        <v>5341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4767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 ht="14.55" hidden="1" x14ac:dyDescent="0.3">
      <c r="A4153" t="s">
        <v>26</v>
      </c>
      <c r="B4153" t="s">
        <v>5342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 ht="14.55" hidden="1" x14ac:dyDescent="0.3">
      <c r="A4154" t="s">
        <v>26</v>
      </c>
      <c r="B4154" t="s">
        <v>5343</v>
      </c>
      <c r="C4154" s="34">
        <v>8477</v>
      </c>
      <c r="D4154" t="s">
        <v>5213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 ht="14.55" hidden="1" x14ac:dyDescent="0.3">
      <c r="A4155" t="s">
        <v>26</v>
      </c>
      <c r="B4155" t="s">
        <v>5344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 ht="14.55" hidden="1" x14ac:dyDescent="0.3">
      <c r="A4156" t="s">
        <v>26</v>
      </c>
      <c r="B4156" t="s">
        <v>5345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 ht="14.55" hidden="1" x14ac:dyDescent="0.3">
      <c r="A4157" t="s">
        <v>26</v>
      </c>
      <c r="B4157" t="s">
        <v>5346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 ht="14.55" hidden="1" x14ac:dyDescent="0.3">
      <c r="A4158" t="s">
        <v>26</v>
      </c>
      <c r="B4158" t="s">
        <v>5347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 ht="14.55" hidden="1" x14ac:dyDescent="0.3">
      <c r="A4159" t="s">
        <v>26</v>
      </c>
      <c r="B4159" t="s">
        <v>5348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 ht="14.55" hidden="1" x14ac:dyDescent="0.3">
      <c r="A4160" t="s">
        <v>26</v>
      </c>
      <c r="B4160" t="s">
        <v>5349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 ht="14.55" hidden="1" x14ac:dyDescent="0.3">
      <c r="A4161" t="s">
        <v>26</v>
      </c>
      <c r="B4161" t="s">
        <v>5350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  <c r="U4161" s="32">
        <v>46189</v>
      </c>
      <c r="V4161" t="s">
        <v>39</v>
      </c>
    </row>
    <row r="4162" spans="1:22" ht="14.55" hidden="1" x14ac:dyDescent="0.3">
      <c r="A4162" t="s">
        <v>26</v>
      </c>
      <c r="B4162" t="s">
        <v>5351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 ht="14.55" hidden="1" x14ac:dyDescent="0.3">
      <c r="A4163" t="s">
        <v>26</v>
      </c>
      <c r="B4163" t="s">
        <v>5352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 ht="14.55" hidden="1" x14ac:dyDescent="0.3">
      <c r="A4164" t="s">
        <v>26</v>
      </c>
      <c r="B4164" t="s">
        <v>5353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 ht="14.55" hidden="1" x14ac:dyDescent="0.3">
      <c r="A4165" t="s">
        <v>26</v>
      </c>
      <c r="B4165" t="s">
        <v>5354</v>
      </c>
      <c r="C4165" s="34">
        <v>28823</v>
      </c>
      <c r="D4165" t="s">
        <v>5355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5356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 ht="14.55" hidden="1" x14ac:dyDescent="0.3">
      <c r="A4166" t="s">
        <v>26</v>
      </c>
      <c r="B4166" t="s">
        <v>5357</v>
      </c>
      <c r="C4166" s="34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5358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 ht="14.55" hidden="1" x14ac:dyDescent="0.3">
      <c r="A4167" t="s">
        <v>26</v>
      </c>
      <c r="B4167" t="s">
        <v>5359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 ht="14.55" hidden="1" x14ac:dyDescent="0.3">
      <c r="A4168" t="s">
        <v>26</v>
      </c>
      <c r="B4168" t="s">
        <v>5360</v>
      </c>
      <c r="C4168" s="34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 ht="14.55" hidden="1" x14ac:dyDescent="0.3">
      <c r="A4169" t="s">
        <v>26</v>
      </c>
      <c r="B4169" t="s">
        <v>5361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  <c r="U4169" s="32">
        <v>46189</v>
      </c>
      <c r="V4169" t="s">
        <v>39</v>
      </c>
    </row>
    <row r="4170" spans="1:22" ht="14.55" hidden="1" x14ac:dyDescent="0.3">
      <c r="A4170" t="s">
        <v>26</v>
      </c>
      <c r="B4170" t="s">
        <v>5362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 ht="14.55" hidden="1" x14ac:dyDescent="0.3">
      <c r="A4171" t="s">
        <v>26</v>
      </c>
      <c r="B4171" t="s">
        <v>5363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 ht="14.55" hidden="1" x14ac:dyDescent="0.3">
      <c r="A4172" t="s">
        <v>26</v>
      </c>
      <c r="B4172" t="s">
        <v>5364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 ht="14.55" hidden="1" x14ac:dyDescent="0.3">
      <c r="A4173" t="s">
        <v>26</v>
      </c>
      <c r="B4173" t="s">
        <v>5365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 ht="14.55" hidden="1" x14ac:dyDescent="0.3">
      <c r="A4174" t="s">
        <v>26</v>
      </c>
      <c r="B4174" t="s">
        <v>5366</v>
      </c>
      <c r="C4174" s="3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5367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 ht="14.55" hidden="1" x14ac:dyDescent="0.3">
      <c r="A4175" t="s">
        <v>26</v>
      </c>
      <c r="B4175" t="s">
        <v>5368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 ht="14.55" hidden="1" x14ac:dyDescent="0.3">
      <c r="A4176" t="s">
        <v>26</v>
      </c>
      <c r="B4176" t="s">
        <v>5369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4858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  <c r="U4176" s="32">
        <v>46189</v>
      </c>
      <c r="V4176" t="s">
        <v>39</v>
      </c>
    </row>
    <row r="4177" spans="1:22" ht="14.55" hidden="1" x14ac:dyDescent="0.3">
      <c r="A4177" t="s">
        <v>26</v>
      </c>
      <c r="B4177" t="s">
        <v>5370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 ht="14.55" hidden="1" x14ac:dyDescent="0.3">
      <c r="A4178" t="s">
        <v>26</v>
      </c>
      <c r="B4178" t="s">
        <v>5371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 ht="14.55" hidden="1" x14ac:dyDescent="0.3">
      <c r="A4179" t="s">
        <v>26</v>
      </c>
      <c r="B4179" t="s">
        <v>5372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  <c r="U4179" s="32">
        <v>46189</v>
      </c>
      <c r="V4179" t="s">
        <v>39</v>
      </c>
    </row>
    <row r="4180" spans="1:22" ht="14.55" hidden="1" x14ac:dyDescent="0.3">
      <c r="A4180" t="s">
        <v>26</v>
      </c>
      <c r="B4180" t="s">
        <v>5373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  <c r="U4180" s="32">
        <v>46191</v>
      </c>
      <c r="V4180" t="s">
        <v>39</v>
      </c>
    </row>
    <row r="4181" spans="1:22" ht="14.55" hidden="1" x14ac:dyDescent="0.3">
      <c r="A4181" t="s">
        <v>26</v>
      </c>
      <c r="B4181" t="s">
        <v>5374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  <c r="U4181" s="32">
        <v>46191</v>
      </c>
      <c r="V4181" t="s">
        <v>39</v>
      </c>
    </row>
    <row r="4182" spans="1:22" ht="14.55" hidden="1" x14ac:dyDescent="0.3">
      <c r="A4182" t="s">
        <v>26</v>
      </c>
      <c r="B4182" t="s">
        <v>5375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  <c r="U4182" s="32">
        <v>46191</v>
      </c>
      <c r="V4182" t="s">
        <v>39</v>
      </c>
    </row>
    <row r="4183" spans="1:22" ht="14.55" hidden="1" x14ac:dyDescent="0.3">
      <c r="A4183" t="s">
        <v>26</v>
      </c>
      <c r="B4183" t="s">
        <v>5376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  <c r="U4183" s="32">
        <v>46189</v>
      </c>
      <c r="V4183" t="s">
        <v>39</v>
      </c>
    </row>
    <row r="4184" spans="1:22" ht="14.55" hidden="1" x14ac:dyDescent="0.3">
      <c r="A4184" t="s">
        <v>26</v>
      </c>
      <c r="B4184" t="s">
        <v>5377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N4184" s="32">
        <v>46203</v>
      </c>
      <c r="O4184" s="1">
        <f t="shared" si="224"/>
        <v>28</v>
      </c>
      <c r="P4184" t="s">
        <v>3339</v>
      </c>
      <c r="U4184" s="32">
        <v>46204</v>
      </c>
      <c r="V4184" t="s">
        <v>39</v>
      </c>
    </row>
    <row r="4185" spans="1:22" ht="14.55" hidden="1" x14ac:dyDescent="0.3">
      <c r="A4185" t="s">
        <v>26</v>
      </c>
      <c r="B4185" t="s">
        <v>5378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  <c r="U4185" s="32">
        <v>46191</v>
      </c>
      <c r="V4185" t="s">
        <v>39</v>
      </c>
    </row>
    <row r="4186" spans="1:22" ht="14.55" hidden="1" x14ac:dyDescent="0.3">
      <c r="A4186" t="s">
        <v>26</v>
      </c>
      <c r="B4186" t="s">
        <v>5379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  <c r="U4186" s="32">
        <v>46189</v>
      </c>
      <c r="V4186" t="s">
        <v>39</v>
      </c>
    </row>
    <row r="4187" spans="1:22" ht="14.55" hidden="1" x14ac:dyDescent="0.3">
      <c r="A4187" t="s">
        <v>26</v>
      </c>
      <c r="B4187" t="s">
        <v>5380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 ht="14.55" hidden="1" x14ac:dyDescent="0.3">
      <c r="A4188" t="s">
        <v>700</v>
      </c>
      <c r="B4188" t="s">
        <v>5381</v>
      </c>
      <c r="C4188" s="34">
        <v>3410</v>
      </c>
      <c r="D4188" t="s">
        <v>5382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5383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 ht="14.55" hidden="1" x14ac:dyDescent="0.3">
      <c r="A4189" t="s">
        <v>700</v>
      </c>
      <c r="B4189" t="s">
        <v>5384</v>
      </c>
      <c r="C4189">
        <v>3409</v>
      </c>
      <c r="D4189" t="s">
        <v>5382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5383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 ht="14.55" hidden="1" x14ac:dyDescent="0.3">
      <c r="A4190" t="s">
        <v>26</v>
      </c>
      <c r="B4190" t="s">
        <v>5385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 ht="14.55" hidden="1" x14ac:dyDescent="0.3">
      <c r="A4191" t="s">
        <v>26</v>
      </c>
      <c r="B4191" t="s">
        <v>5386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  <c r="U4191" s="32">
        <v>46189</v>
      </c>
      <c r="V4191" t="s">
        <v>39</v>
      </c>
    </row>
    <row r="4192" spans="1:22" ht="14.55" hidden="1" x14ac:dyDescent="0.3">
      <c r="A4192" t="s">
        <v>26</v>
      </c>
      <c r="B4192" t="s">
        <v>5387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  <c r="U4192" s="32">
        <v>46191</v>
      </c>
      <c r="V4192" t="s">
        <v>39</v>
      </c>
    </row>
    <row r="4193" spans="1:22" ht="14.55" hidden="1" x14ac:dyDescent="0.3">
      <c r="A4193" t="s">
        <v>26</v>
      </c>
      <c r="B4193" t="s">
        <v>5388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  <c r="U4193" s="32">
        <v>46189</v>
      </c>
      <c r="V4193" t="s">
        <v>39</v>
      </c>
    </row>
    <row r="4194" spans="1:22" ht="14.55" hidden="1" x14ac:dyDescent="0.3">
      <c r="A4194" t="s">
        <v>26</v>
      </c>
      <c r="B4194" t="s">
        <v>5389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  <c r="U4194" s="32">
        <v>46191</v>
      </c>
      <c r="V4194" t="s">
        <v>39</v>
      </c>
    </row>
    <row r="4195" spans="1:22" ht="14.55" hidden="1" x14ac:dyDescent="0.3">
      <c r="A4195" t="s">
        <v>26</v>
      </c>
      <c r="B4195" t="s">
        <v>5390</v>
      </c>
      <c r="C4195">
        <v>7040</v>
      </c>
      <c r="D4195" t="s">
        <v>5391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5392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 ht="14.55" hidden="1" x14ac:dyDescent="0.3">
      <c r="A4196" t="s">
        <v>26</v>
      </c>
      <c r="B4196" t="s">
        <v>5393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110</v>
      </c>
      <c r="N4196" s="32" t="s">
        <v>81</v>
      </c>
      <c r="O4196" s="1" t="str">
        <f t="shared" ref="O4196:O4220" si="227">IFERROR(IF(-_xlfn.DAYS(E4196,N4196)&lt;0,0,-_xlfn.DAYS(E4196,N4196)), " - ")</f>
        <v xml:space="preserve"> - </v>
      </c>
      <c r="P4196" t="s">
        <v>3482</v>
      </c>
    </row>
    <row r="4197" spans="1:22" ht="14.55" hidden="1" x14ac:dyDescent="0.3">
      <c r="A4197" t="s">
        <v>26</v>
      </c>
      <c r="B4197" t="s">
        <v>5394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 ht="14.55" hidden="1" x14ac:dyDescent="0.3">
      <c r="A4198" t="s">
        <v>26</v>
      </c>
      <c r="B4198" t="s">
        <v>5395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  <c r="U4198" s="32">
        <v>46189</v>
      </c>
      <c r="V4198" t="s">
        <v>39</v>
      </c>
    </row>
    <row r="4199" spans="1:22" ht="14.55" hidden="1" x14ac:dyDescent="0.3">
      <c r="A4199" t="s">
        <v>82</v>
      </c>
      <c r="B4199" t="s">
        <v>5396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110</v>
      </c>
      <c r="N4199" s="32" t="s">
        <v>81</v>
      </c>
      <c r="O4199" s="1" t="str">
        <f t="shared" si="227"/>
        <v xml:space="preserve"> - </v>
      </c>
      <c r="P4199" t="s">
        <v>3482</v>
      </c>
    </row>
    <row r="4200" spans="1:22" ht="14.55" hidden="1" x14ac:dyDescent="0.3">
      <c r="A4200" t="s">
        <v>26</v>
      </c>
      <c r="B4200" t="s">
        <v>5397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 ht="14.55" hidden="1" x14ac:dyDescent="0.3">
      <c r="A4201" t="s">
        <v>26</v>
      </c>
      <c r="B4201" t="s">
        <v>5398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 ht="14.55" hidden="1" x14ac:dyDescent="0.3">
      <c r="A4202" t="s">
        <v>26</v>
      </c>
      <c r="B4202" t="s">
        <v>5399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 ht="14.55" hidden="1" x14ac:dyDescent="0.3">
      <c r="A4203" t="s">
        <v>26</v>
      </c>
      <c r="B4203" t="s">
        <v>5400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 ht="14.55" hidden="1" x14ac:dyDescent="0.3">
      <c r="A4204" t="s">
        <v>26</v>
      </c>
      <c r="B4204" t="s">
        <v>5401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 ht="14.55" hidden="1" x14ac:dyDescent="0.3">
      <c r="A4205" t="s">
        <v>26</v>
      </c>
      <c r="B4205" t="s">
        <v>5402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 ht="14.55" hidden="1" x14ac:dyDescent="0.3">
      <c r="A4206" t="s">
        <v>26</v>
      </c>
      <c r="B4206" t="s">
        <v>5403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 ht="14.55" hidden="1" x14ac:dyDescent="0.3">
      <c r="A4207" t="s">
        <v>26</v>
      </c>
      <c r="B4207" t="s">
        <v>5404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 ht="14.55" hidden="1" x14ac:dyDescent="0.3">
      <c r="A4208" t="s">
        <v>26</v>
      </c>
      <c r="B4208" t="s">
        <v>5405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 ht="14.55" hidden="1" x14ac:dyDescent="0.3">
      <c r="A4209" t="s">
        <v>26</v>
      </c>
      <c r="B4209" t="s">
        <v>5406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  <c r="U4209" s="32">
        <v>46189</v>
      </c>
      <c r="V4209" t="s">
        <v>39</v>
      </c>
    </row>
    <row r="4210" spans="1:22" ht="14.55" hidden="1" x14ac:dyDescent="0.3">
      <c r="A4210" t="s">
        <v>82</v>
      </c>
      <c r="B4210" t="s">
        <v>5407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4858</v>
      </c>
      <c r="J4210" s="41">
        <f t="shared" si="226"/>
        <v>2472268.89</v>
      </c>
      <c r="K4210" s="41">
        <v>469731.11</v>
      </c>
      <c r="L4210" s="41">
        <v>2942000</v>
      </c>
      <c r="M4210" t="s">
        <v>110</v>
      </c>
      <c r="N4210" s="32" t="s">
        <v>81</v>
      </c>
      <c r="O4210" s="1" t="str">
        <f t="shared" si="227"/>
        <v xml:space="preserve"> - </v>
      </c>
      <c r="P4210" t="s">
        <v>3482</v>
      </c>
    </row>
    <row r="4211" spans="1:22" ht="14.55" hidden="1" x14ac:dyDescent="0.3">
      <c r="A4211" t="s">
        <v>26</v>
      </c>
      <c r="B4211" t="s">
        <v>5408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  <c r="U4211" s="32">
        <v>46189</v>
      </c>
      <c r="V4211" t="s">
        <v>39</v>
      </c>
    </row>
    <row r="4212" spans="1:22" ht="14.55" hidden="1" x14ac:dyDescent="0.3">
      <c r="A4212" t="s">
        <v>26</v>
      </c>
      <c r="B4212" t="s">
        <v>5409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N4212" s="32">
        <v>46203</v>
      </c>
      <c r="O4212" s="1">
        <f t="shared" si="227"/>
        <v>28</v>
      </c>
      <c r="P4212" t="s">
        <v>3482</v>
      </c>
    </row>
    <row r="4213" spans="1:22" ht="14.55" hidden="1" x14ac:dyDescent="0.3">
      <c r="A4213" t="s">
        <v>26</v>
      </c>
      <c r="B4213" t="s">
        <v>5410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  <c r="U4213" s="32">
        <v>46189</v>
      </c>
      <c r="V4213" t="s">
        <v>39</v>
      </c>
    </row>
    <row r="4214" spans="1:22" ht="14.55" hidden="1" x14ac:dyDescent="0.3">
      <c r="A4214" t="s">
        <v>26</v>
      </c>
      <c r="B4214" t="s">
        <v>5411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 ht="14.55" hidden="1" x14ac:dyDescent="0.3">
      <c r="A4215" t="s">
        <v>26</v>
      </c>
      <c r="B4215" t="s">
        <v>5412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 ht="14.55" hidden="1" x14ac:dyDescent="0.3">
      <c r="A4216" t="s">
        <v>26</v>
      </c>
      <c r="B4216" t="s">
        <v>5413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 ht="14.55" hidden="1" x14ac:dyDescent="0.3">
      <c r="A4217" t="s">
        <v>26</v>
      </c>
      <c r="B4217" t="s">
        <v>5414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  <c r="U4217" s="32">
        <v>46189</v>
      </c>
      <c r="V4217" t="s">
        <v>39</v>
      </c>
    </row>
    <row r="4218" spans="1:22" ht="14.55" hidden="1" x14ac:dyDescent="0.3">
      <c r="A4218" t="s">
        <v>26</v>
      </c>
      <c r="B4218" t="s">
        <v>5415</v>
      </c>
      <c r="C4218" s="34">
        <v>8491</v>
      </c>
      <c r="D4218" t="s">
        <v>5213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 ht="14.55" hidden="1" x14ac:dyDescent="0.3">
      <c r="A4219" t="s">
        <v>26</v>
      </c>
      <c r="B4219" t="s">
        <v>5416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 ht="14.55" hidden="1" x14ac:dyDescent="0.3">
      <c r="A4220" t="s">
        <v>26</v>
      </c>
      <c r="B4220" t="s">
        <v>5417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 ht="14.55" hidden="1" x14ac:dyDescent="0.3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 ht="14.55" hidden="1" x14ac:dyDescent="0.3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  <c r="U4222" s="32">
        <v>46191</v>
      </c>
      <c r="V4222" t="s">
        <v>39</v>
      </c>
    </row>
    <row r="4223" spans="1:22" ht="14.55" hidden="1" x14ac:dyDescent="0.3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  <c r="U4223" s="32">
        <v>46189</v>
      </c>
      <c r="V4223" t="s">
        <v>39</v>
      </c>
    </row>
    <row r="4224" spans="1:22" ht="14.55" hidden="1" x14ac:dyDescent="0.3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 ht="14.55" hidden="1" x14ac:dyDescent="0.3">
      <c r="A4225" t="s">
        <v>26</v>
      </c>
      <c r="B4225" t="s">
        <v>5422</v>
      </c>
      <c r="C4225" s="34">
        <v>92406</v>
      </c>
      <c r="D4225" t="s">
        <v>5105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 ht="14.55" hidden="1" x14ac:dyDescent="0.3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 ht="14.55" hidden="1" x14ac:dyDescent="0.3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N4227" s="32">
        <v>46204</v>
      </c>
      <c r="O4227" s="1">
        <f t="shared" si="230"/>
        <v>28</v>
      </c>
      <c r="P4227" t="s">
        <v>3482</v>
      </c>
    </row>
    <row r="4228" spans="1:22" ht="14.55" hidden="1" x14ac:dyDescent="0.3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5427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 ht="14.55" hidden="1" x14ac:dyDescent="0.3">
      <c r="A4229" t="s">
        <v>26</v>
      </c>
      <c r="B4229" t="s">
        <v>5428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N4229" s="32">
        <v>46204</v>
      </c>
      <c r="O4229" s="1">
        <f t="shared" si="230"/>
        <v>28</v>
      </c>
      <c r="P4229" t="s">
        <v>3339</v>
      </c>
      <c r="U4229" s="32">
        <v>46204</v>
      </c>
      <c r="V4229" t="s">
        <v>39</v>
      </c>
    </row>
    <row r="4230" spans="1:22" ht="14.55" hidden="1" x14ac:dyDescent="0.3">
      <c r="A4230" t="s">
        <v>26</v>
      </c>
      <c r="B4230" t="s">
        <v>5429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 ht="14.55" hidden="1" x14ac:dyDescent="0.3">
      <c r="A4231" t="s">
        <v>26</v>
      </c>
      <c r="B4231" t="s">
        <v>5430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  <c r="U4231" s="32">
        <v>46189</v>
      </c>
      <c r="V4231" t="s">
        <v>39</v>
      </c>
    </row>
    <row r="4232" spans="1:22" ht="14.55" hidden="1" x14ac:dyDescent="0.3">
      <c r="A4232" t="s">
        <v>26</v>
      </c>
      <c r="B4232" t="s">
        <v>5431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 ht="14.55" hidden="1" x14ac:dyDescent="0.3">
      <c r="A4233" t="s">
        <v>26</v>
      </c>
      <c r="B4233" t="s">
        <v>5432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 ht="14.55" hidden="1" x14ac:dyDescent="0.3">
      <c r="A4234" t="s">
        <v>26</v>
      </c>
      <c r="B4234" t="s">
        <v>5433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 ht="14.55" hidden="1" x14ac:dyDescent="0.3">
      <c r="A4235" t="s">
        <v>26</v>
      </c>
      <c r="B4235" t="s">
        <v>5434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  <c r="U4235" s="32">
        <v>46189</v>
      </c>
      <c r="V4235" t="s">
        <v>39</v>
      </c>
    </row>
    <row r="4236" spans="1:22" ht="14.55" hidden="1" x14ac:dyDescent="0.3">
      <c r="A4236" t="s">
        <v>26</v>
      </c>
      <c r="B4236" t="s">
        <v>5435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 ht="14.55" hidden="1" x14ac:dyDescent="0.3">
      <c r="A4237" t="s">
        <v>26</v>
      </c>
      <c r="B4237" t="s">
        <v>5436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 ht="14.55" hidden="1" x14ac:dyDescent="0.3">
      <c r="A4238" t="s">
        <v>26</v>
      </c>
      <c r="B4238" t="s">
        <v>5437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 ht="14.55" hidden="1" x14ac:dyDescent="0.3">
      <c r="A4239" t="s">
        <v>26</v>
      </c>
      <c r="B4239" t="s">
        <v>5438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5439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  <c r="U4239" s="32">
        <v>46191</v>
      </c>
      <c r="V4239" t="s">
        <v>39</v>
      </c>
    </row>
    <row r="4240" spans="1:22" ht="14.55" hidden="1" x14ac:dyDescent="0.3">
      <c r="A4240" t="s">
        <v>26</v>
      </c>
      <c r="B4240" t="s">
        <v>5440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 ht="14.55" hidden="1" x14ac:dyDescent="0.3">
      <c r="A4241" t="s">
        <v>26</v>
      </c>
      <c r="B4241" t="s">
        <v>5441</v>
      </c>
      <c r="C4241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 ht="14.55" hidden="1" x14ac:dyDescent="0.3">
      <c r="A4242" t="s">
        <v>26</v>
      </c>
      <c r="B4242" t="s">
        <v>5442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  <c r="U4242" s="32">
        <v>46189</v>
      </c>
      <c r="V4242" t="s">
        <v>39</v>
      </c>
    </row>
    <row r="4243" spans="1:22" ht="14.55" hidden="1" x14ac:dyDescent="0.3">
      <c r="A4243" t="s">
        <v>26</v>
      </c>
      <c r="B4243" t="s">
        <v>5443</v>
      </c>
      <c r="C4243" s="34">
        <v>108112</v>
      </c>
      <c r="D4243" t="s">
        <v>5444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 ht="14.55" hidden="1" x14ac:dyDescent="0.3">
      <c r="A4244" t="s">
        <v>26</v>
      </c>
      <c r="B4244" t="s">
        <v>5445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 ht="14.55" hidden="1" x14ac:dyDescent="0.3">
      <c r="A4245" t="s">
        <v>26</v>
      </c>
      <c r="B4245" t="s">
        <v>5446</v>
      </c>
      <c r="C4245">
        <v>10130058</v>
      </c>
      <c r="D4245" t="s">
        <v>5447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5448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 ht="14.55" hidden="1" x14ac:dyDescent="0.3">
      <c r="A4246" t="s">
        <v>26</v>
      </c>
      <c r="B4246" t="s">
        <v>5449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N4246" s="32">
        <v>46203</v>
      </c>
      <c r="O4246" s="1">
        <f t="shared" si="230"/>
        <v>27</v>
      </c>
      <c r="P4246" s="1" t="s">
        <v>2220</v>
      </c>
      <c r="U4246" s="32">
        <v>46203</v>
      </c>
      <c r="V4246" s="1" t="s">
        <v>39</v>
      </c>
    </row>
    <row r="4247" spans="1:22" ht="14.55" hidden="1" x14ac:dyDescent="0.3">
      <c r="A4247" t="s">
        <v>26</v>
      </c>
      <c r="B4247" t="s">
        <v>5450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  <c r="U4247" s="32">
        <v>46191</v>
      </c>
      <c r="V4247" t="s">
        <v>39</v>
      </c>
    </row>
    <row r="4248" spans="1:22" ht="14.55" hidden="1" x14ac:dyDescent="0.3">
      <c r="A4248" t="s">
        <v>82</v>
      </c>
      <c r="B4248" t="s">
        <v>5451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110</v>
      </c>
      <c r="N4248" s="32" t="s">
        <v>81</v>
      </c>
      <c r="O4248" s="1" t="str">
        <f t="shared" si="230"/>
        <v xml:space="preserve"> - </v>
      </c>
      <c r="P4248" t="s">
        <v>3482</v>
      </c>
    </row>
    <row r="4249" spans="1:22" ht="14.55" hidden="1" x14ac:dyDescent="0.3">
      <c r="A4249" t="s">
        <v>82</v>
      </c>
      <c r="B4249" t="s">
        <v>5452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110</v>
      </c>
      <c r="N4249" s="32" t="s">
        <v>81</v>
      </c>
      <c r="O4249" s="1" t="str">
        <f t="shared" si="230"/>
        <v xml:space="preserve"> - </v>
      </c>
      <c r="P4249" t="s">
        <v>3482</v>
      </c>
    </row>
    <row r="4250" spans="1:22" ht="14.55" hidden="1" x14ac:dyDescent="0.3">
      <c r="A4250" t="s">
        <v>26</v>
      </c>
      <c r="B4250" t="s">
        <v>5453</v>
      </c>
      <c r="C4250">
        <v>3468</v>
      </c>
      <c r="D4250" t="s">
        <v>5454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5455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  <c r="U4250" s="32">
        <v>46189</v>
      </c>
      <c r="V4250" t="s">
        <v>39</v>
      </c>
    </row>
    <row r="4251" spans="1:22" ht="14.55" hidden="1" x14ac:dyDescent="0.3">
      <c r="A4251" t="s">
        <v>26</v>
      </c>
      <c r="B4251" t="s">
        <v>5456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 ht="14.55" x14ac:dyDescent="0.3">
      <c r="A4252" t="s">
        <v>26</v>
      </c>
      <c r="B4252" t="s">
        <v>5457</v>
      </c>
      <c r="C4252" s="34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 ht="14.55" hidden="1" x14ac:dyDescent="0.3">
      <c r="A4253" t="s">
        <v>26</v>
      </c>
      <c r="B4253" t="s">
        <v>5458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 ht="14.55" hidden="1" x14ac:dyDescent="0.3">
      <c r="A4254" t="s">
        <v>26</v>
      </c>
      <c r="B4254" t="s">
        <v>5459</v>
      </c>
      <c r="C4254" s="3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 ht="14.55" hidden="1" x14ac:dyDescent="0.3">
      <c r="A4255" t="s">
        <v>26</v>
      </c>
      <c r="B4255" t="s">
        <v>5460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  <c r="U4255" s="32">
        <v>46191</v>
      </c>
      <c r="V4255" t="s">
        <v>39</v>
      </c>
    </row>
    <row r="4256" spans="1:22" ht="14.55" hidden="1" x14ac:dyDescent="0.3">
      <c r="A4256" t="s">
        <v>26</v>
      </c>
      <c r="B4256" t="s">
        <v>5461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 ht="14.55" hidden="1" x14ac:dyDescent="0.3">
      <c r="A4257" t="s">
        <v>26</v>
      </c>
      <c r="B4257" t="s">
        <v>5462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  <c r="U4257" s="32">
        <v>46191</v>
      </c>
      <c r="V4257" t="s">
        <v>39</v>
      </c>
    </row>
    <row r="4258" spans="1:22" ht="14.55" hidden="1" x14ac:dyDescent="0.3">
      <c r="A4258" t="s">
        <v>26</v>
      </c>
      <c r="B4258" t="s">
        <v>5463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 ht="14.55" hidden="1" x14ac:dyDescent="0.3">
      <c r="A4259" t="s">
        <v>26</v>
      </c>
      <c r="B4259" t="s">
        <v>5464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  <c r="U4259" s="32">
        <v>46191</v>
      </c>
      <c r="V4259" t="s">
        <v>39</v>
      </c>
    </row>
    <row r="4260" spans="1:22" ht="14.55" hidden="1" x14ac:dyDescent="0.3">
      <c r="A4260" t="s">
        <v>26</v>
      </c>
      <c r="B4260" t="s">
        <v>5465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  <c r="U4260" s="32">
        <v>46191</v>
      </c>
      <c r="V4260" t="s">
        <v>39</v>
      </c>
    </row>
    <row r="4261" spans="1:22" ht="14.55" hidden="1" x14ac:dyDescent="0.3">
      <c r="A4261" t="s">
        <v>26</v>
      </c>
      <c r="B4261" t="s">
        <v>5466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  <c r="U4261" s="32">
        <v>46189</v>
      </c>
      <c r="V4261" t="s">
        <v>39</v>
      </c>
    </row>
    <row r="4262" spans="1:22" ht="14.55" hidden="1" x14ac:dyDescent="0.3">
      <c r="A4262" t="s">
        <v>26</v>
      </c>
      <c r="B4262" t="s">
        <v>5467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  <c r="U4262" s="32">
        <v>46189</v>
      </c>
      <c r="V4262" t="s">
        <v>39</v>
      </c>
    </row>
    <row r="4263" spans="1:22" ht="14.55" hidden="1" x14ac:dyDescent="0.3">
      <c r="A4263" t="s">
        <v>26</v>
      </c>
      <c r="B4263" t="s">
        <v>5468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  <c r="U4263" s="32">
        <v>46189</v>
      </c>
      <c r="V4263" t="s">
        <v>39</v>
      </c>
    </row>
    <row r="4264" spans="1:22" ht="14.55" hidden="1" x14ac:dyDescent="0.3">
      <c r="A4264" t="s">
        <v>26</v>
      </c>
      <c r="B4264" t="s">
        <v>5469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 ht="14.55" hidden="1" x14ac:dyDescent="0.3">
      <c r="A4265" t="s">
        <v>26</v>
      </c>
      <c r="B4265" t="s">
        <v>5470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 ht="14.55" hidden="1" x14ac:dyDescent="0.3">
      <c r="A4266" t="s">
        <v>26</v>
      </c>
      <c r="B4266" t="s">
        <v>5471</v>
      </c>
      <c r="C4266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 ht="14.55" hidden="1" x14ac:dyDescent="0.3">
      <c r="A4267" t="s">
        <v>26</v>
      </c>
      <c r="B4267" t="s">
        <v>5472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 ht="14.55" hidden="1" x14ac:dyDescent="0.3">
      <c r="A4268" t="s">
        <v>26</v>
      </c>
      <c r="B4268" t="s">
        <v>5473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 ht="14.55" hidden="1" x14ac:dyDescent="0.3">
      <c r="A4269" t="s">
        <v>26</v>
      </c>
      <c r="B4269" t="s">
        <v>5474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 ht="14.55" hidden="1" x14ac:dyDescent="0.3">
      <c r="A4270" t="s">
        <v>26</v>
      </c>
      <c r="B4270" t="s">
        <v>5475</v>
      </c>
      <c r="C4270" s="34">
        <v>78834</v>
      </c>
      <c r="D4270" t="s">
        <v>5476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 ht="14.55" hidden="1" x14ac:dyDescent="0.3">
      <c r="A4271" t="s">
        <v>26</v>
      </c>
      <c r="B4271" t="s">
        <v>5477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 ht="14.55" hidden="1" x14ac:dyDescent="0.3">
      <c r="A4272" t="s">
        <v>26</v>
      </c>
      <c r="B4272" t="s">
        <v>5478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  <c r="U4272" s="32">
        <v>46189</v>
      </c>
      <c r="V4272" t="s">
        <v>39</v>
      </c>
    </row>
    <row r="4273" spans="1:22" ht="14.55" hidden="1" x14ac:dyDescent="0.3">
      <c r="A4273" t="s">
        <v>26</v>
      </c>
      <c r="B4273" t="s">
        <v>5479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 ht="14.55" hidden="1" x14ac:dyDescent="0.3">
      <c r="A4274" t="s">
        <v>26</v>
      </c>
      <c r="B4274" t="s">
        <v>5480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 ht="14.55" hidden="1" x14ac:dyDescent="0.3">
      <c r="A4275" t="s">
        <v>26</v>
      </c>
      <c r="B4275" t="s">
        <v>5481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  <c r="U4275" s="32">
        <v>46191</v>
      </c>
      <c r="V4275" t="s">
        <v>39</v>
      </c>
    </row>
    <row r="4276" spans="1:22" ht="14.55" hidden="1" x14ac:dyDescent="0.3">
      <c r="A4276" t="s">
        <v>26</v>
      </c>
      <c r="B4276" t="s">
        <v>5482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 ht="14.55" hidden="1" x14ac:dyDescent="0.3">
      <c r="A4277" t="s">
        <v>26</v>
      </c>
      <c r="B4277" t="s">
        <v>5483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N4277" s="32">
        <v>46199</v>
      </c>
      <c r="O4277" s="1">
        <f t="shared" si="230"/>
        <v>23</v>
      </c>
      <c r="P4277" t="s">
        <v>3339</v>
      </c>
      <c r="U4277" s="32">
        <v>46203</v>
      </c>
      <c r="V4277" t="s">
        <v>39</v>
      </c>
    </row>
    <row r="4278" spans="1:22" ht="14.55" hidden="1" x14ac:dyDescent="0.3">
      <c r="A4278" t="s">
        <v>26</v>
      </c>
      <c r="B4278" t="s">
        <v>5484</v>
      </c>
      <c r="C4278" s="34">
        <v>8508</v>
      </c>
      <c r="D4278" t="s">
        <v>5213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 ht="14.55" hidden="1" x14ac:dyDescent="0.3">
      <c r="A4279" t="s">
        <v>26</v>
      </c>
      <c r="B4279" t="s">
        <v>5485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  <c r="U4279" s="32">
        <v>46191</v>
      </c>
      <c r="V4279" t="s">
        <v>39</v>
      </c>
    </row>
    <row r="4280" spans="1:22" ht="14.55" hidden="1" x14ac:dyDescent="0.3">
      <c r="A4280" t="s">
        <v>26</v>
      </c>
      <c r="B4280" t="s">
        <v>5486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 ht="14.55" hidden="1" x14ac:dyDescent="0.3">
      <c r="A4281" t="s">
        <v>26</v>
      </c>
      <c r="B4281" t="s">
        <v>5487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  <c r="U4281" s="32">
        <v>46191</v>
      </c>
      <c r="V4281" t="s">
        <v>39</v>
      </c>
    </row>
    <row r="4282" spans="1:22" ht="14.55" hidden="1" x14ac:dyDescent="0.3">
      <c r="A4282" t="s">
        <v>26</v>
      </c>
      <c r="B4282" t="s">
        <v>5488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 ht="14.55" hidden="1" x14ac:dyDescent="0.3">
      <c r="A4283" t="s">
        <v>26</v>
      </c>
      <c r="B4283" t="s">
        <v>5489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 ht="14.55" hidden="1" x14ac:dyDescent="0.3">
      <c r="A4284" t="s">
        <v>26</v>
      </c>
      <c r="B4284" t="s">
        <v>5490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 ht="14.55" hidden="1" x14ac:dyDescent="0.3">
      <c r="A4285" t="s">
        <v>26</v>
      </c>
      <c r="B4285" t="s">
        <v>5491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 ht="14.55" hidden="1" x14ac:dyDescent="0.3">
      <c r="A4286" t="s">
        <v>26</v>
      </c>
      <c r="B4286" t="s">
        <v>5492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 ht="14.55" hidden="1" x14ac:dyDescent="0.3">
      <c r="A4287" t="s">
        <v>26</v>
      </c>
      <c r="B4287" t="s">
        <v>5493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 ht="14.55" hidden="1" x14ac:dyDescent="0.3">
      <c r="A4288" t="s">
        <v>26</v>
      </c>
      <c r="B4288" t="s">
        <v>5494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  <c r="U4288" s="32">
        <v>46191</v>
      </c>
      <c r="V4288" t="s">
        <v>39</v>
      </c>
    </row>
    <row r="4289" spans="1:22" ht="14.55" hidden="1" x14ac:dyDescent="0.3">
      <c r="A4289" t="s">
        <v>26</v>
      </c>
      <c r="B4289" t="s">
        <v>5495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  <c r="U4289" s="32">
        <v>46191</v>
      </c>
      <c r="V4289" t="s">
        <v>39</v>
      </c>
    </row>
    <row r="4290" spans="1:22" ht="14.55" hidden="1" x14ac:dyDescent="0.3">
      <c r="A4290" t="s">
        <v>26</v>
      </c>
      <c r="B4290" t="s">
        <v>5496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  <c r="U4290" s="32">
        <v>46191</v>
      </c>
      <c r="V4290" t="s">
        <v>39</v>
      </c>
    </row>
    <row r="4291" spans="1:22" ht="14.55" hidden="1" x14ac:dyDescent="0.3">
      <c r="A4291" t="s">
        <v>26</v>
      </c>
      <c r="B4291" t="s">
        <v>5497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  <c r="U4291" s="32">
        <v>46196</v>
      </c>
      <c r="V4291" t="s">
        <v>39</v>
      </c>
    </row>
    <row r="4292" spans="1:22" ht="14.55" hidden="1" x14ac:dyDescent="0.3">
      <c r="A4292" t="s">
        <v>26</v>
      </c>
      <c r="B4292" t="s">
        <v>5498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  <c r="U4292" s="32">
        <v>46191</v>
      </c>
      <c r="V4292" t="s">
        <v>39</v>
      </c>
    </row>
    <row r="4293" spans="1:22" ht="14.55" hidden="1" x14ac:dyDescent="0.3">
      <c r="A4293" t="s">
        <v>26</v>
      </c>
      <c r="B4293" t="s">
        <v>5499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  <c r="U4293" s="32">
        <v>46196</v>
      </c>
      <c r="V4293" t="s">
        <v>39</v>
      </c>
    </row>
    <row r="4294" spans="1:22" ht="14.55" hidden="1" x14ac:dyDescent="0.3">
      <c r="A4294" t="s">
        <v>26</v>
      </c>
      <c r="B4294" t="s">
        <v>5500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  <c r="U4294" s="32">
        <v>46196</v>
      </c>
      <c r="V4294" t="s">
        <v>39</v>
      </c>
    </row>
    <row r="4295" spans="1:22" ht="14.55" hidden="1" x14ac:dyDescent="0.3">
      <c r="A4295" t="s">
        <v>26</v>
      </c>
      <c r="B4295" t="s">
        <v>5501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  <c r="U4295" s="32">
        <v>46191</v>
      </c>
      <c r="V4295" t="s">
        <v>39</v>
      </c>
    </row>
    <row r="4296" spans="1:22" ht="14.55" hidden="1" x14ac:dyDescent="0.3">
      <c r="A4296" t="s">
        <v>26</v>
      </c>
      <c r="B4296" t="s">
        <v>5502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 ht="14.55" hidden="1" x14ac:dyDescent="0.3">
      <c r="A4297" t="s">
        <v>26</v>
      </c>
      <c r="B4297" t="s">
        <v>5503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 ht="14.55" hidden="1" x14ac:dyDescent="0.3">
      <c r="A4298" t="s">
        <v>26</v>
      </c>
      <c r="B4298" t="s">
        <v>5504</v>
      </c>
      <c r="C4298" s="34">
        <v>41224</v>
      </c>
      <c r="D4298" t="s">
        <v>5505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 ht="14.55" hidden="1" x14ac:dyDescent="0.3">
      <c r="A4299" t="s">
        <v>26</v>
      </c>
      <c r="B4299" t="s">
        <v>5506</v>
      </c>
      <c r="C4299" s="34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 ht="14.55" hidden="1" x14ac:dyDescent="0.3">
      <c r="A4300" t="s">
        <v>26</v>
      </c>
      <c r="B4300" t="s">
        <v>5507</v>
      </c>
      <c r="C4300">
        <v>26456</v>
      </c>
      <c r="D4300" t="s">
        <v>5508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5087</v>
      </c>
      <c r="N4300" s="32">
        <v>46203</v>
      </c>
      <c r="O4300" s="1">
        <f t="shared" si="233"/>
        <v>26</v>
      </c>
      <c r="P4300" t="s">
        <v>4168</v>
      </c>
    </row>
    <row r="4301" spans="1:22" ht="14.55" hidden="1" x14ac:dyDescent="0.3">
      <c r="A4301" t="s">
        <v>26</v>
      </c>
      <c r="B4301" t="s">
        <v>5509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 ht="14.55" hidden="1" x14ac:dyDescent="0.3">
      <c r="A4302" t="s">
        <v>26</v>
      </c>
      <c r="B4302" t="s">
        <v>5510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 ht="14.55" hidden="1" x14ac:dyDescent="0.3">
      <c r="A4303" t="s">
        <v>26</v>
      </c>
      <c r="B4303" t="s">
        <v>5511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 ht="14.55" hidden="1" x14ac:dyDescent="0.3">
      <c r="A4304" t="s">
        <v>26</v>
      </c>
      <c r="B4304" t="s">
        <v>5512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 ht="14.55" hidden="1" x14ac:dyDescent="0.3">
      <c r="A4305" t="s">
        <v>26</v>
      </c>
      <c r="B4305" t="s">
        <v>5513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 ht="14.55" hidden="1" x14ac:dyDescent="0.3">
      <c r="A4306" t="s">
        <v>26</v>
      </c>
      <c r="B4306" t="s">
        <v>5514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  <c r="U4306" s="32">
        <v>46191</v>
      </c>
      <c r="V4306" t="s">
        <v>39</v>
      </c>
    </row>
    <row r="4307" spans="1:22" ht="14.55" hidden="1" x14ac:dyDescent="0.3">
      <c r="A4307" t="s">
        <v>26</v>
      </c>
      <c r="B4307" t="s">
        <v>5515</v>
      </c>
      <c r="C4307">
        <v>7095</v>
      </c>
      <c r="D4307" t="s">
        <v>4631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4632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  <c r="U4307" s="32">
        <v>46191</v>
      </c>
      <c r="V4307" t="s">
        <v>39</v>
      </c>
    </row>
    <row r="4308" spans="1:22" ht="14.55" hidden="1" x14ac:dyDescent="0.3">
      <c r="A4308" t="s">
        <v>26</v>
      </c>
      <c r="B4308" t="s">
        <v>5516</v>
      </c>
      <c r="C4308">
        <v>7094</v>
      </c>
      <c r="D4308" t="s">
        <v>4631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4632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  <c r="U4308" s="32">
        <v>46191</v>
      </c>
      <c r="V4308" t="s">
        <v>39</v>
      </c>
    </row>
    <row r="4309" spans="1:22" ht="14.55" hidden="1" x14ac:dyDescent="0.3">
      <c r="A4309" t="s">
        <v>26</v>
      </c>
      <c r="B4309" t="s">
        <v>5517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  <c r="U4309" s="32">
        <v>46191</v>
      </c>
      <c r="V4309" t="s">
        <v>39</v>
      </c>
    </row>
    <row r="4310" spans="1:22" ht="14.55" hidden="1" x14ac:dyDescent="0.3">
      <c r="A4310" t="s">
        <v>26</v>
      </c>
      <c r="B4310" t="s">
        <v>5518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 ht="14.55" hidden="1" x14ac:dyDescent="0.3">
      <c r="A4311" t="s">
        <v>26</v>
      </c>
      <c r="B4311" t="s">
        <v>5519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N4311" s="32">
        <v>46189</v>
      </c>
      <c r="O4311" s="1">
        <f t="shared" si="233"/>
        <v>12</v>
      </c>
      <c r="P4311" t="s">
        <v>3482</v>
      </c>
      <c r="U4311" s="32">
        <v>46191</v>
      </c>
      <c r="V4311" t="s">
        <v>39</v>
      </c>
    </row>
    <row r="4312" spans="1:22" ht="14.55" hidden="1" x14ac:dyDescent="0.3">
      <c r="A4312" t="s">
        <v>82</v>
      </c>
      <c r="B4312" t="s">
        <v>5520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110</v>
      </c>
      <c r="N4312" s="32" t="s">
        <v>81</v>
      </c>
      <c r="O4312" s="1" t="str">
        <f t="shared" si="233"/>
        <v xml:space="preserve"> - </v>
      </c>
      <c r="P4312" t="s">
        <v>3482</v>
      </c>
    </row>
    <row r="4313" spans="1:22" ht="14.55" hidden="1" x14ac:dyDescent="0.3">
      <c r="A4313" t="s">
        <v>26</v>
      </c>
      <c r="B4313" t="s">
        <v>5521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 ht="14.55" hidden="1" x14ac:dyDescent="0.3">
      <c r="A4314" t="s">
        <v>26</v>
      </c>
      <c r="B4314" t="s">
        <v>5522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 ht="14.55" hidden="1" x14ac:dyDescent="0.3">
      <c r="A4315" t="s">
        <v>26</v>
      </c>
      <c r="B4315" t="s">
        <v>5523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 ht="14.55" hidden="1" x14ac:dyDescent="0.3">
      <c r="A4316" t="s">
        <v>26</v>
      </c>
      <c r="B4316" t="s">
        <v>5524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N4316" s="32">
        <v>46189</v>
      </c>
      <c r="O4316" s="1">
        <f t="shared" si="233"/>
        <v>12</v>
      </c>
      <c r="P4316" t="s">
        <v>2466</v>
      </c>
      <c r="U4316" s="32">
        <v>46190</v>
      </c>
      <c r="V4316" t="s">
        <v>39</v>
      </c>
    </row>
    <row r="4317" spans="1:22" ht="14.55" hidden="1" x14ac:dyDescent="0.3">
      <c r="A4317" t="s">
        <v>26</v>
      </c>
      <c r="B4317" t="s">
        <v>5525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N4317" s="32">
        <v>46189</v>
      </c>
      <c r="O4317" s="1">
        <f t="shared" si="233"/>
        <v>12</v>
      </c>
      <c r="P4317" t="s">
        <v>3482</v>
      </c>
      <c r="U4317" s="32">
        <v>46195</v>
      </c>
      <c r="V4317" t="s">
        <v>39</v>
      </c>
    </row>
    <row r="4318" spans="1:22" ht="14.55" hidden="1" x14ac:dyDescent="0.3">
      <c r="A4318" t="s">
        <v>26</v>
      </c>
      <c r="B4318" t="s">
        <v>5526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22" ht="14.55" hidden="1" x14ac:dyDescent="0.3">
      <c r="A4319" t="s">
        <v>26</v>
      </c>
      <c r="B4319" t="s">
        <v>5527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  <c r="U4319" s="32">
        <v>46191</v>
      </c>
      <c r="V4319" t="s">
        <v>39</v>
      </c>
    </row>
    <row r="4320" spans="1:22" ht="14.55" hidden="1" x14ac:dyDescent="0.3">
      <c r="A4320" t="s">
        <v>26</v>
      </c>
      <c r="B4320" t="s">
        <v>5528</v>
      </c>
      <c r="C4320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 ht="14.55" hidden="1" x14ac:dyDescent="0.3">
      <c r="A4321" t="s">
        <v>26</v>
      </c>
      <c r="B4321" t="s">
        <v>5529</v>
      </c>
      <c r="C4321">
        <v>2125</v>
      </c>
      <c r="D4321" t="s">
        <v>5173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5174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N4321" s="32">
        <v>46195</v>
      </c>
      <c r="O4321" s="1">
        <f t="shared" si="233"/>
        <v>18</v>
      </c>
      <c r="P4321" t="s">
        <v>3482</v>
      </c>
      <c r="U4321" s="32">
        <v>46196</v>
      </c>
      <c r="V4321" t="s">
        <v>39</v>
      </c>
    </row>
    <row r="4322" spans="1:22" ht="14.55" hidden="1" x14ac:dyDescent="0.3">
      <c r="A4322" t="s">
        <v>26</v>
      </c>
      <c r="B4322" t="s">
        <v>5530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N4322" s="32">
        <v>46161</v>
      </c>
      <c r="O4322" s="1">
        <f t="shared" si="233"/>
        <v>0</v>
      </c>
      <c r="P4322" t="s">
        <v>3482</v>
      </c>
      <c r="U4322" s="32">
        <v>46195</v>
      </c>
      <c r="V4322" t="s">
        <v>39</v>
      </c>
    </row>
    <row r="4323" spans="1:22" ht="14.55" hidden="1" x14ac:dyDescent="0.3">
      <c r="A4323" t="s">
        <v>26</v>
      </c>
      <c r="B4323" t="s">
        <v>5531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 ht="14.55" hidden="1" x14ac:dyDescent="0.3">
      <c r="A4324" t="s">
        <v>26</v>
      </c>
      <c r="B4324" t="s">
        <v>5532</v>
      </c>
      <c r="C4324" s="34">
        <v>7076</v>
      </c>
      <c r="D4324" t="s">
        <v>5391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5392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 ht="14.55" hidden="1" x14ac:dyDescent="0.3">
      <c r="A4325" t="s">
        <v>26</v>
      </c>
      <c r="B4325" t="s">
        <v>5533</v>
      </c>
      <c r="C4325" s="34">
        <v>5121592</v>
      </c>
      <c r="D4325" t="s">
        <v>5534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  <c r="U4325" s="32">
        <v>46195</v>
      </c>
      <c r="V4325" t="s">
        <v>39</v>
      </c>
    </row>
    <row r="4326" spans="1:22" ht="14.55" hidden="1" x14ac:dyDescent="0.3">
      <c r="A4326" t="s">
        <v>26</v>
      </c>
      <c r="B4326" t="s">
        <v>5535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  <c r="U4326" s="32">
        <v>46191</v>
      </c>
      <c r="V4326" t="s">
        <v>39</v>
      </c>
    </row>
    <row r="4327" spans="1:22" ht="14.55" hidden="1" x14ac:dyDescent="0.3">
      <c r="A4327" t="s">
        <v>26</v>
      </c>
      <c r="B4327" t="s">
        <v>5536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N4327" s="32">
        <v>46204</v>
      </c>
      <c r="O4327" s="1">
        <f t="shared" si="233"/>
        <v>27</v>
      </c>
      <c r="P4327" t="s">
        <v>3482</v>
      </c>
    </row>
    <row r="4328" spans="1:22" ht="14.55" hidden="1" x14ac:dyDescent="0.3">
      <c r="A4328" t="s">
        <v>26</v>
      </c>
      <c r="B4328" t="s">
        <v>5537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N4328" s="32">
        <v>46190</v>
      </c>
      <c r="O4328" s="1">
        <f t="shared" si="233"/>
        <v>13</v>
      </c>
      <c r="P4328" t="s">
        <v>3482</v>
      </c>
      <c r="U4328" s="32">
        <v>46196</v>
      </c>
      <c r="V4328" t="s">
        <v>39</v>
      </c>
    </row>
    <row r="4329" spans="1:22" ht="14.55" hidden="1" x14ac:dyDescent="0.3">
      <c r="A4329" t="s">
        <v>26</v>
      </c>
      <c r="B4329" t="s">
        <v>5538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  <c r="U4329" s="32">
        <v>46191</v>
      </c>
      <c r="V4329" t="s">
        <v>39</v>
      </c>
    </row>
    <row r="4330" spans="1:22" ht="14.55" hidden="1" x14ac:dyDescent="0.3">
      <c r="A4330" t="s">
        <v>26</v>
      </c>
      <c r="B4330" t="s">
        <v>5539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N4330" s="32">
        <v>46189</v>
      </c>
      <c r="O4330" s="1">
        <f t="shared" si="233"/>
        <v>12</v>
      </c>
      <c r="P4330" t="s">
        <v>3482</v>
      </c>
      <c r="U4330" s="32">
        <v>46191</v>
      </c>
      <c r="V4330" t="s">
        <v>39</v>
      </c>
    </row>
    <row r="4331" spans="1:22" ht="14.55" hidden="1" x14ac:dyDescent="0.3">
      <c r="A4331" t="s">
        <v>26</v>
      </c>
      <c r="B4331" t="s">
        <v>5540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 ht="14.55" hidden="1" x14ac:dyDescent="0.3">
      <c r="A4332" t="s">
        <v>26</v>
      </c>
      <c r="B4332" t="s">
        <v>5541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  <c r="U4332" s="32">
        <v>46189</v>
      </c>
      <c r="V4332" t="s">
        <v>39</v>
      </c>
    </row>
    <row r="4333" spans="1:22" ht="14.55" hidden="1" x14ac:dyDescent="0.3">
      <c r="A4333" t="s">
        <v>26</v>
      </c>
      <c r="B4333" t="s">
        <v>5542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  <c r="U4333" s="32">
        <v>46191</v>
      </c>
      <c r="V4333" t="s">
        <v>39</v>
      </c>
    </row>
    <row r="4334" spans="1:22" ht="14.55" hidden="1" x14ac:dyDescent="0.3">
      <c r="A4334" t="s">
        <v>26</v>
      </c>
      <c r="B4334" t="s">
        <v>5543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 ht="14.55" hidden="1" x14ac:dyDescent="0.3">
      <c r="A4335" t="s">
        <v>26</v>
      </c>
      <c r="B4335" t="s">
        <v>5544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 ht="14.55" hidden="1" x14ac:dyDescent="0.3">
      <c r="A4336" t="s">
        <v>26</v>
      </c>
      <c r="B4336" t="s">
        <v>5545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 ht="14.55" hidden="1" x14ac:dyDescent="0.3">
      <c r="A4337" t="s">
        <v>26</v>
      </c>
      <c r="B4337" t="s">
        <v>5546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 ht="14.55" hidden="1" x14ac:dyDescent="0.3">
      <c r="A4338" t="s">
        <v>26</v>
      </c>
      <c r="B4338" t="s">
        <v>5547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 ht="14.55" hidden="1" x14ac:dyDescent="0.3">
      <c r="A4339" t="s">
        <v>26</v>
      </c>
      <c r="B4339" t="s">
        <v>5548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 ht="14.55" hidden="1" x14ac:dyDescent="0.3">
      <c r="A4340" t="s">
        <v>26</v>
      </c>
      <c r="B4340" t="s">
        <v>5549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 ht="14.55" hidden="1" x14ac:dyDescent="0.3">
      <c r="A4341" t="s">
        <v>26</v>
      </c>
      <c r="B4341" t="s">
        <v>5550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 ht="14.55" hidden="1" x14ac:dyDescent="0.3">
      <c r="A4342" t="s">
        <v>26</v>
      </c>
      <c r="B4342" t="s">
        <v>5551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 ht="14.55" hidden="1" x14ac:dyDescent="0.3">
      <c r="A4343" t="s">
        <v>26</v>
      </c>
      <c r="B4343" t="s">
        <v>5552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 ht="14.55" hidden="1" x14ac:dyDescent="0.3">
      <c r="A4344" t="s">
        <v>26</v>
      </c>
      <c r="B4344" t="s">
        <v>5553</v>
      </c>
      <c r="C4344" s="3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 ht="14.55" hidden="1" x14ac:dyDescent="0.3">
      <c r="A4345" t="s">
        <v>26</v>
      </c>
      <c r="B4345" t="s">
        <v>5554</v>
      </c>
      <c r="C4345" s="34" t="s">
        <v>5555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 ht="14.55" hidden="1" x14ac:dyDescent="0.3">
      <c r="A4346" t="s">
        <v>26</v>
      </c>
      <c r="B4346" t="s">
        <v>5556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  <c r="U4346" s="32">
        <v>46191</v>
      </c>
      <c r="V4346" t="s">
        <v>39</v>
      </c>
    </row>
    <row r="4347" spans="1:22" ht="14.55" hidden="1" x14ac:dyDescent="0.3">
      <c r="A4347" t="s">
        <v>26</v>
      </c>
      <c r="B4347" t="s">
        <v>5557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 ht="14.55" hidden="1" x14ac:dyDescent="0.3">
      <c r="A4348" t="s">
        <v>26</v>
      </c>
      <c r="B4348" t="s">
        <v>5558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 ht="14.55" hidden="1" x14ac:dyDescent="0.3">
      <c r="A4349" t="s">
        <v>26</v>
      </c>
      <c r="B4349" t="s">
        <v>5559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1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 ht="14.55" hidden="1" x14ac:dyDescent="0.3">
      <c r="A4350" t="s">
        <v>26</v>
      </c>
      <c r="B4350" t="s">
        <v>5560</v>
      </c>
      <c r="C4350" s="34">
        <v>8529</v>
      </c>
      <c r="D4350" t="s">
        <v>5213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 ht="14.55" hidden="1" x14ac:dyDescent="0.3">
      <c r="A4351" t="s">
        <v>26</v>
      </c>
      <c r="B4351" t="s">
        <v>5561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  <c r="U4351" s="32">
        <v>46191</v>
      </c>
      <c r="V4351" t="s">
        <v>39</v>
      </c>
    </row>
    <row r="4352" spans="1:22" ht="14.55" hidden="1" x14ac:dyDescent="0.3">
      <c r="A4352" t="s">
        <v>26</v>
      </c>
      <c r="B4352" t="s">
        <v>5562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110</v>
      </c>
      <c r="N4352" s="32" t="s">
        <v>81</v>
      </c>
      <c r="O4352" s="1" t="str">
        <f t="shared" si="236"/>
        <v xml:space="preserve"> - </v>
      </c>
      <c r="P4352" t="s">
        <v>3482</v>
      </c>
    </row>
    <row r="4353" spans="1:22" ht="14.55" hidden="1" x14ac:dyDescent="0.3">
      <c r="A4353" t="s">
        <v>82</v>
      </c>
      <c r="B4353" t="s">
        <v>5563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110</v>
      </c>
      <c r="N4353" s="32" t="s">
        <v>81</v>
      </c>
      <c r="O4353" s="1" t="str">
        <f t="shared" si="236"/>
        <v xml:space="preserve"> - </v>
      </c>
      <c r="P4353" t="s">
        <v>3482</v>
      </c>
    </row>
    <row r="4354" spans="1:22" ht="14.55" hidden="1" x14ac:dyDescent="0.3">
      <c r="A4354" t="s">
        <v>26</v>
      </c>
      <c r="B4354" t="s">
        <v>5564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  <c r="U4354" s="32">
        <v>46189</v>
      </c>
      <c r="V4354" t="s">
        <v>39</v>
      </c>
    </row>
    <row r="4355" spans="1:22" ht="14.55" hidden="1" x14ac:dyDescent="0.3">
      <c r="A4355" t="s">
        <v>26</v>
      </c>
      <c r="B4355" t="s">
        <v>5565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N4355" s="32">
        <v>46189</v>
      </c>
      <c r="O4355" s="1">
        <f t="shared" si="236"/>
        <v>11</v>
      </c>
      <c r="P4355" s="1" t="s">
        <v>3482</v>
      </c>
      <c r="U4355" s="32">
        <v>46191</v>
      </c>
      <c r="V4355" s="1" t="s">
        <v>39</v>
      </c>
    </row>
    <row r="4356" spans="1:22" ht="14.55" hidden="1" x14ac:dyDescent="0.3">
      <c r="A4356" t="s">
        <v>26</v>
      </c>
      <c r="B4356" t="s">
        <v>5566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22" ht="14.55" hidden="1" x14ac:dyDescent="0.3">
      <c r="A4357" t="s">
        <v>26</v>
      </c>
      <c r="B4357" t="s">
        <v>5567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 ht="14.55" hidden="1" x14ac:dyDescent="0.3">
      <c r="A4358" t="s">
        <v>26</v>
      </c>
      <c r="B4358" t="s">
        <v>5568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3">
        <f t="shared" si="235"/>
        <v>462184</v>
      </c>
      <c r="K4358" s="43">
        <v>87815</v>
      </c>
      <c r="L4358" s="43">
        <v>549999</v>
      </c>
      <c r="M4358" t="s">
        <v>65</v>
      </c>
      <c r="O4358" s="1">
        <f t="shared" si="236"/>
        <v>0</v>
      </c>
    </row>
    <row r="4359" spans="1:22" ht="14.55" hidden="1" x14ac:dyDescent="0.3">
      <c r="A4359" t="s">
        <v>82</v>
      </c>
      <c r="B4359" t="s">
        <v>5569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  <c r="U4359" s="32">
        <v>46189</v>
      </c>
      <c r="V4359" t="s">
        <v>39</v>
      </c>
    </row>
    <row r="4360" spans="1:22" ht="14.55" hidden="1" x14ac:dyDescent="0.3">
      <c r="A4360" t="s">
        <v>26</v>
      </c>
      <c r="B4360" t="s">
        <v>5570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 ht="14.55" hidden="1" x14ac:dyDescent="0.3">
      <c r="A4361" t="s">
        <v>26</v>
      </c>
      <c r="B4361" t="s">
        <v>5571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 ht="14.55" hidden="1" x14ac:dyDescent="0.3">
      <c r="A4362" t="s">
        <v>26</v>
      </c>
      <c r="B4362" t="s">
        <v>5572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 ht="14.55" hidden="1" x14ac:dyDescent="0.3">
      <c r="A4363" t="s">
        <v>26</v>
      </c>
      <c r="B4363" t="s">
        <v>5573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  <c r="U4363" s="32">
        <v>46191</v>
      </c>
      <c r="V4363" t="s">
        <v>39</v>
      </c>
    </row>
    <row r="4364" spans="1:22" ht="14.55" hidden="1" x14ac:dyDescent="0.3">
      <c r="A4364" t="s">
        <v>26</v>
      </c>
      <c r="B4364" t="s">
        <v>5574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N4364" s="32">
        <v>46189</v>
      </c>
      <c r="O4364" s="1">
        <f t="shared" si="236"/>
        <v>11</v>
      </c>
      <c r="P4364" t="s">
        <v>3482</v>
      </c>
      <c r="U4364" s="32">
        <v>46191</v>
      </c>
      <c r="V4364" t="s">
        <v>39</v>
      </c>
    </row>
    <row r="4365" spans="1:22" ht="14.55" hidden="1" x14ac:dyDescent="0.3">
      <c r="A4365" t="s">
        <v>26</v>
      </c>
      <c r="B4365" t="s">
        <v>5575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  <c r="U4365" s="32">
        <v>46191</v>
      </c>
      <c r="V4365" t="s">
        <v>39</v>
      </c>
    </row>
    <row r="4366" spans="1:22" ht="14.55" hidden="1" x14ac:dyDescent="0.3">
      <c r="A4366" t="s">
        <v>26</v>
      </c>
      <c r="B4366" t="s">
        <v>5576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  <c r="U4366" s="32">
        <v>46191</v>
      </c>
      <c r="V4366" t="s">
        <v>39</v>
      </c>
    </row>
    <row r="4367" spans="1:22" ht="14.55" hidden="1" x14ac:dyDescent="0.3">
      <c r="A4367" t="s">
        <v>26</v>
      </c>
      <c r="B4367" t="s">
        <v>5577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  <c r="U4367" s="32">
        <v>46189</v>
      </c>
      <c r="V4367" t="s">
        <v>39</v>
      </c>
    </row>
    <row r="4368" spans="1:22" ht="14.55" hidden="1" x14ac:dyDescent="0.3">
      <c r="A4368" t="s">
        <v>82</v>
      </c>
      <c r="B4368" t="s">
        <v>5578</v>
      </c>
      <c r="C4368">
        <v>147</v>
      </c>
      <c r="D4368" t="s">
        <v>5579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 ht="14.55" hidden="1" x14ac:dyDescent="0.3">
      <c r="A4369" t="s">
        <v>26</v>
      </c>
      <c r="B4369" t="s">
        <v>5580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 ht="14.55" hidden="1" x14ac:dyDescent="0.3">
      <c r="A4370" t="s">
        <v>26</v>
      </c>
      <c r="B4370" t="s">
        <v>5581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 ht="14.55" hidden="1" x14ac:dyDescent="0.3">
      <c r="A4371" t="s">
        <v>26</v>
      </c>
      <c r="B4371" t="s">
        <v>5582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N4371" s="32">
        <v>46189</v>
      </c>
      <c r="O4371" s="1">
        <f t="shared" si="236"/>
        <v>11</v>
      </c>
      <c r="P4371" t="s">
        <v>3482</v>
      </c>
      <c r="U4371" s="32">
        <v>46191</v>
      </c>
      <c r="V4371" t="s">
        <v>39</v>
      </c>
    </row>
    <row r="4372" spans="1:22" ht="14.55" hidden="1" x14ac:dyDescent="0.3">
      <c r="A4372" t="s">
        <v>26</v>
      </c>
      <c r="B4372" t="s">
        <v>5583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 ht="14.55" hidden="1" x14ac:dyDescent="0.3">
      <c r="A4373" t="s">
        <v>26</v>
      </c>
      <c r="B4373" t="s">
        <v>5584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  <c r="U4373" s="32">
        <v>46191</v>
      </c>
      <c r="V4373" t="s">
        <v>39</v>
      </c>
    </row>
    <row r="4374" spans="1:22" ht="14.55" hidden="1" x14ac:dyDescent="0.3">
      <c r="A4374" t="s">
        <v>26</v>
      </c>
      <c r="B4374" t="s">
        <v>5585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  <c r="U4374" s="32">
        <v>46191</v>
      </c>
      <c r="V4374" t="s">
        <v>39</v>
      </c>
    </row>
    <row r="4375" spans="1:22" ht="14.55" hidden="1" x14ac:dyDescent="0.3">
      <c r="A4375" t="s">
        <v>26</v>
      </c>
      <c r="B4375" t="s">
        <v>5586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  <c r="U4375" s="32">
        <v>46191</v>
      </c>
      <c r="V4375" t="s">
        <v>39</v>
      </c>
    </row>
    <row r="4376" spans="1:22" ht="14.55" hidden="1" x14ac:dyDescent="0.3">
      <c r="A4376" t="s">
        <v>26</v>
      </c>
      <c r="B4376" t="s">
        <v>5587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 ht="14.55" hidden="1" x14ac:dyDescent="0.3">
      <c r="A4377" t="s">
        <v>26</v>
      </c>
      <c r="B4377" t="s">
        <v>5588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  <c r="U4377" s="32">
        <v>46191</v>
      </c>
      <c r="V4377" t="s">
        <v>39</v>
      </c>
    </row>
    <row r="4378" spans="1:22" ht="14.55" hidden="1" x14ac:dyDescent="0.3">
      <c r="A4378" t="s">
        <v>26</v>
      </c>
      <c r="B4378" t="s">
        <v>5589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 ht="14.55" hidden="1" x14ac:dyDescent="0.3">
      <c r="A4379" t="s">
        <v>26</v>
      </c>
      <c r="B4379" t="s">
        <v>5590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 ht="14.55" hidden="1" x14ac:dyDescent="0.3">
      <c r="A4380" t="s">
        <v>26</v>
      </c>
      <c r="B4380" t="s">
        <v>5591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 ht="14.55" hidden="1" x14ac:dyDescent="0.3">
      <c r="A4381" t="s">
        <v>26</v>
      </c>
      <c r="B4381" t="s">
        <v>5592</v>
      </c>
      <c r="C4381" s="34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 ht="14.55" hidden="1" x14ac:dyDescent="0.3">
      <c r="A4382" t="s">
        <v>26</v>
      </c>
      <c r="B4382" t="s">
        <v>5593</v>
      </c>
      <c r="C4382">
        <v>4221</v>
      </c>
      <c r="D4382" t="s">
        <v>5081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5082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 ht="14.55" hidden="1" x14ac:dyDescent="0.3">
      <c r="A4383" t="s">
        <v>26</v>
      </c>
      <c r="B4383" t="s">
        <v>5594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  <c r="U4383" s="32">
        <v>46191</v>
      </c>
      <c r="V4383" t="s">
        <v>39</v>
      </c>
    </row>
    <row r="4384" spans="1:22" ht="14.55" hidden="1" x14ac:dyDescent="0.3">
      <c r="A4384" t="s">
        <v>26</v>
      </c>
      <c r="B4384" t="s">
        <v>5595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N4384" s="32">
        <v>46184</v>
      </c>
      <c r="O4384" s="1"/>
      <c r="P4384" t="s">
        <v>3482</v>
      </c>
      <c r="U4384" s="32">
        <v>46191</v>
      </c>
      <c r="V4384" t="s">
        <v>39</v>
      </c>
    </row>
    <row r="4385" spans="1:22" ht="14.55" hidden="1" x14ac:dyDescent="0.3">
      <c r="A4385" t="s">
        <v>26</v>
      </c>
      <c r="B4385" t="s">
        <v>5596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 ht="14.55" hidden="1" x14ac:dyDescent="0.3">
      <c r="A4386" t="s">
        <v>26</v>
      </c>
      <c r="B4386" t="s">
        <v>5597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 ht="14.55" hidden="1" x14ac:dyDescent="0.3">
      <c r="A4387" t="s">
        <v>82</v>
      </c>
      <c r="B4387" t="s">
        <v>5598</v>
      </c>
      <c r="C4387">
        <v>691</v>
      </c>
      <c r="D4387" t="s">
        <v>5599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 ht="14.55" hidden="1" x14ac:dyDescent="0.3">
      <c r="A4388" t="s">
        <v>26</v>
      </c>
      <c r="B4388" t="s">
        <v>5600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 ht="14.55" hidden="1" x14ac:dyDescent="0.3">
      <c r="A4389" t="s">
        <v>26</v>
      </c>
      <c r="B4389" t="s">
        <v>5601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 ht="14.55" hidden="1" x14ac:dyDescent="0.3">
      <c r="A4390" t="s">
        <v>26</v>
      </c>
      <c r="B4390" t="s">
        <v>5602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  <c r="U4390" s="32">
        <v>46189</v>
      </c>
      <c r="V4390" t="s">
        <v>39</v>
      </c>
    </row>
    <row r="4391" spans="1:22" ht="14.55" hidden="1" x14ac:dyDescent="0.3">
      <c r="A4391" t="s">
        <v>26</v>
      </c>
      <c r="B4391" t="s">
        <v>5603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  <c r="U4391" s="32">
        <v>46191</v>
      </c>
      <c r="V4391" t="s">
        <v>39</v>
      </c>
    </row>
    <row r="4392" spans="1:22" ht="14.55" hidden="1" x14ac:dyDescent="0.3">
      <c r="A4392" t="s">
        <v>26</v>
      </c>
      <c r="B4392" t="s">
        <v>5604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  <c r="U4392" s="32">
        <v>46191</v>
      </c>
      <c r="V4392" t="s">
        <v>39</v>
      </c>
    </row>
    <row r="4393" spans="1:22" ht="14.55" hidden="1" x14ac:dyDescent="0.3">
      <c r="A4393" t="s">
        <v>26</v>
      </c>
      <c r="B4393" t="s">
        <v>5605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  <c r="U4393" s="32">
        <v>46191</v>
      </c>
      <c r="V4393" t="s">
        <v>39</v>
      </c>
    </row>
    <row r="4394" spans="1:22" ht="14.55" hidden="1" x14ac:dyDescent="0.3">
      <c r="A4394" t="s">
        <v>26</v>
      </c>
      <c r="B4394" t="s">
        <v>5606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N4394" s="32">
        <v>46190</v>
      </c>
      <c r="O4394" s="1">
        <f t="shared" si="236"/>
        <v>12</v>
      </c>
      <c r="P4394" t="s">
        <v>3482</v>
      </c>
      <c r="U4394" s="32">
        <v>46191</v>
      </c>
      <c r="V4394" t="s">
        <v>39</v>
      </c>
    </row>
    <row r="4395" spans="1:22" ht="14.55" hidden="1" x14ac:dyDescent="0.3">
      <c r="A4395" t="s">
        <v>26</v>
      </c>
      <c r="B4395" t="s">
        <v>5607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  <c r="U4395" s="32">
        <v>46191</v>
      </c>
      <c r="V4395" t="s">
        <v>39</v>
      </c>
    </row>
    <row r="4396" spans="1:22" ht="14.55" hidden="1" x14ac:dyDescent="0.3">
      <c r="A4396" t="s">
        <v>26</v>
      </c>
      <c r="B4396" t="s">
        <v>5608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  <c r="U4396" s="32">
        <v>46191</v>
      </c>
      <c r="V4396" t="s">
        <v>39</v>
      </c>
    </row>
    <row r="4397" spans="1:22" ht="14.55" hidden="1" x14ac:dyDescent="0.3">
      <c r="A4397" t="s">
        <v>26</v>
      </c>
      <c r="B4397" t="s">
        <v>5609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  <c r="U4397" s="32">
        <v>46191</v>
      </c>
      <c r="V4397" t="s">
        <v>39</v>
      </c>
    </row>
    <row r="4398" spans="1:22" ht="14.55" hidden="1" x14ac:dyDescent="0.3">
      <c r="A4398" t="s">
        <v>26</v>
      </c>
      <c r="B4398" t="s">
        <v>5610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 ht="14.55" hidden="1" x14ac:dyDescent="0.3">
      <c r="A4399" t="s">
        <v>26</v>
      </c>
      <c r="B4399" t="s">
        <v>5611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  <c r="U4399" s="32">
        <v>46191</v>
      </c>
      <c r="V4399" t="s">
        <v>39</v>
      </c>
    </row>
    <row r="4400" spans="1:22" ht="14.55" hidden="1" x14ac:dyDescent="0.3">
      <c r="A4400" t="s">
        <v>26</v>
      </c>
      <c r="B4400" t="s">
        <v>5612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N4400" s="32">
        <v>46190</v>
      </c>
      <c r="O4400" s="1">
        <f t="shared" si="236"/>
        <v>12</v>
      </c>
      <c r="P4400" t="s">
        <v>3482</v>
      </c>
      <c r="U4400" s="32">
        <v>46191</v>
      </c>
      <c r="V4400" t="s">
        <v>39</v>
      </c>
    </row>
    <row r="4401" spans="1:22" ht="14.55" hidden="1" x14ac:dyDescent="0.3">
      <c r="A4401" t="s">
        <v>26</v>
      </c>
      <c r="B4401" t="s">
        <v>5613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  <c r="U4401" s="32">
        <v>46196</v>
      </c>
      <c r="V4401" t="s">
        <v>39</v>
      </c>
    </row>
    <row r="4402" spans="1:22" ht="14.55" hidden="1" x14ac:dyDescent="0.3">
      <c r="A4402" t="s">
        <v>26</v>
      </c>
      <c r="B4402" t="s">
        <v>5614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  <c r="U4402" s="32">
        <v>46189</v>
      </c>
      <c r="V4402" t="s">
        <v>39</v>
      </c>
    </row>
    <row r="4403" spans="1:22" ht="14.55" hidden="1" x14ac:dyDescent="0.3">
      <c r="A4403" t="s">
        <v>26</v>
      </c>
      <c r="B4403" t="s">
        <v>5615</v>
      </c>
      <c r="C4403" s="34">
        <v>8551</v>
      </c>
      <c r="D4403" t="s">
        <v>5213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 ht="14.55" hidden="1" x14ac:dyDescent="0.3">
      <c r="A4404" t="s">
        <v>26</v>
      </c>
      <c r="B4404" t="s">
        <v>5616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 ht="14.55" hidden="1" x14ac:dyDescent="0.3">
      <c r="A4405" t="s">
        <v>26</v>
      </c>
      <c r="B4405" t="s">
        <v>5617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 ht="14.55" hidden="1" x14ac:dyDescent="0.3">
      <c r="A4406" t="s">
        <v>26</v>
      </c>
      <c r="B4406" t="s">
        <v>5618</v>
      </c>
      <c r="C4406" s="34">
        <v>24</v>
      </c>
      <c r="D4406" t="s">
        <v>5619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5620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 ht="14.55" hidden="1" x14ac:dyDescent="0.3">
      <c r="A4407" t="s">
        <v>26</v>
      </c>
      <c r="B4407" t="s">
        <v>5621</v>
      </c>
      <c r="C4407" s="34">
        <v>79307</v>
      </c>
      <c r="D4407" t="s">
        <v>5476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 ht="14.55" hidden="1" x14ac:dyDescent="0.3">
      <c r="A4408" t="s">
        <v>26</v>
      </c>
      <c r="B4408" t="s">
        <v>5622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 ht="14.55" hidden="1" x14ac:dyDescent="0.3">
      <c r="A4409" t="s">
        <v>26</v>
      </c>
      <c r="B4409" t="s">
        <v>5623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 ht="14.55" hidden="1" x14ac:dyDescent="0.3">
      <c r="A4410" t="s">
        <v>26</v>
      </c>
      <c r="B4410" t="s">
        <v>5624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 ht="14.55" hidden="1" x14ac:dyDescent="0.3">
      <c r="A4411" t="s">
        <v>26</v>
      </c>
      <c r="B4411" t="s">
        <v>5625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5626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  <c r="U4411" s="32">
        <v>46189</v>
      </c>
      <c r="V4411" t="s">
        <v>39</v>
      </c>
    </row>
    <row r="4412" spans="1:22" ht="14.55" hidden="1" x14ac:dyDescent="0.3">
      <c r="A4412" t="s">
        <v>26</v>
      </c>
      <c r="B4412" t="s">
        <v>5627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N4412" s="32">
        <v>46184</v>
      </c>
      <c r="O4412" s="1"/>
      <c r="P4412" t="s">
        <v>3482</v>
      </c>
      <c r="U4412" s="32">
        <v>46189</v>
      </c>
      <c r="V4412" t="s">
        <v>39</v>
      </c>
    </row>
    <row r="4413" spans="1:22" ht="14.55" hidden="1" x14ac:dyDescent="0.3">
      <c r="A4413" t="s">
        <v>26</v>
      </c>
      <c r="B4413" t="s">
        <v>5628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 ht="14.55" hidden="1" x14ac:dyDescent="0.3">
      <c r="A4414" t="s">
        <v>26</v>
      </c>
      <c r="B4414" t="s">
        <v>5629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 ht="14.55" hidden="1" x14ac:dyDescent="0.3">
      <c r="A4415" t="s">
        <v>26</v>
      </c>
      <c r="B4415" t="s">
        <v>5630</v>
      </c>
      <c r="C4415" s="34">
        <v>21</v>
      </c>
      <c r="D4415" t="s">
        <v>5619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5620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 ht="14.55" hidden="1" x14ac:dyDescent="0.3">
      <c r="A4416" t="s">
        <v>26</v>
      </c>
      <c r="B4416" t="s">
        <v>5631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 ht="14.55" hidden="1" x14ac:dyDescent="0.3">
      <c r="A4417" t="s">
        <v>302</v>
      </c>
      <c r="B4417" t="s">
        <v>5632</v>
      </c>
      <c r="C4417" s="34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 ht="14.55" hidden="1" x14ac:dyDescent="0.3">
      <c r="A4418" t="s">
        <v>26</v>
      </c>
      <c r="B4418" t="s">
        <v>5633</v>
      </c>
      <c r="C4418" s="34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 ht="14.55" hidden="1" x14ac:dyDescent="0.3">
      <c r="A4419" t="s">
        <v>26</v>
      </c>
      <c r="B4419" t="s">
        <v>5634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 ht="14.55" hidden="1" x14ac:dyDescent="0.3">
      <c r="A4420" t="s">
        <v>26</v>
      </c>
      <c r="B4420" t="s">
        <v>5635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  <c r="U4420" s="32">
        <v>46195</v>
      </c>
      <c r="V4420" t="s">
        <v>39</v>
      </c>
    </row>
    <row r="4421" spans="1:22" ht="14.55" hidden="1" x14ac:dyDescent="0.3">
      <c r="A4421" t="s">
        <v>26</v>
      </c>
      <c r="B4421" t="s">
        <v>5636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N4421" s="32">
        <v>46189</v>
      </c>
      <c r="O4421" s="1">
        <f t="shared" si="239"/>
        <v>9</v>
      </c>
      <c r="P4421" t="s">
        <v>3482</v>
      </c>
      <c r="U4421" s="32">
        <v>46195</v>
      </c>
      <c r="V4421" t="s">
        <v>39</v>
      </c>
    </row>
    <row r="4422" spans="1:22" ht="14.55" hidden="1" x14ac:dyDescent="0.3">
      <c r="A4422" t="s">
        <v>26</v>
      </c>
      <c r="B4422" t="s">
        <v>5637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  <c r="U4422" s="32">
        <v>46195</v>
      </c>
      <c r="V4422" t="s">
        <v>39</v>
      </c>
    </row>
    <row r="4423" spans="1:22" ht="14.55" hidden="1" x14ac:dyDescent="0.3">
      <c r="A4423" t="s">
        <v>26</v>
      </c>
      <c r="B4423" t="s">
        <v>5638</v>
      </c>
      <c r="C4423" s="34">
        <v>27</v>
      </c>
      <c r="D4423" t="s">
        <v>5619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5620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 ht="14.55" hidden="1" x14ac:dyDescent="0.3">
      <c r="A4424" t="s">
        <v>26</v>
      </c>
      <c r="B4424" t="s">
        <v>5639</v>
      </c>
      <c r="C4424" s="3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 ht="14.55" hidden="1" x14ac:dyDescent="0.3">
      <c r="A4425" t="s">
        <v>26</v>
      </c>
      <c r="B4425" t="s">
        <v>5640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 ht="14.55" hidden="1" x14ac:dyDescent="0.3">
      <c r="A4426" t="s">
        <v>26</v>
      </c>
      <c r="B4426" t="s">
        <v>5641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3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 ht="14.55" hidden="1" x14ac:dyDescent="0.3">
      <c r="A4427" t="s">
        <v>26</v>
      </c>
      <c r="B4427" t="s">
        <v>5642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  <c r="U4427" s="32">
        <v>46191</v>
      </c>
      <c r="V4427" t="s">
        <v>39</v>
      </c>
    </row>
    <row r="4428" spans="1:22" ht="14.55" hidden="1" x14ac:dyDescent="0.3">
      <c r="A4428" t="s">
        <v>26</v>
      </c>
      <c r="B4428" t="s">
        <v>5643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  <c r="U4428" s="32">
        <v>46189</v>
      </c>
      <c r="V4428" t="s">
        <v>39</v>
      </c>
    </row>
    <row r="4429" spans="1:22" ht="14.55" hidden="1" x14ac:dyDescent="0.3">
      <c r="A4429" t="s">
        <v>26</v>
      </c>
      <c r="B4429" t="s">
        <v>5644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  <c r="U4429" s="32">
        <v>46191</v>
      </c>
      <c r="V4429" t="s">
        <v>39</v>
      </c>
    </row>
    <row r="4430" spans="1:22" ht="14.55" hidden="1" x14ac:dyDescent="0.3">
      <c r="A4430" t="s">
        <v>26</v>
      </c>
      <c r="B4430" t="s">
        <v>5645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  <c r="U4430" s="32">
        <v>46191</v>
      </c>
      <c r="V4430" t="s">
        <v>39</v>
      </c>
    </row>
    <row r="4431" spans="1:22" ht="14.55" hidden="1" x14ac:dyDescent="0.3">
      <c r="A4431" t="s">
        <v>26</v>
      </c>
      <c r="B4431" t="s">
        <v>5646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  <c r="U4431" s="32">
        <v>46191</v>
      </c>
      <c r="V4431" t="s">
        <v>39</v>
      </c>
    </row>
    <row r="4432" spans="1:22" ht="14.55" hidden="1" x14ac:dyDescent="0.3">
      <c r="A4432" t="s">
        <v>26</v>
      </c>
      <c r="B4432" t="s">
        <v>5647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 ht="14.55" hidden="1" x14ac:dyDescent="0.3">
      <c r="A4433" t="s">
        <v>26</v>
      </c>
      <c r="B4433" t="s">
        <v>5648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 ht="14.55" hidden="1" x14ac:dyDescent="0.3">
      <c r="A4434" t="s">
        <v>26</v>
      </c>
      <c r="B4434" t="s">
        <v>5649</v>
      </c>
      <c r="C4434">
        <v>135759</v>
      </c>
      <c r="D4434" t="s">
        <v>5650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5651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22" ht="14.55" hidden="1" x14ac:dyDescent="0.3">
      <c r="A4435" t="s">
        <v>26</v>
      </c>
      <c r="B4435" t="s">
        <v>5652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  <c r="U4435" s="32">
        <v>46196</v>
      </c>
      <c r="V4435" t="s">
        <v>39</v>
      </c>
    </row>
    <row r="4436" spans="1:22" ht="14.55" hidden="1" x14ac:dyDescent="0.3">
      <c r="A4436" t="s">
        <v>26</v>
      </c>
      <c r="B4436" t="s">
        <v>5653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  <c r="U4436" s="32">
        <v>46189</v>
      </c>
      <c r="V4436" t="s">
        <v>39</v>
      </c>
    </row>
    <row r="4437" spans="1:22" ht="14.55" hidden="1" x14ac:dyDescent="0.3">
      <c r="A4437" t="s">
        <v>26</v>
      </c>
      <c r="B4437" t="s">
        <v>5654</v>
      </c>
      <c r="C4437">
        <v>2002118</v>
      </c>
      <c r="D4437" t="s">
        <v>5655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22" ht="14.55" hidden="1" x14ac:dyDescent="0.3">
      <c r="A4438" t="s">
        <v>26</v>
      </c>
      <c r="B4438" t="s">
        <v>5656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  <c r="U4438" s="32">
        <v>46191</v>
      </c>
      <c r="V4438" t="s">
        <v>39</v>
      </c>
    </row>
    <row r="4439" spans="1:22" ht="14.55" hidden="1" x14ac:dyDescent="0.3">
      <c r="A4439" t="s">
        <v>26</v>
      </c>
      <c r="B4439" t="s">
        <v>5657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N4439" s="32">
        <v>46189</v>
      </c>
      <c r="O4439" s="1">
        <f t="shared" si="239"/>
        <v>7</v>
      </c>
      <c r="P4439" t="s">
        <v>3482</v>
      </c>
      <c r="U4439" s="32">
        <v>46191</v>
      </c>
      <c r="V4439" t="s">
        <v>39</v>
      </c>
    </row>
    <row r="4440" spans="1:22" ht="14.55" hidden="1" x14ac:dyDescent="0.3">
      <c r="A4440" t="s">
        <v>26</v>
      </c>
      <c r="B4440" t="s">
        <v>5658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 ht="14.55" hidden="1" x14ac:dyDescent="0.3">
      <c r="A4441" t="s">
        <v>26</v>
      </c>
      <c r="B4441" t="s">
        <v>5659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  <c r="U4441" s="32">
        <v>46191</v>
      </c>
      <c r="V4441" t="s">
        <v>39</v>
      </c>
    </row>
    <row r="4442" spans="1:22" ht="14.55" hidden="1" x14ac:dyDescent="0.3">
      <c r="A4442" t="s">
        <v>26</v>
      </c>
      <c r="B4442" t="s">
        <v>5660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  <c r="U4442" s="32">
        <v>46191</v>
      </c>
      <c r="V4442" t="s">
        <v>39</v>
      </c>
    </row>
    <row r="4443" spans="1:22" ht="14.55" hidden="1" x14ac:dyDescent="0.3">
      <c r="A4443" t="s">
        <v>26</v>
      </c>
      <c r="B4443" t="s">
        <v>5661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  <c r="U4443" s="32">
        <v>46191</v>
      </c>
      <c r="V4443" t="s">
        <v>39</v>
      </c>
    </row>
    <row r="4444" spans="1:22" ht="14.55" hidden="1" x14ac:dyDescent="0.3">
      <c r="A4444" t="s">
        <v>26</v>
      </c>
      <c r="B4444" t="s">
        <v>5662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  <c r="U4444" s="32">
        <v>46191</v>
      </c>
      <c r="V4444" t="s">
        <v>39</v>
      </c>
    </row>
    <row r="4445" spans="1:22" ht="14.55" hidden="1" x14ac:dyDescent="0.3">
      <c r="A4445" t="s">
        <v>26</v>
      </c>
      <c r="B4445" t="s">
        <v>5663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  <c r="U4445" s="32">
        <v>46191</v>
      </c>
      <c r="V4445" t="s">
        <v>39</v>
      </c>
    </row>
    <row r="4446" spans="1:22" ht="14.55" hidden="1" x14ac:dyDescent="0.3">
      <c r="A4446" t="s">
        <v>26</v>
      </c>
      <c r="B4446" t="s">
        <v>5664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  <c r="U4446" s="32">
        <v>46191</v>
      </c>
      <c r="V4446" t="s">
        <v>39</v>
      </c>
    </row>
    <row r="4447" spans="1:22" ht="14.55" hidden="1" x14ac:dyDescent="0.3">
      <c r="A4447" t="s">
        <v>26</v>
      </c>
      <c r="B4447" t="s">
        <v>5665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110</v>
      </c>
      <c r="N4447" s="32" t="s">
        <v>81</v>
      </c>
      <c r="O4447" s="1" t="str">
        <f t="shared" si="239"/>
        <v xml:space="preserve"> - </v>
      </c>
      <c r="P4447" t="s">
        <v>3482</v>
      </c>
    </row>
    <row r="4448" spans="1:22" ht="14.55" hidden="1" x14ac:dyDescent="0.3">
      <c r="A4448" t="s">
        <v>26</v>
      </c>
      <c r="B4448" t="s">
        <v>5666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N4448" s="32">
        <v>46189</v>
      </c>
      <c r="O4448" s="1">
        <f t="shared" si="239"/>
        <v>7</v>
      </c>
      <c r="P4448" t="s">
        <v>3482</v>
      </c>
      <c r="U4448" s="32">
        <v>46190</v>
      </c>
      <c r="V4448" t="s">
        <v>39</v>
      </c>
    </row>
    <row r="4449" spans="1:22" ht="14.55" hidden="1" x14ac:dyDescent="0.3">
      <c r="A4449" t="s">
        <v>26</v>
      </c>
      <c r="B4449" t="s">
        <v>5667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 ht="14.55" hidden="1" x14ac:dyDescent="0.3">
      <c r="A4450" t="s">
        <v>26</v>
      </c>
      <c r="B4450" t="s">
        <v>5668</v>
      </c>
      <c r="C4450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22" ht="14.55" hidden="1" x14ac:dyDescent="0.3">
      <c r="A4451" t="s">
        <v>26</v>
      </c>
      <c r="B4451" t="s">
        <v>5669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N4451" s="32">
        <v>46189</v>
      </c>
      <c r="O4451" s="1">
        <f t="shared" si="239"/>
        <v>7</v>
      </c>
      <c r="P4451" t="s">
        <v>3482</v>
      </c>
      <c r="U4451" s="32">
        <v>46190</v>
      </c>
      <c r="V4451" t="s">
        <v>39</v>
      </c>
    </row>
    <row r="4452" spans="1:22" ht="14.55" hidden="1" x14ac:dyDescent="0.3">
      <c r="A4452" t="s">
        <v>26</v>
      </c>
      <c r="B4452" t="s">
        <v>5670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N4452" s="32">
        <v>46196</v>
      </c>
      <c r="O4452" s="1">
        <f t="shared" si="239"/>
        <v>14</v>
      </c>
      <c r="P4452" t="s">
        <v>3482</v>
      </c>
      <c r="U4452" s="32">
        <v>46203</v>
      </c>
    </row>
    <row r="4453" spans="1:22" ht="14.55" hidden="1" x14ac:dyDescent="0.3">
      <c r="A4453" t="s">
        <v>26</v>
      </c>
      <c r="B4453" t="s">
        <v>5671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  <c r="U4453" s="32">
        <v>46189</v>
      </c>
      <c r="V4453" t="s">
        <v>39</v>
      </c>
    </row>
    <row r="4454" spans="1:22" ht="14.55" hidden="1" x14ac:dyDescent="0.3">
      <c r="A4454" t="s">
        <v>26</v>
      </c>
      <c r="B4454" t="s">
        <v>5672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  <c r="U4454" s="32">
        <v>46189</v>
      </c>
      <c r="V4454" t="s">
        <v>39</v>
      </c>
    </row>
    <row r="4455" spans="1:22" ht="14.55" hidden="1" x14ac:dyDescent="0.3">
      <c r="A4455" t="s">
        <v>26</v>
      </c>
      <c r="B4455" t="s">
        <v>5673</v>
      </c>
      <c r="C4455" s="34">
        <v>8246</v>
      </c>
      <c r="D4455" t="s">
        <v>4665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22" ht="14.55" hidden="1" x14ac:dyDescent="0.3">
      <c r="A4456" t="s">
        <v>26</v>
      </c>
      <c r="B4456" t="s">
        <v>5674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  <c r="U4456" s="32">
        <v>46196</v>
      </c>
      <c r="V4456" t="s">
        <v>39</v>
      </c>
    </row>
    <row r="4457" spans="1:22" ht="14.55" hidden="1" x14ac:dyDescent="0.3">
      <c r="A4457" t="s">
        <v>26</v>
      </c>
      <c r="B4457" t="s">
        <v>5675</v>
      </c>
      <c r="C4457">
        <v>46</v>
      </c>
      <c r="D4457" t="s">
        <v>5676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5677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  <c r="U4457" s="32">
        <v>46189</v>
      </c>
      <c r="V4457" t="s">
        <v>39</v>
      </c>
    </row>
    <row r="4458" spans="1:22" ht="14.55" hidden="1" x14ac:dyDescent="0.3">
      <c r="A4458" t="s">
        <v>26</v>
      </c>
      <c r="B4458" t="s">
        <v>5678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  <c r="U4458" s="32">
        <v>46191</v>
      </c>
      <c r="V4458" t="s">
        <v>39</v>
      </c>
    </row>
    <row r="4459" spans="1:22" ht="14.55" hidden="1" x14ac:dyDescent="0.3">
      <c r="A4459" t="s">
        <v>26</v>
      </c>
      <c r="B4459" t="s">
        <v>5679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  <c r="U4459" s="32">
        <v>46189</v>
      </c>
      <c r="V4459" t="s">
        <v>39</v>
      </c>
    </row>
    <row r="4460" spans="1:22" ht="14.55" hidden="1" x14ac:dyDescent="0.3">
      <c r="A4460" t="s">
        <v>26</v>
      </c>
      <c r="B4460" t="s">
        <v>5680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 ht="14.55" hidden="1" x14ac:dyDescent="0.3">
      <c r="A4461" t="s">
        <v>26</v>
      </c>
      <c r="B4461" t="s">
        <v>5681</v>
      </c>
      <c r="C4461" s="34">
        <v>7117</v>
      </c>
      <c r="D4461" t="s">
        <v>5391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5392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22" ht="14.55" hidden="1" x14ac:dyDescent="0.3">
      <c r="A4462" t="s">
        <v>26</v>
      </c>
      <c r="B4462" t="s">
        <v>5682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  <c r="U4462" s="32">
        <v>46189</v>
      </c>
      <c r="V4462" t="s">
        <v>39</v>
      </c>
    </row>
    <row r="4463" spans="1:22" ht="14.55" hidden="1" x14ac:dyDescent="0.3">
      <c r="A4463" t="s">
        <v>26</v>
      </c>
      <c r="B4463" t="s">
        <v>5683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  <c r="U4463" s="32">
        <v>46191</v>
      </c>
      <c r="V4463" t="s">
        <v>39</v>
      </c>
    </row>
    <row r="4464" spans="1:22" ht="14.55" hidden="1" x14ac:dyDescent="0.3">
      <c r="A4464" t="s">
        <v>26</v>
      </c>
      <c r="B4464" t="s">
        <v>5684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3">
        <f t="shared" si="238"/>
        <v>800000</v>
      </c>
      <c r="K4464" s="43">
        <v>0</v>
      </c>
      <c r="L4464" s="43">
        <v>800000</v>
      </c>
      <c r="M4464" t="s">
        <v>264</v>
      </c>
      <c r="O4464" s="1">
        <f t="shared" si="239"/>
        <v>0</v>
      </c>
    </row>
    <row r="4465" spans="1:22" ht="14.55" hidden="1" x14ac:dyDescent="0.3">
      <c r="A4465" t="s">
        <v>26</v>
      </c>
      <c r="B4465" t="s">
        <v>5685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110</v>
      </c>
      <c r="N4465" s="32" t="s">
        <v>81</v>
      </c>
      <c r="O4465" s="1" t="str">
        <f t="shared" si="239"/>
        <v xml:space="preserve"> - </v>
      </c>
      <c r="P4465" t="s">
        <v>3482</v>
      </c>
    </row>
    <row r="4466" spans="1:22" ht="14.55" hidden="1" x14ac:dyDescent="0.3">
      <c r="A4466" t="s">
        <v>26</v>
      </c>
      <c r="B4466" t="s">
        <v>5686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  <c r="U4466" s="32">
        <v>46191</v>
      </c>
      <c r="V4466" t="s">
        <v>39</v>
      </c>
    </row>
    <row r="4467" spans="1:22" ht="14.55" hidden="1" x14ac:dyDescent="0.3">
      <c r="A4467" t="s">
        <v>26</v>
      </c>
      <c r="B4467" t="s">
        <v>5687</v>
      </c>
      <c r="C4467">
        <v>62</v>
      </c>
      <c r="D4467" t="s">
        <v>5688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5689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5690</v>
      </c>
      <c r="N4467" s="32" t="s">
        <v>81</v>
      </c>
      <c r="O4467" s="1" t="str">
        <f t="shared" si="239"/>
        <v xml:space="preserve"> - </v>
      </c>
      <c r="P4467" t="s">
        <v>66</v>
      </c>
    </row>
    <row r="4468" spans="1:22" ht="14.55" hidden="1" x14ac:dyDescent="0.3">
      <c r="A4468" t="s">
        <v>26</v>
      </c>
      <c r="B4468" t="s">
        <v>5691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  <c r="U4468" s="32">
        <v>46191</v>
      </c>
      <c r="V4468" t="s">
        <v>39</v>
      </c>
    </row>
    <row r="4469" spans="1:22" ht="14.55" hidden="1" x14ac:dyDescent="0.3">
      <c r="A4469" t="s">
        <v>809</v>
      </c>
      <c r="B4469" t="s">
        <v>5692</v>
      </c>
      <c r="C4469" t="s">
        <v>5693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 ht="14.55" hidden="1" x14ac:dyDescent="0.3">
      <c r="A4470" t="s">
        <v>26</v>
      </c>
      <c r="B4470" t="s">
        <v>5694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N4470" s="32">
        <v>46189</v>
      </c>
      <c r="O4470" s="1">
        <f t="shared" si="239"/>
        <v>7</v>
      </c>
      <c r="P4470" t="s">
        <v>3482</v>
      </c>
      <c r="U4470" s="32">
        <v>46191</v>
      </c>
      <c r="V4470" t="s">
        <v>39</v>
      </c>
    </row>
    <row r="4471" spans="1:22" ht="14.55" hidden="1" x14ac:dyDescent="0.3">
      <c r="A4471" t="s">
        <v>26</v>
      </c>
      <c r="B4471" t="s">
        <v>5695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 ht="14.55" hidden="1" x14ac:dyDescent="0.3">
      <c r="A4472" t="s">
        <v>26</v>
      </c>
      <c r="B4472" t="s">
        <v>5696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  <c r="U4472" s="32">
        <v>46189</v>
      </c>
      <c r="V4472" t="s">
        <v>39</v>
      </c>
    </row>
    <row r="4473" spans="1:22" ht="14.55" hidden="1" x14ac:dyDescent="0.3">
      <c r="A4473" t="s">
        <v>26</v>
      </c>
      <c r="B4473" t="s">
        <v>5697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 ht="14.55" hidden="1" x14ac:dyDescent="0.3">
      <c r="A4474" t="s">
        <v>26</v>
      </c>
      <c r="B4474" t="s">
        <v>5698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N4474" s="32">
        <v>46203</v>
      </c>
      <c r="O4474" s="1">
        <f t="shared" si="239"/>
        <v>21</v>
      </c>
      <c r="P4474" t="s">
        <v>3482</v>
      </c>
      <c r="U4474" s="32">
        <v>46204</v>
      </c>
      <c r="V4474" t="s">
        <v>39</v>
      </c>
    </row>
    <row r="4475" spans="1:22" ht="14.55" hidden="1" x14ac:dyDescent="0.3">
      <c r="A4475" t="s">
        <v>26</v>
      </c>
      <c r="B4475" t="s">
        <v>5699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N4475" s="32">
        <v>46203</v>
      </c>
      <c r="O4475" s="1">
        <f t="shared" si="239"/>
        <v>21</v>
      </c>
      <c r="P4475" t="s">
        <v>3482</v>
      </c>
      <c r="U4475" s="32">
        <v>46204</v>
      </c>
      <c r="V4475" t="s">
        <v>39</v>
      </c>
    </row>
    <row r="4476" spans="1:22" ht="14.55" hidden="1" x14ac:dyDescent="0.3">
      <c r="A4476" t="s">
        <v>26</v>
      </c>
      <c r="B4476" t="s">
        <v>5700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  <c r="U4476" s="32">
        <v>46191</v>
      </c>
      <c r="V4476" t="s">
        <v>39</v>
      </c>
    </row>
    <row r="4477" spans="1:22" ht="14.55" hidden="1" x14ac:dyDescent="0.3">
      <c r="A4477" t="s">
        <v>26</v>
      </c>
      <c r="B4477" t="s">
        <v>5701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3">
        <f t="shared" ref="J4477:J4540" si="241">L4477-K4477</f>
        <v>2241665</v>
      </c>
      <c r="K4477" s="43">
        <v>397530.35</v>
      </c>
      <c r="L4477" s="43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  <c r="U4477" s="32">
        <v>46189</v>
      </c>
      <c r="V4477" t="s">
        <v>39</v>
      </c>
    </row>
    <row r="4478" spans="1:22" ht="14.55" hidden="1" x14ac:dyDescent="0.3">
      <c r="A4478" t="s">
        <v>26</v>
      </c>
      <c r="B4478" t="s">
        <v>5702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  <c r="U4478" s="32">
        <v>46191</v>
      </c>
      <c r="V4478" t="s">
        <v>39</v>
      </c>
    </row>
    <row r="4479" spans="1:22" ht="14.55" hidden="1" x14ac:dyDescent="0.3">
      <c r="A4479" t="s">
        <v>809</v>
      </c>
      <c r="B4479" t="s">
        <v>5703</v>
      </c>
      <c r="C4479" t="s">
        <v>5704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N4479" s="32">
        <v>46185</v>
      </c>
      <c r="O4479" s="1">
        <f t="shared" si="242"/>
        <v>3</v>
      </c>
      <c r="P4479" t="s">
        <v>1466</v>
      </c>
      <c r="U4479" s="32">
        <v>46189</v>
      </c>
      <c r="V4479" t="s">
        <v>39</v>
      </c>
    </row>
    <row r="4480" spans="1:22" ht="14.55" hidden="1" x14ac:dyDescent="0.3">
      <c r="A4480" t="s">
        <v>26</v>
      </c>
      <c r="B4480" t="s">
        <v>5705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  <c r="U4480" s="32">
        <v>46189</v>
      </c>
      <c r="V4480" t="s">
        <v>39</v>
      </c>
    </row>
    <row r="4481" spans="1:22" ht="14.55" hidden="1" x14ac:dyDescent="0.3">
      <c r="A4481" t="s">
        <v>26</v>
      </c>
      <c r="B4481" t="s">
        <v>5706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  <c r="U4481" s="32">
        <v>46189</v>
      </c>
      <c r="V4481" t="s">
        <v>39</v>
      </c>
    </row>
    <row r="4482" spans="1:22" ht="14.55" hidden="1" x14ac:dyDescent="0.3">
      <c r="A4482" t="s">
        <v>26</v>
      </c>
      <c r="B4482" t="s">
        <v>5707</v>
      </c>
      <c r="C4482" s="34">
        <v>72275</v>
      </c>
      <c r="D4482" t="s">
        <v>5708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  <c r="U4482" s="32">
        <v>46204</v>
      </c>
      <c r="V4482" s="1" t="s">
        <v>39</v>
      </c>
    </row>
    <row r="4483" spans="1:22" ht="14.55" hidden="1" x14ac:dyDescent="0.3">
      <c r="A4483" t="s">
        <v>26</v>
      </c>
      <c r="B4483" t="s">
        <v>5709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 ht="14.55" hidden="1" x14ac:dyDescent="0.3">
      <c r="A4484" t="s">
        <v>26</v>
      </c>
      <c r="B4484" t="s">
        <v>5710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  <c r="U4484" s="32">
        <v>46189</v>
      </c>
      <c r="V4484" t="s">
        <v>39</v>
      </c>
    </row>
    <row r="4485" spans="1:22" ht="14.55" hidden="1" x14ac:dyDescent="0.3">
      <c r="A4485" t="s">
        <v>26</v>
      </c>
      <c r="B4485" t="s">
        <v>5711</v>
      </c>
      <c r="C4485" s="34">
        <v>8646</v>
      </c>
      <c r="D4485" t="s">
        <v>5213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 ht="14.55" hidden="1" x14ac:dyDescent="0.3">
      <c r="A4486" t="s">
        <v>26</v>
      </c>
      <c r="B4486" t="s">
        <v>5712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 ht="14.55" hidden="1" x14ac:dyDescent="0.3">
      <c r="A4487" t="s">
        <v>26</v>
      </c>
      <c r="B4487" t="s">
        <v>5713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 ht="14.55" hidden="1" x14ac:dyDescent="0.3">
      <c r="A4488" t="s">
        <v>26</v>
      </c>
      <c r="B4488" t="s">
        <v>5714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  <c r="U4488" s="32">
        <v>46195</v>
      </c>
      <c r="V4488" t="s">
        <v>39</v>
      </c>
    </row>
    <row r="4489" spans="1:22" ht="14.55" hidden="1" x14ac:dyDescent="0.3">
      <c r="A4489" t="s">
        <v>26</v>
      </c>
      <c r="B4489" t="s">
        <v>5715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3">
        <f t="shared" si="241"/>
        <v>1537100</v>
      </c>
      <c r="K4489" s="43">
        <v>292049</v>
      </c>
      <c r="L4489" s="43">
        <v>1829149</v>
      </c>
      <c r="M4489" t="s">
        <v>37</v>
      </c>
      <c r="N4489" s="32">
        <v>46190</v>
      </c>
      <c r="O4489" s="1">
        <f t="shared" si="242"/>
        <v>7</v>
      </c>
      <c r="P4489" t="s">
        <v>3482</v>
      </c>
      <c r="U4489" s="32">
        <v>46195</v>
      </c>
      <c r="V4489" t="s">
        <v>39</v>
      </c>
    </row>
    <row r="4490" spans="1:22" ht="14.55" hidden="1" x14ac:dyDescent="0.3">
      <c r="A4490" t="s">
        <v>26</v>
      </c>
      <c r="B4490" t="s">
        <v>5716</v>
      </c>
      <c r="C4490" s="34">
        <v>1028318</v>
      </c>
      <c r="D4490" t="s">
        <v>5717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5718</v>
      </c>
      <c r="J4490" s="43">
        <f t="shared" si="241"/>
        <v>45540</v>
      </c>
      <c r="K4490" s="43">
        <v>0</v>
      </c>
      <c r="L4490" s="43">
        <v>45540</v>
      </c>
      <c r="M4490" t="s">
        <v>54</v>
      </c>
      <c r="O4490" s="1">
        <f t="shared" si="242"/>
        <v>0</v>
      </c>
    </row>
    <row r="4491" spans="1:22" ht="14.55" hidden="1" x14ac:dyDescent="0.3">
      <c r="A4491" t="s">
        <v>26</v>
      </c>
      <c r="B4491" t="s">
        <v>5719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3">
        <f t="shared" si="241"/>
        <v>6230000</v>
      </c>
      <c r="K4491" s="43">
        <v>1183700</v>
      </c>
      <c r="L4491" s="43">
        <v>7413700</v>
      </c>
      <c r="M4491" t="s">
        <v>37</v>
      </c>
      <c r="N4491" s="32">
        <v>46190</v>
      </c>
      <c r="O4491" s="1">
        <f t="shared" si="242"/>
        <v>7</v>
      </c>
      <c r="P4491" t="s">
        <v>3482</v>
      </c>
      <c r="U4491" s="32">
        <v>46195</v>
      </c>
      <c r="V4491" t="s">
        <v>39</v>
      </c>
    </row>
    <row r="4492" spans="1:22" ht="14.55" hidden="1" x14ac:dyDescent="0.3">
      <c r="A4492" t="s">
        <v>26</v>
      </c>
      <c r="B4492" t="s">
        <v>5720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3">
        <f t="shared" si="241"/>
        <v>1717029</v>
      </c>
      <c r="K4492" s="43">
        <v>32624</v>
      </c>
      <c r="L4492" s="43">
        <v>1749653</v>
      </c>
      <c r="M4492" t="s">
        <v>128</v>
      </c>
      <c r="N4492" s="32">
        <v>46189</v>
      </c>
      <c r="O4492" s="1">
        <f t="shared" si="242"/>
        <v>6</v>
      </c>
      <c r="P4492" t="s">
        <v>39</v>
      </c>
      <c r="U4492" s="32">
        <v>46196</v>
      </c>
      <c r="V4492" t="s">
        <v>39</v>
      </c>
    </row>
    <row r="4493" spans="1:22" ht="14.55" hidden="1" x14ac:dyDescent="0.3">
      <c r="A4493" t="s">
        <v>26</v>
      </c>
      <c r="B4493" t="s">
        <v>5721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3">
        <f t="shared" si="241"/>
        <v>6650000</v>
      </c>
      <c r="K4493" s="43">
        <v>1263500</v>
      </c>
      <c r="L4493" s="43">
        <v>7913500</v>
      </c>
      <c r="M4493" t="s">
        <v>37</v>
      </c>
      <c r="N4493" s="32">
        <v>46190</v>
      </c>
      <c r="O4493" s="1">
        <f t="shared" si="242"/>
        <v>7</v>
      </c>
      <c r="P4493" t="s">
        <v>3482</v>
      </c>
      <c r="U4493" s="32">
        <v>46195</v>
      </c>
      <c r="V4493" t="s">
        <v>39</v>
      </c>
    </row>
    <row r="4494" spans="1:22" ht="14.55" hidden="1" x14ac:dyDescent="0.3">
      <c r="A4494" t="s">
        <v>26</v>
      </c>
      <c r="B4494" t="s">
        <v>5722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3">
        <f t="shared" si="241"/>
        <v>1035005.86</v>
      </c>
      <c r="K4494" s="43">
        <v>196651.14</v>
      </c>
      <c r="L4494" s="43">
        <v>1231657</v>
      </c>
      <c r="M4494" t="s">
        <v>37</v>
      </c>
      <c r="N4494" s="32">
        <v>46190</v>
      </c>
      <c r="O4494" s="1">
        <f t="shared" si="242"/>
        <v>7</v>
      </c>
      <c r="P4494" t="s">
        <v>3482</v>
      </c>
      <c r="U4494" s="32">
        <v>46195</v>
      </c>
      <c r="V4494" t="s">
        <v>39</v>
      </c>
    </row>
    <row r="4495" spans="1:22" ht="14.55" hidden="1" x14ac:dyDescent="0.3">
      <c r="A4495" t="s">
        <v>26</v>
      </c>
      <c r="B4495" t="s">
        <v>5723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3">
        <f t="shared" si="241"/>
        <v>48863</v>
      </c>
      <c r="K4495" s="43">
        <v>8408</v>
      </c>
      <c r="L4495" s="43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  <c r="U4495" s="32">
        <v>46189</v>
      </c>
      <c r="V4495" t="s">
        <v>39</v>
      </c>
    </row>
    <row r="4496" spans="1:22" ht="14.55" hidden="1" x14ac:dyDescent="0.3">
      <c r="A4496" t="s">
        <v>26</v>
      </c>
      <c r="B4496" t="s">
        <v>5724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3">
        <f t="shared" si="241"/>
        <v>20168.07</v>
      </c>
      <c r="K4496" s="43">
        <v>3831.93</v>
      </c>
      <c r="L4496" s="43">
        <v>24000</v>
      </c>
      <c r="M4496" t="s">
        <v>54</v>
      </c>
      <c r="O4496" s="1">
        <f t="shared" si="242"/>
        <v>0</v>
      </c>
    </row>
    <row r="4497" spans="1:22" ht="14.55" hidden="1" x14ac:dyDescent="0.3">
      <c r="A4497" t="s">
        <v>26</v>
      </c>
      <c r="B4497" t="s">
        <v>5725</v>
      </c>
      <c r="C4497" s="34">
        <v>47228</v>
      </c>
      <c r="D4497" t="s">
        <v>5726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3">
        <f t="shared" si="241"/>
        <v>82700</v>
      </c>
      <c r="K4497" s="43">
        <v>0</v>
      </c>
      <c r="L4497" s="43">
        <v>82700</v>
      </c>
      <c r="M4497" t="s">
        <v>54</v>
      </c>
      <c r="O4497" s="1">
        <f t="shared" si="242"/>
        <v>0</v>
      </c>
    </row>
    <row r="4498" spans="1:22" ht="14.55" hidden="1" x14ac:dyDescent="0.3">
      <c r="A4498" t="s">
        <v>26</v>
      </c>
      <c r="B4498" t="s">
        <v>5727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3">
        <f t="shared" si="241"/>
        <v>2655300</v>
      </c>
      <c r="K4498" s="43">
        <v>0</v>
      </c>
      <c r="L4498" s="43">
        <v>2655300</v>
      </c>
      <c r="M4498" t="s">
        <v>199</v>
      </c>
      <c r="N4498" s="32">
        <v>46204</v>
      </c>
      <c r="O4498" s="1">
        <f t="shared" si="242"/>
        <v>21</v>
      </c>
      <c r="P4498" t="s">
        <v>221</v>
      </c>
    </row>
    <row r="4499" spans="1:22" ht="14.55" hidden="1" x14ac:dyDescent="0.3">
      <c r="A4499" t="s">
        <v>26</v>
      </c>
      <c r="B4499" t="s">
        <v>5728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3">
        <f t="shared" si="241"/>
        <v>1975952</v>
      </c>
      <c r="K4499" s="43">
        <v>375431</v>
      </c>
      <c r="L4499" s="43">
        <v>2351383</v>
      </c>
      <c r="M4499" t="s">
        <v>37</v>
      </c>
      <c r="N4499" s="32">
        <v>46190</v>
      </c>
      <c r="O4499" s="1">
        <f t="shared" si="242"/>
        <v>7</v>
      </c>
      <c r="P4499" t="s">
        <v>3482</v>
      </c>
      <c r="U4499" s="32">
        <v>46195</v>
      </c>
      <c r="V4499" t="s">
        <v>39</v>
      </c>
    </row>
    <row r="4500" spans="1:22" ht="14.55" hidden="1" x14ac:dyDescent="0.3">
      <c r="A4500" t="s">
        <v>26</v>
      </c>
      <c r="B4500" t="s">
        <v>5729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3">
        <f t="shared" si="241"/>
        <v>736133.54</v>
      </c>
      <c r="K4500" s="43">
        <v>139865.46</v>
      </c>
      <c r="L4500" s="43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  <c r="U4500" s="32">
        <v>46195</v>
      </c>
      <c r="V4500" t="s">
        <v>39</v>
      </c>
    </row>
    <row r="4501" spans="1:22" ht="14.55" hidden="1" x14ac:dyDescent="0.3">
      <c r="A4501" t="s">
        <v>26</v>
      </c>
      <c r="B4501" t="s">
        <v>5730</v>
      </c>
      <c r="C4501" s="34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3">
        <f t="shared" si="241"/>
        <v>157115</v>
      </c>
      <c r="K4501" s="43">
        <v>0</v>
      </c>
      <c r="L4501" s="43">
        <v>157115</v>
      </c>
      <c r="M4501" t="s">
        <v>54</v>
      </c>
      <c r="O4501" s="1">
        <f t="shared" si="242"/>
        <v>0</v>
      </c>
      <c r="U4501" s="32">
        <v>46204</v>
      </c>
      <c r="V4501" t="s">
        <v>39</v>
      </c>
    </row>
    <row r="4502" spans="1:22" ht="14.55" hidden="1" x14ac:dyDescent="0.3">
      <c r="A4502" t="s">
        <v>26</v>
      </c>
      <c r="B4502" t="s">
        <v>5731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3">
        <f t="shared" si="241"/>
        <v>695794.96</v>
      </c>
      <c r="K4502" s="43">
        <v>132201.04</v>
      </c>
      <c r="L4502" s="43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  <c r="U4502" s="32">
        <v>46189</v>
      </c>
      <c r="V4502" t="s">
        <v>39</v>
      </c>
    </row>
    <row r="4503" spans="1:22" ht="14.55" hidden="1" x14ac:dyDescent="0.3">
      <c r="A4503" t="s">
        <v>26</v>
      </c>
      <c r="B4503" t="s">
        <v>5732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3">
        <f t="shared" si="241"/>
        <v>1658292</v>
      </c>
      <c r="K4503" s="43">
        <v>315075.48</v>
      </c>
      <c r="L4503" s="43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  <c r="U4503" s="32">
        <v>46189</v>
      </c>
      <c r="V4503" t="s">
        <v>39</v>
      </c>
    </row>
    <row r="4504" spans="1:22" ht="14.55" hidden="1" x14ac:dyDescent="0.3">
      <c r="A4504" t="s">
        <v>26</v>
      </c>
      <c r="B4504" t="s">
        <v>5733</v>
      </c>
      <c r="C4504">
        <v>135860</v>
      </c>
      <c r="D4504" t="s">
        <v>5650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5651</v>
      </c>
      <c r="J4504" s="43">
        <f t="shared" si="241"/>
        <v>10084.030000000001</v>
      </c>
      <c r="K4504" s="43">
        <v>1915.97</v>
      </c>
      <c r="L4504" s="43">
        <v>12000</v>
      </c>
      <c r="M4504" t="s">
        <v>54</v>
      </c>
      <c r="O4504" s="1">
        <f t="shared" si="242"/>
        <v>0</v>
      </c>
    </row>
    <row r="4505" spans="1:22" ht="14.55" hidden="1" x14ac:dyDescent="0.3">
      <c r="A4505" t="s">
        <v>26</v>
      </c>
      <c r="B4505" t="s">
        <v>5734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3">
        <f t="shared" si="241"/>
        <v>1326000</v>
      </c>
      <c r="K4505" s="43">
        <v>251940</v>
      </c>
      <c r="L4505" s="43">
        <v>1577940</v>
      </c>
      <c r="M4505" t="s">
        <v>37</v>
      </c>
      <c r="N4505" s="32">
        <v>46190</v>
      </c>
      <c r="O4505" s="1">
        <f t="shared" si="242"/>
        <v>7</v>
      </c>
      <c r="P4505" t="s">
        <v>3482</v>
      </c>
      <c r="U4505" s="32">
        <v>46195</v>
      </c>
      <c r="V4505" t="s">
        <v>39</v>
      </c>
    </row>
    <row r="4506" spans="1:22" ht="14.55" hidden="1" x14ac:dyDescent="0.3">
      <c r="A4506" t="s">
        <v>26</v>
      </c>
      <c r="B4506" t="s">
        <v>5735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3">
        <f t="shared" si="241"/>
        <v>149500</v>
      </c>
      <c r="K4506" s="43">
        <v>28405</v>
      </c>
      <c r="L4506" s="43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  <c r="U4506" s="32">
        <v>46189</v>
      </c>
      <c r="V4506" t="s">
        <v>39</v>
      </c>
    </row>
    <row r="4507" spans="1:22" ht="14.55" hidden="1" x14ac:dyDescent="0.3">
      <c r="A4507" t="s">
        <v>26</v>
      </c>
      <c r="B4507" t="s">
        <v>5736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3">
        <f t="shared" si="241"/>
        <v>2450000</v>
      </c>
      <c r="K4507" s="43">
        <v>465500</v>
      </c>
      <c r="L4507" s="43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  <c r="U4507" s="32">
        <v>46189</v>
      </c>
      <c r="V4507" t="s">
        <v>39</v>
      </c>
    </row>
    <row r="4508" spans="1:22" ht="14.55" x14ac:dyDescent="0.3">
      <c r="A4508" t="s">
        <v>26</v>
      </c>
      <c r="B4508" t="s">
        <v>5737</v>
      </c>
      <c r="C4508" s="34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3">
        <f t="shared" si="241"/>
        <v>11850</v>
      </c>
      <c r="K4508" s="43">
        <v>0</v>
      </c>
      <c r="L4508" s="43">
        <v>11850</v>
      </c>
      <c r="M4508" t="s">
        <v>54</v>
      </c>
      <c r="O4508" s="1">
        <f t="shared" si="242"/>
        <v>0</v>
      </c>
    </row>
    <row r="4509" spans="1:22" ht="14.55" hidden="1" x14ac:dyDescent="0.3">
      <c r="A4509" t="s">
        <v>26</v>
      </c>
      <c r="B4509" t="s">
        <v>5738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3">
        <f t="shared" si="241"/>
        <v>198600</v>
      </c>
      <c r="K4509" s="43">
        <v>37734</v>
      </c>
      <c r="L4509" s="43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  <c r="U4509" s="32">
        <v>46189</v>
      </c>
      <c r="V4509" t="s">
        <v>39</v>
      </c>
    </row>
    <row r="4510" spans="1:22" ht="14.55" hidden="1" x14ac:dyDescent="0.3">
      <c r="A4510" t="s">
        <v>26</v>
      </c>
      <c r="B4510" t="s">
        <v>5739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3">
        <f t="shared" si="241"/>
        <v>408426</v>
      </c>
      <c r="K4510" s="43">
        <v>77601</v>
      </c>
      <c r="L4510" s="43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  <c r="U4510" s="32">
        <v>46189</v>
      </c>
      <c r="V4510" t="s">
        <v>39</v>
      </c>
    </row>
    <row r="4511" spans="1:22" ht="14.55" hidden="1" x14ac:dyDescent="0.3">
      <c r="A4511" t="s">
        <v>26</v>
      </c>
      <c r="B4511" t="s">
        <v>5740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3">
        <f t="shared" si="241"/>
        <v>391615.96</v>
      </c>
      <c r="K4511" s="43">
        <v>69695.039999999994</v>
      </c>
      <c r="L4511" s="43">
        <v>461311</v>
      </c>
      <c r="M4511" t="s">
        <v>70</v>
      </c>
      <c r="N4511" s="32">
        <v>46183</v>
      </c>
      <c r="O4511" s="1">
        <f t="shared" si="242"/>
        <v>0</v>
      </c>
      <c r="P4511" t="s">
        <v>3482</v>
      </c>
      <c r="U4511" s="32">
        <v>46189</v>
      </c>
      <c r="V4511" t="s">
        <v>39</v>
      </c>
    </row>
    <row r="4512" spans="1:22" ht="14.55" hidden="1" x14ac:dyDescent="0.3">
      <c r="A4512" t="s">
        <v>26</v>
      </c>
      <c r="B4512" t="s">
        <v>5741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3">
        <f t="shared" si="241"/>
        <v>87246</v>
      </c>
      <c r="K4512" s="43">
        <v>16577</v>
      </c>
      <c r="L4512" s="43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  <c r="U4512" s="32">
        <v>46189</v>
      </c>
      <c r="V4512" t="s">
        <v>39</v>
      </c>
    </row>
    <row r="4513" spans="1:22" ht="14.55" hidden="1" x14ac:dyDescent="0.3">
      <c r="A4513" t="s">
        <v>26</v>
      </c>
      <c r="B4513" t="s">
        <v>5742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3">
        <f t="shared" si="241"/>
        <v>28365</v>
      </c>
      <c r="K4513" s="43">
        <v>5389</v>
      </c>
      <c r="L4513" s="43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  <c r="U4513" s="32">
        <v>46189</v>
      </c>
      <c r="V4513" t="s">
        <v>39</v>
      </c>
    </row>
    <row r="4514" spans="1:22" ht="14.55" hidden="1" x14ac:dyDescent="0.3">
      <c r="A4514" t="s">
        <v>26</v>
      </c>
      <c r="B4514" t="s">
        <v>5743</v>
      </c>
      <c r="C4514" s="34">
        <v>100246148</v>
      </c>
      <c r="D4514" s="34" t="s">
        <v>5744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3">
        <f t="shared" si="241"/>
        <v>75546.22</v>
      </c>
      <c r="K4514" s="43">
        <v>14353.78</v>
      </c>
      <c r="L4514" s="43">
        <v>89900</v>
      </c>
      <c r="M4514" t="s">
        <v>54</v>
      </c>
      <c r="O4514" s="1">
        <f t="shared" si="242"/>
        <v>0</v>
      </c>
    </row>
    <row r="4515" spans="1:22" ht="14.55" hidden="1" x14ac:dyDescent="0.3">
      <c r="A4515" t="s">
        <v>26</v>
      </c>
      <c r="B4515" t="s">
        <v>5745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3">
        <f t="shared" si="241"/>
        <v>72400</v>
      </c>
      <c r="K4515" s="43">
        <v>3620</v>
      </c>
      <c r="L4515" s="43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  <c r="U4515" s="32">
        <v>46189</v>
      </c>
      <c r="V4515" t="s">
        <v>39</v>
      </c>
    </row>
    <row r="4516" spans="1:22" ht="14.55" hidden="1" x14ac:dyDescent="0.3">
      <c r="A4516" t="s">
        <v>26</v>
      </c>
      <c r="B4516" t="s">
        <v>5746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3">
        <f t="shared" si="241"/>
        <v>18500</v>
      </c>
      <c r="K4516" s="43">
        <v>0</v>
      </c>
      <c r="L4516" s="43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  <c r="U4516" s="32">
        <v>46195</v>
      </c>
      <c r="V4516" t="s">
        <v>39</v>
      </c>
    </row>
    <row r="4517" spans="1:22" ht="14.55" hidden="1" x14ac:dyDescent="0.3">
      <c r="A4517" t="s">
        <v>26</v>
      </c>
      <c r="B4517" t="s">
        <v>5747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3">
        <f t="shared" si="241"/>
        <v>1038644</v>
      </c>
      <c r="K4517" s="43">
        <v>197342</v>
      </c>
      <c r="L4517" s="43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  <c r="U4517" s="32">
        <v>46189</v>
      </c>
      <c r="V4517" t="s">
        <v>39</v>
      </c>
    </row>
    <row r="4518" spans="1:22" ht="14.55" hidden="1" x14ac:dyDescent="0.3">
      <c r="A4518" t="s">
        <v>26</v>
      </c>
      <c r="B4518" t="s">
        <v>5748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3">
        <f t="shared" si="241"/>
        <v>211255</v>
      </c>
      <c r="K4518" s="43">
        <v>0</v>
      </c>
      <c r="L4518" s="43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  <c r="U4518" s="32">
        <v>46189</v>
      </c>
      <c r="V4518" t="s">
        <v>39</v>
      </c>
    </row>
    <row r="4519" spans="1:22" ht="14.55" hidden="1" x14ac:dyDescent="0.3">
      <c r="A4519" t="s">
        <v>26</v>
      </c>
      <c r="B4519" t="s">
        <v>5749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3">
        <f t="shared" si="241"/>
        <v>42016</v>
      </c>
      <c r="K4519" s="43">
        <v>7983.04</v>
      </c>
      <c r="L4519" s="43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  <c r="U4519" s="32">
        <v>46189</v>
      </c>
      <c r="V4519" t="s">
        <v>39</v>
      </c>
    </row>
    <row r="4520" spans="1:22" ht="14.55" hidden="1" x14ac:dyDescent="0.3">
      <c r="A4520" t="s">
        <v>26</v>
      </c>
      <c r="B4520" t="s">
        <v>5750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3">
        <f t="shared" si="241"/>
        <v>2181610</v>
      </c>
      <c r="K4520" s="43">
        <v>414505.9</v>
      </c>
      <c r="L4520" s="43">
        <v>2596115.9</v>
      </c>
      <c r="M4520" t="s">
        <v>70</v>
      </c>
      <c r="N4520" s="32">
        <v>46191</v>
      </c>
      <c r="O4520" s="1">
        <f t="shared" si="242"/>
        <v>8</v>
      </c>
      <c r="P4520" t="s">
        <v>3482</v>
      </c>
      <c r="U4520" s="32">
        <v>46195</v>
      </c>
      <c r="V4520" t="s">
        <v>39</v>
      </c>
    </row>
    <row r="4521" spans="1:22" ht="14.55" hidden="1" x14ac:dyDescent="0.3">
      <c r="A4521" t="s">
        <v>26</v>
      </c>
      <c r="B4521" t="s">
        <v>5751</v>
      </c>
      <c r="C4521">
        <v>2002243</v>
      </c>
      <c r="D4521" t="s">
        <v>5655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3">
        <f t="shared" si="241"/>
        <v>107142.86</v>
      </c>
      <c r="K4521" s="43">
        <v>20357.14</v>
      </c>
      <c r="L4521" s="43">
        <v>127500</v>
      </c>
      <c r="M4521" t="s">
        <v>54</v>
      </c>
      <c r="O4521" s="1">
        <f t="shared" si="242"/>
        <v>0</v>
      </c>
    </row>
    <row r="4522" spans="1:22" ht="14.55" hidden="1" x14ac:dyDescent="0.3">
      <c r="A4522" t="s">
        <v>26</v>
      </c>
      <c r="B4522" t="s">
        <v>5752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3">
        <f t="shared" si="241"/>
        <v>8532000</v>
      </c>
      <c r="K4522" s="43">
        <v>1621080</v>
      </c>
      <c r="L4522" s="43">
        <v>10153080</v>
      </c>
      <c r="M4522" t="s">
        <v>37</v>
      </c>
      <c r="N4522" s="32">
        <v>46190</v>
      </c>
      <c r="O4522" s="1">
        <f t="shared" si="242"/>
        <v>7</v>
      </c>
      <c r="P4522" t="s">
        <v>3482</v>
      </c>
      <c r="U4522" s="32">
        <v>46195</v>
      </c>
      <c r="V4522" t="s">
        <v>39</v>
      </c>
    </row>
    <row r="4523" spans="1:22" ht="14.55" hidden="1" x14ac:dyDescent="0.3">
      <c r="A4523" t="s">
        <v>26</v>
      </c>
      <c r="B4523" t="s">
        <v>5753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3">
        <f t="shared" si="241"/>
        <v>10900000</v>
      </c>
      <c r="K4523" s="43">
        <v>2071000</v>
      </c>
      <c r="L4523" s="43">
        <v>12971000</v>
      </c>
      <c r="M4523" t="s">
        <v>37</v>
      </c>
      <c r="N4523" s="32">
        <v>46190</v>
      </c>
      <c r="O4523" s="1">
        <f t="shared" si="242"/>
        <v>7</v>
      </c>
      <c r="P4523" t="s">
        <v>3482</v>
      </c>
    </row>
    <row r="4524" spans="1:22" ht="14.55" hidden="1" x14ac:dyDescent="0.3">
      <c r="A4524" t="s">
        <v>26</v>
      </c>
      <c r="B4524" t="s">
        <v>5754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3">
        <f t="shared" si="241"/>
        <v>14101700</v>
      </c>
      <c r="K4524" s="43">
        <v>2679323</v>
      </c>
      <c r="L4524" s="43">
        <v>16781023</v>
      </c>
      <c r="M4524" t="s">
        <v>37</v>
      </c>
      <c r="N4524" s="32">
        <v>46190</v>
      </c>
      <c r="O4524" s="1">
        <f t="shared" si="242"/>
        <v>7</v>
      </c>
      <c r="P4524" t="s">
        <v>3482</v>
      </c>
      <c r="U4524" s="32">
        <v>46195</v>
      </c>
      <c r="V4524" t="s">
        <v>39</v>
      </c>
    </row>
    <row r="4525" spans="1:22" ht="14.55" hidden="1" x14ac:dyDescent="0.3">
      <c r="A4525" t="s">
        <v>26</v>
      </c>
      <c r="B4525" t="s">
        <v>5755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3">
        <f t="shared" si="241"/>
        <v>19393920</v>
      </c>
      <c r="K4525" s="43">
        <v>3684844.8</v>
      </c>
      <c r="L4525" s="43">
        <v>23078764.800000001</v>
      </c>
      <c r="M4525" t="s">
        <v>37</v>
      </c>
      <c r="N4525" s="32">
        <v>46190</v>
      </c>
      <c r="O4525" s="1">
        <f t="shared" si="242"/>
        <v>7</v>
      </c>
      <c r="P4525" t="s">
        <v>3482</v>
      </c>
      <c r="U4525" s="32">
        <v>46196</v>
      </c>
      <c r="V4525" t="s">
        <v>39</v>
      </c>
    </row>
    <row r="4526" spans="1:22" ht="14.55" hidden="1" x14ac:dyDescent="0.3">
      <c r="A4526" t="s">
        <v>26</v>
      </c>
      <c r="B4526" t="s">
        <v>5756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3">
        <f t="shared" si="241"/>
        <v>7647.12</v>
      </c>
      <c r="K4526" s="43">
        <v>1452.88</v>
      </c>
      <c r="L4526" s="43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  <c r="U4526" s="32">
        <v>46195</v>
      </c>
      <c r="V4526" t="s">
        <v>39</v>
      </c>
    </row>
    <row r="4527" spans="1:22" ht="14.55" hidden="1" x14ac:dyDescent="0.3">
      <c r="A4527" t="s">
        <v>26</v>
      </c>
      <c r="B4527" t="s">
        <v>5757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3">
        <f t="shared" si="241"/>
        <v>438000</v>
      </c>
      <c r="K4527" s="43">
        <v>0</v>
      </c>
      <c r="L4527" s="43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  <c r="U4527" s="32">
        <v>46189</v>
      </c>
      <c r="V4527" t="s">
        <v>39</v>
      </c>
    </row>
    <row r="4528" spans="1:22" ht="14.55" hidden="1" x14ac:dyDescent="0.3">
      <c r="A4528" t="s">
        <v>26</v>
      </c>
      <c r="B4528" t="s">
        <v>5758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3">
        <f t="shared" si="241"/>
        <v>26300</v>
      </c>
      <c r="K4528" s="43">
        <v>0</v>
      </c>
      <c r="L4528" s="43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  <c r="U4528" s="32">
        <v>46195</v>
      </c>
      <c r="V4528" t="s">
        <v>39</v>
      </c>
    </row>
    <row r="4529" spans="1:22" ht="14.55" hidden="1" x14ac:dyDescent="0.3">
      <c r="A4529" t="s">
        <v>26</v>
      </c>
      <c r="B4529" t="s">
        <v>5759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3">
        <f t="shared" si="241"/>
        <v>248215.96</v>
      </c>
      <c r="K4529" s="43">
        <v>41195.040000000001</v>
      </c>
      <c r="L4529" s="43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 ht="14.55" hidden="1" x14ac:dyDescent="0.3">
      <c r="A4530" t="s">
        <v>26</v>
      </c>
      <c r="B4530" t="s">
        <v>5760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3">
        <f t="shared" si="241"/>
        <v>3166786.62</v>
      </c>
      <c r="K4530" s="43">
        <v>601689.38</v>
      </c>
      <c r="L4530" s="43">
        <v>3768476</v>
      </c>
      <c r="M4530" t="s">
        <v>37</v>
      </c>
      <c r="N4530" s="32">
        <v>46196</v>
      </c>
      <c r="O4530" s="1">
        <f t="shared" si="242"/>
        <v>13</v>
      </c>
      <c r="P4530" t="s">
        <v>3482</v>
      </c>
    </row>
    <row r="4531" spans="1:22" ht="14.55" hidden="1" x14ac:dyDescent="0.3">
      <c r="A4531" t="s">
        <v>26</v>
      </c>
      <c r="B4531" t="s">
        <v>5761</v>
      </c>
      <c r="C4531">
        <v>43920</v>
      </c>
      <c r="D4531" t="s">
        <v>5762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3">
        <f t="shared" si="241"/>
        <v>7537.82</v>
      </c>
      <c r="K4531" s="43">
        <v>1432.18</v>
      </c>
      <c r="L4531" s="43">
        <v>8970</v>
      </c>
      <c r="M4531" t="s">
        <v>54</v>
      </c>
      <c r="O4531" s="1">
        <f t="shared" si="242"/>
        <v>0</v>
      </c>
    </row>
    <row r="4532" spans="1:22" ht="14.55" hidden="1" x14ac:dyDescent="0.3">
      <c r="A4532" t="s">
        <v>26</v>
      </c>
      <c r="B4532" t="s">
        <v>5763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3">
        <f t="shared" si="241"/>
        <v>42689.090000000004</v>
      </c>
      <c r="K4532" s="43">
        <v>8110.92</v>
      </c>
      <c r="L4532" s="43">
        <v>50800.01</v>
      </c>
      <c r="M4532" t="s">
        <v>54</v>
      </c>
      <c r="O4532" s="1">
        <f t="shared" si="242"/>
        <v>0</v>
      </c>
    </row>
    <row r="4533" spans="1:22" ht="14.55" hidden="1" x14ac:dyDescent="0.3">
      <c r="A4533" t="s">
        <v>26</v>
      </c>
      <c r="B4533" t="s">
        <v>5764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3">
        <f t="shared" si="241"/>
        <v>9128982</v>
      </c>
      <c r="K4533" s="43">
        <v>0</v>
      </c>
      <c r="L4533" s="43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  <c r="U4533" s="32">
        <v>46189</v>
      </c>
      <c r="V4533" t="s">
        <v>39</v>
      </c>
    </row>
    <row r="4534" spans="1:22" ht="14.55" hidden="1" x14ac:dyDescent="0.3">
      <c r="A4534" t="s">
        <v>26</v>
      </c>
      <c r="B4534" t="s">
        <v>5765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3">
        <f t="shared" si="241"/>
        <v>279631.13</v>
      </c>
      <c r="K4534" s="43">
        <v>53129.87</v>
      </c>
      <c r="L4534" s="43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  <c r="U4534" s="32">
        <v>46191</v>
      </c>
      <c r="V4534" t="s">
        <v>39</v>
      </c>
    </row>
    <row r="4535" spans="1:22" ht="14.55" hidden="1" x14ac:dyDescent="0.3">
      <c r="A4535" t="s">
        <v>26</v>
      </c>
      <c r="B4535" t="s">
        <v>5766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3">
        <f t="shared" si="241"/>
        <v>528840</v>
      </c>
      <c r="K4535" s="43">
        <v>100479.6</v>
      </c>
      <c r="L4535" s="43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  <c r="U4535" s="32">
        <v>46191</v>
      </c>
      <c r="V4535" t="s">
        <v>39</v>
      </c>
    </row>
    <row r="4536" spans="1:22" ht="14.55" hidden="1" x14ac:dyDescent="0.3">
      <c r="A4536" t="s">
        <v>26</v>
      </c>
      <c r="B4536" t="s">
        <v>5767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3">
        <f t="shared" si="241"/>
        <v>391615.96</v>
      </c>
      <c r="K4536" s="43">
        <v>69695.039999999994</v>
      </c>
      <c r="L4536" s="43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 ht="14.55" hidden="1" x14ac:dyDescent="0.3">
      <c r="A4537" t="s">
        <v>26</v>
      </c>
      <c r="B4537" t="s">
        <v>5768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3">
        <f t="shared" si="241"/>
        <v>700000</v>
      </c>
      <c r="K4537" s="43">
        <v>133000</v>
      </c>
      <c r="L4537" s="43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  <c r="U4537" s="32">
        <v>46191</v>
      </c>
      <c r="V4537" t="s">
        <v>39</v>
      </c>
    </row>
    <row r="4538" spans="1:22" ht="14.55" hidden="1" x14ac:dyDescent="0.3">
      <c r="A4538" t="s">
        <v>26</v>
      </c>
      <c r="B4538" t="s">
        <v>5769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3">
        <f t="shared" si="241"/>
        <v>248215.96</v>
      </c>
      <c r="K4538" s="43">
        <v>41195.040000000001</v>
      </c>
      <c r="L4538" s="43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 ht="14.55" hidden="1" x14ac:dyDescent="0.3">
      <c r="A4539" t="s">
        <v>26</v>
      </c>
      <c r="B4539" t="s">
        <v>5770</v>
      </c>
      <c r="C4539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3">
        <f t="shared" si="241"/>
        <v>80154.720000000001</v>
      </c>
      <c r="K4539" s="43">
        <v>1037.78</v>
      </c>
      <c r="L4539" s="43">
        <v>81192.5</v>
      </c>
      <c r="M4539" t="s">
        <v>54</v>
      </c>
      <c r="O4539" s="1">
        <f t="shared" si="242"/>
        <v>0</v>
      </c>
    </row>
    <row r="4540" spans="1:22" ht="14.55" hidden="1" x14ac:dyDescent="0.3">
      <c r="A4540" t="s">
        <v>26</v>
      </c>
      <c r="B4540" t="s">
        <v>5771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3">
        <f t="shared" si="241"/>
        <v>142350</v>
      </c>
      <c r="K4540" s="43">
        <v>27046.5</v>
      </c>
      <c r="L4540" s="43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  <c r="U4540" s="32">
        <v>46191</v>
      </c>
      <c r="V4540" t="s">
        <v>39</v>
      </c>
    </row>
    <row r="4541" spans="1:22" ht="14.55" hidden="1" x14ac:dyDescent="0.3">
      <c r="A4541" t="s">
        <v>26</v>
      </c>
      <c r="B4541" t="s">
        <v>5772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604" si="243">UPPER(TEXT(E4541, "MMMM"))</f>
        <v>JUNIO</v>
      </c>
      <c r="H4541">
        <v>811006418</v>
      </c>
      <c r="I4541" t="s">
        <v>97</v>
      </c>
      <c r="J4541" s="43">
        <f t="shared" ref="J4541:J4604" si="244">L4541-K4541</f>
        <v>517045.00000000006</v>
      </c>
      <c r="K4541" s="43">
        <v>98238.55</v>
      </c>
      <c r="L4541" s="43">
        <v>615283.55000000005</v>
      </c>
      <c r="M4541" t="s">
        <v>1595</v>
      </c>
      <c r="N4541" s="32">
        <v>46185</v>
      </c>
      <c r="O4541" s="1">
        <f t="shared" ref="O4541:O4604" si="245">IFERROR(IF(-_xlfn.DAYS(E4541,N4541)&lt;0,0,-_xlfn.DAYS(E4541,N4541)), " - ")</f>
        <v>2</v>
      </c>
      <c r="P4541" t="s">
        <v>3482</v>
      </c>
      <c r="U4541" s="32">
        <v>46191</v>
      </c>
      <c r="V4541" t="s">
        <v>39</v>
      </c>
    </row>
    <row r="4542" spans="1:22" ht="14.55" hidden="1" x14ac:dyDescent="0.3">
      <c r="A4542" t="s">
        <v>26</v>
      </c>
      <c r="B4542" t="s">
        <v>5773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3">
        <f t="shared" si="244"/>
        <v>18500</v>
      </c>
      <c r="K4542" s="43">
        <v>0</v>
      </c>
      <c r="L4542" s="43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 ht="14.55" hidden="1" x14ac:dyDescent="0.3">
      <c r="A4543" t="s">
        <v>26</v>
      </c>
      <c r="B4543" t="s">
        <v>5774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3">
        <f t="shared" si="244"/>
        <v>26300</v>
      </c>
      <c r="K4543" s="43">
        <v>0</v>
      </c>
      <c r="L4543" s="43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 ht="14.55" hidden="1" x14ac:dyDescent="0.3">
      <c r="A4544" t="s">
        <v>26</v>
      </c>
      <c r="B4544" t="s">
        <v>5775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3">
        <f t="shared" si="244"/>
        <v>4989225</v>
      </c>
      <c r="K4544" s="43">
        <v>947952.75</v>
      </c>
      <c r="L4544" s="43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  <c r="U4544" s="32">
        <v>46191</v>
      </c>
      <c r="V4544" t="s">
        <v>39</v>
      </c>
    </row>
    <row r="4545" spans="1:22" ht="14.55" hidden="1" x14ac:dyDescent="0.3">
      <c r="A4545" t="s">
        <v>26</v>
      </c>
      <c r="B4545" t="s">
        <v>5776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3">
        <f t="shared" si="244"/>
        <v>604618</v>
      </c>
      <c r="K4545" s="43">
        <v>114877.42</v>
      </c>
      <c r="L4545" s="43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  <c r="U4545" s="32">
        <v>46189</v>
      </c>
      <c r="V4545" t="s">
        <v>39</v>
      </c>
    </row>
    <row r="4546" spans="1:22" ht="14.55" hidden="1" x14ac:dyDescent="0.3">
      <c r="A4546" t="s">
        <v>26</v>
      </c>
      <c r="B4546" t="s">
        <v>5777</v>
      </c>
      <c r="C4546" s="34">
        <v>8665</v>
      </c>
      <c r="D4546" t="s">
        <v>5213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3">
        <f t="shared" si="244"/>
        <v>53800</v>
      </c>
      <c r="K4546" s="43">
        <v>0</v>
      </c>
      <c r="L4546" s="43">
        <v>53800</v>
      </c>
      <c r="M4546" t="s">
        <v>54</v>
      </c>
      <c r="O4546" s="1">
        <f t="shared" si="245"/>
        <v>0</v>
      </c>
    </row>
    <row r="4547" spans="1:22" ht="14.55" hidden="1" x14ac:dyDescent="0.3">
      <c r="A4547" t="s">
        <v>26</v>
      </c>
      <c r="B4547" t="s">
        <v>5778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3">
        <f t="shared" si="244"/>
        <v>534000</v>
      </c>
      <c r="K4547" s="43">
        <v>0</v>
      </c>
      <c r="L4547" s="43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  <c r="U4547" s="32">
        <v>46195</v>
      </c>
      <c r="V4547" t="s">
        <v>39</v>
      </c>
    </row>
    <row r="4548" spans="1:22" ht="14.55" hidden="1" x14ac:dyDescent="0.3">
      <c r="A4548" t="s">
        <v>26</v>
      </c>
      <c r="B4548" t="s">
        <v>5779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3">
        <f t="shared" si="244"/>
        <v>10226704</v>
      </c>
      <c r="K4548" s="43">
        <v>1943074</v>
      </c>
      <c r="L4548" s="43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  <c r="U4548" s="32">
        <v>46189</v>
      </c>
      <c r="V4548" t="s">
        <v>39</v>
      </c>
    </row>
    <row r="4549" spans="1:22" ht="14.55" hidden="1" x14ac:dyDescent="0.3">
      <c r="A4549" t="s">
        <v>26</v>
      </c>
      <c r="B4549" t="s">
        <v>5780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3">
        <f t="shared" si="244"/>
        <v>395210</v>
      </c>
      <c r="K4549" s="43">
        <v>75089.899999999994</v>
      </c>
      <c r="L4549" s="43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  <c r="U4549" s="32">
        <v>46189</v>
      </c>
      <c r="V4549" t="s">
        <v>39</v>
      </c>
    </row>
    <row r="4550" spans="1:22" ht="14.55" hidden="1" x14ac:dyDescent="0.3">
      <c r="A4550" t="s">
        <v>26</v>
      </c>
      <c r="B4550" t="s">
        <v>5781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3">
        <f t="shared" si="244"/>
        <v>283000</v>
      </c>
      <c r="K4550" s="43">
        <v>53770</v>
      </c>
      <c r="L4550" s="43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  <c r="U4550" s="32">
        <v>46189</v>
      </c>
      <c r="V4550" t="s">
        <v>39</v>
      </c>
    </row>
    <row r="4551" spans="1:22" ht="14.55" hidden="1" x14ac:dyDescent="0.3">
      <c r="A4551" t="s">
        <v>26</v>
      </c>
      <c r="B4551" t="s">
        <v>5782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3">
        <f t="shared" si="244"/>
        <v>9576</v>
      </c>
      <c r="K4551" s="43">
        <v>1819.44</v>
      </c>
      <c r="L4551" s="43">
        <v>11395.44</v>
      </c>
      <c r="M4551" t="s">
        <v>315</v>
      </c>
      <c r="N4551" s="32" t="s">
        <v>81</v>
      </c>
      <c r="O4551" s="1" t="str">
        <f t="shared" si="245"/>
        <v xml:space="preserve"> - </v>
      </c>
      <c r="P4551" t="s">
        <v>66</v>
      </c>
    </row>
    <row r="4552" spans="1:22" ht="14.55" hidden="1" x14ac:dyDescent="0.3">
      <c r="A4552" t="s">
        <v>26</v>
      </c>
      <c r="B4552" t="s">
        <v>5783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3">
        <f t="shared" si="244"/>
        <v>880096</v>
      </c>
      <c r="K4552" s="43">
        <v>167218.23999999999</v>
      </c>
      <c r="L4552" s="43">
        <v>1047314.24</v>
      </c>
      <c r="M4552" t="s">
        <v>315</v>
      </c>
      <c r="N4552" s="32" t="s">
        <v>81</v>
      </c>
      <c r="O4552" s="1" t="str">
        <f t="shared" si="245"/>
        <v xml:space="preserve"> - </v>
      </c>
      <c r="P4552" t="s">
        <v>66</v>
      </c>
    </row>
    <row r="4553" spans="1:22" ht="14.55" hidden="1" x14ac:dyDescent="0.3">
      <c r="A4553" t="s">
        <v>26</v>
      </c>
      <c r="B4553" t="s">
        <v>5784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3">
        <f t="shared" si="244"/>
        <v>318097</v>
      </c>
      <c r="K4553" s="43">
        <v>60438.43</v>
      </c>
      <c r="L4553" s="43">
        <v>378535.43</v>
      </c>
      <c r="M4553" t="s">
        <v>1595</v>
      </c>
      <c r="N4553" s="32">
        <v>46190</v>
      </c>
      <c r="O4553" s="1">
        <f t="shared" si="245"/>
        <v>6</v>
      </c>
      <c r="P4553" t="s">
        <v>3482</v>
      </c>
      <c r="U4553" s="32">
        <v>46195</v>
      </c>
      <c r="V4553" t="s">
        <v>39</v>
      </c>
    </row>
    <row r="4554" spans="1:22" ht="14.55" hidden="1" x14ac:dyDescent="0.3">
      <c r="A4554" t="s">
        <v>26</v>
      </c>
      <c r="B4554" t="s">
        <v>5785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3">
        <f t="shared" si="244"/>
        <v>299000</v>
      </c>
      <c r="K4554" s="43">
        <v>56810</v>
      </c>
      <c r="L4554" s="43">
        <v>355810</v>
      </c>
      <c r="M4554" t="s">
        <v>70</v>
      </c>
      <c r="N4554" s="32">
        <v>46191</v>
      </c>
      <c r="O4554" s="1">
        <f t="shared" si="245"/>
        <v>7</v>
      </c>
      <c r="P4554" t="s">
        <v>3482</v>
      </c>
      <c r="U4554" s="32">
        <v>46195</v>
      </c>
      <c r="V4554" t="s">
        <v>39</v>
      </c>
    </row>
    <row r="4555" spans="1:22" ht="14.55" hidden="1" x14ac:dyDescent="0.3">
      <c r="A4555" t="s">
        <v>26</v>
      </c>
      <c r="B4555" t="s">
        <v>5786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3">
        <f t="shared" si="244"/>
        <v>10688832.309999999</v>
      </c>
      <c r="K4555" s="43">
        <v>2030878.14</v>
      </c>
      <c r="L4555" s="43">
        <v>12719710.449999999</v>
      </c>
      <c r="M4555" t="s">
        <v>70</v>
      </c>
      <c r="N4555" s="32">
        <v>46190</v>
      </c>
      <c r="O4555" s="1">
        <f t="shared" si="245"/>
        <v>6</v>
      </c>
      <c r="P4555" t="s">
        <v>3482</v>
      </c>
      <c r="U4555" s="32">
        <v>46196</v>
      </c>
      <c r="V4555" t="s">
        <v>39</v>
      </c>
    </row>
    <row r="4556" spans="1:22" ht="14.55" hidden="1" x14ac:dyDescent="0.3">
      <c r="A4556" t="s">
        <v>26</v>
      </c>
      <c r="B4556" t="s">
        <v>5787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3">
        <f t="shared" si="244"/>
        <v>369240</v>
      </c>
      <c r="K4556" s="43">
        <v>70155.600000000006</v>
      </c>
      <c r="L4556" s="43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  <c r="U4556" s="32">
        <v>46191</v>
      </c>
      <c r="V4556" t="s">
        <v>39</v>
      </c>
    </row>
    <row r="4557" spans="1:22" ht="14.55" hidden="1" x14ac:dyDescent="0.3">
      <c r="A4557" t="s">
        <v>26</v>
      </c>
      <c r="B4557" t="s">
        <v>5788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3">
        <f t="shared" si="244"/>
        <v>49800</v>
      </c>
      <c r="K4557" s="43">
        <v>9462</v>
      </c>
      <c r="L4557" s="43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  <c r="U4557" s="32">
        <v>46189</v>
      </c>
      <c r="V4557" t="s">
        <v>39</v>
      </c>
    </row>
    <row r="4558" spans="1:22" ht="14.55" hidden="1" x14ac:dyDescent="0.3">
      <c r="A4558" t="s">
        <v>26</v>
      </c>
      <c r="B4558" t="s">
        <v>5789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3">
        <f t="shared" si="244"/>
        <v>451023</v>
      </c>
      <c r="K4558" s="43">
        <v>0</v>
      </c>
      <c r="L4558" s="43">
        <v>451023</v>
      </c>
      <c r="M4558" t="s">
        <v>58</v>
      </c>
      <c r="N4558" s="32">
        <v>46185</v>
      </c>
      <c r="O4558" s="1">
        <f t="shared" si="245"/>
        <v>1</v>
      </c>
      <c r="P4558" t="s">
        <v>5790</v>
      </c>
      <c r="U4558" s="32">
        <v>46189</v>
      </c>
      <c r="V4558" t="s">
        <v>39</v>
      </c>
    </row>
    <row r="4559" spans="1:22" ht="14.55" hidden="1" x14ac:dyDescent="0.3">
      <c r="A4559" t="s">
        <v>26</v>
      </c>
      <c r="B4559" t="s">
        <v>5791</v>
      </c>
      <c r="C4559">
        <v>7130</v>
      </c>
      <c r="D4559" t="s">
        <v>4631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4632</v>
      </c>
      <c r="J4559" s="43">
        <f t="shared" si="244"/>
        <v>1033200</v>
      </c>
      <c r="K4559" s="43">
        <v>196308</v>
      </c>
      <c r="L4559" s="43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  <c r="U4559" s="32">
        <v>46191</v>
      </c>
      <c r="V4559" t="s">
        <v>39</v>
      </c>
    </row>
    <row r="4560" spans="1:22" ht="14.55" hidden="1" x14ac:dyDescent="0.3">
      <c r="A4560" t="s">
        <v>26</v>
      </c>
      <c r="B4560" t="s">
        <v>5792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3">
        <f t="shared" si="244"/>
        <v>1904040.26</v>
      </c>
      <c r="K4560" s="43">
        <v>361767.74</v>
      </c>
      <c r="L4560" s="43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  <c r="U4560" s="32">
        <v>46189</v>
      </c>
      <c r="V4560" t="s">
        <v>39</v>
      </c>
    </row>
    <row r="4561" spans="1:22" ht="14.55" hidden="1" x14ac:dyDescent="0.3">
      <c r="A4561" t="s">
        <v>26</v>
      </c>
      <c r="B4561" t="s">
        <v>5793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3">
        <f t="shared" si="244"/>
        <v>1425000</v>
      </c>
      <c r="K4561" s="43">
        <v>270750</v>
      </c>
      <c r="L4561" s="43">
        <v>1695750</v>
      </c>
      <c r="M4561" t="s">
        <v>70</v>
      </c>
      <c r="N4561" s="32">
        <v>46190</v>
      </c>
      <c r="O4561" s="1">
        <f t="shared" si="245"/>
        <v>6</v>
      </c>
      <c r="P4561" t="s">
        <v>3482</v>
      </c>
      <c r="U4561" s="32">
        <v>46191</v>
      </c>
      <c r="V4561" t="s">
        <v>39</v>
      </c>
    </row>
    <row r="4562" spans="1:22" ht="14.55" hidden="1" x14ac:dyDescent="0.3">
      <c r="A4562" t="s">
        <v>26</v>
      </c>
      <c r="B4562" t="s">
        <v>5794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3">
        <f t="shared" si="244"/>
        <v>6978000</v>
      </c>
      <c r="K4562" s="43">
        <v>1325820</v>
      </c>
      <c r="L4562" s="43">
        <v>8303820</v>
      </c>
      <c r="M4562" t="s">
        <v>37</v>
      </c>
      <c r="N4562" s="32">
        <v>46190</v>
      </c>
      <c r="O4562" s="1">
        <f t="shared" si="245"/>
        <v>6</v>
      </c>
      <c r="P4562" t="s">
        <v>3482</v>
      </c>
    </row>
    <row r="4563" spans="1:22" ht="14.55" hidden="1" x14ac:dyDescent="0.3">
      <c r="A4563" t="s">
        <v>26</v>
      </c>
      <c r="B4563" t="s">
        <v>5795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3">
        <f t="shared" si="244"/>
        <v>271310</v>
      </c>
      <c r="K4563" s="43">
        <v>51548.9</v>
      </c>
      <c r="L4563" s="43">
        <v>322858.90000000002</v>
      </c>
      <c r="M4563" t="s">
        <v>37</v>
      </c>
      <c r="N4563" s="32">
        <v>46190</v>
      </c>
      <c r="O4563" s="1">
        <f t="shared" si="245"/>
        <v>6</v>
      </c>
      <c r="P4563" t="s">
        <v>3482</v>
      </c>
      <c r="U4563" s="32">
        <v>46191</v>
      </c>
      <c r="V4563" t="s">
        <v>39</v>
      </c>
    </row>
    <row r="4564" spans="1:22" ht="14.55" hidden="1" x14ac:dyDescent="0.3">
      <c r="A4564" t="s">
        <v>26</v>
      </c>
      <c r="B4564" t="s">
        <v>5796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3">
        <f t="shared" si="244"/>
        <v>279030</v>
      </c>
      <c r="K4564" s="43">
        <v>53015.7</v>
      </c>
      <c r="L4564" s="43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  <c r="U4564" s="32">
        <v>46189</v>
      </c>
      <c r="V4564" t="s">
        <v>39</v>
      </c>
    </row>
    <row r="4565" spans="1:22" ht="14.55" hidden="1" x14ac:dyDescent="0.3">
      <c r="A4565" t="s">
        <v>26</v>
      </c>
      <c r="B4565" t="s">
        <v>5797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3">
        <f t="shared" si="244"/>
        <v>1013040.0000000001</v>
      </c>
      <c r="K4565" s="43">
        <v>192477.6</v>
      </c>
      <c r="L4565" s="43">
        <v>1205517.6000000001</v>
      </c>
      <c r="M4565" t="s">
        <v>37</v>
      </c>
      <c r="N4565" s="32">
        <v>46196</v>
      </c>
      <c r="O4565" s="1">
        <f t="shared" si="245"/>
        <v>12</v>
      </c>
      <c r="P4565" t="s">
        <v>3482</v>
      </c>
      <c r="U4565" s="32">
        <v>46203</v>
      </c>
      <c r="V4565" t="s">
        <v>39</v>
      </c>
    </row>
    <row r="4566" spans="1:22" ht="14.55" hidden="1" x14ac:dyDescent="0.3">
      <c r="A4566" t="s">
        <v>26</v>
      </c>
      <c r="B4566" t="s">
        <v>5798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3">
        <f t="shared" si="244"/>
        <v>5590000</v>
      </c>
      <c r="K4566" s="43">
        <v>1062100</v>
      </c>
      <c r="L4566" s="43">
        <v>6652100</v>
      </c>
      <c r="M4566" t="s">
        <v>37</v>
      </c>
      <c r="N4566" s="32">
        <v>46190</v>
      </c>
      <c r="O4566" s="1">
        <f t="shared" si="245"/>
        <v>6</v>
      </c>
      <c r="P4566" t="s">
        <v>3482</v>
      </c>
    </row>
    <row r="4567" spans="1:22" ht="14.55" hidden="1" x14ac:dyDescent="0.3">
      <c r="A4567" t="s">
        <v>26</v>
      </c>
      <c r="B4567" t="s">
        <v>5799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3">
        <f t="shared" si="244"/>
        <v>1355390</v>
      </c>
      <c r="K4567" s="43">
        <v>257524.1</v>
      </c>
      <c r="L4567" s="43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  <c r="U4567" s="32">
        <v>46189</v>
      </c>
      <c r="V4567" t="s">
        <v>39</v>
      </c>
    </row>
    <row r="4568" spans="1:22" ht="14.55" hidden="1" x14ac:dyDescent="0.3">
      <c r="A4568" t="s">
        <v>26</v>
      </c>
      <c r="B4568" t="s">
        <v>5800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3">
        <f t="shared" si="244"/>
        <v>533920</v>
      </c>
      <c r="K4568" s="43">
        <v>101444.8</v>
      </c>
      <c r="L4568" s="43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  <c r="U4568" s="32">
        <v>46189</v>
      </c>
      <c r="V4568" t="s">
        <v>39</v>
      </c>
    </row>
    <row r="4569" spans="1:22" ht="14.55" hidden="1" x14ac:dyDescent="0.3">
      <c r="A4569" t="s">
        <v>26</v>
      </c>
      <c r="B4569" t="s">
        <v>5801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3">
        <f t="shared" si="244"/>
        <v>3598000</v>
      </c>
      <c r="K4569" s="43">
        <v>683620</v>
      </c>
      <c r="L4569" s="43">
        <v>4281620</v>
      </c>
      <c r="M4569" t="s">
        <v>70</v>
      </c>
      <c r="N4569" s="32">
        <v>46189</v>
      </c>
      <c r="O4569" s="1">
        <f t="shared" si="245"/>
        <v>5</v>
      </c>
      <c r="P4569" t="s">
        <v>3482</v>
      </c>
      <c r="U4569" s="32">
        <v>46191</v>
      </c>
      <c r="V4569" t="s">
        <v>39</v>
      </c>
    </row>
    <row r="4570" spans="1:22" ht="14.55" hidden="1" x14ac:dyDescent="0.3">
      <c r="A4570" t="s">
        <v>26</v>
      </c>
      <c r="B4570" t="s">
        <v>5802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3">
        <f t="shared" si="244"/>
        <v>124800</v>
      </c>
      <c r="K4570" s="43">
        <v>23712</v>
      </c>
      <c r="L4570" s="43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  <c r="U4570" s="32">
        <v>46189</v>
      </c>
      <c r="V4570" t="s">
        <v>39</v>
      </c>
    </row>
    <row r="4571" spans="1:22" ht="14.55" hidden="1" x14ac:dyDescent="0.3">
      <c r="A4571" t="s">
        <v>26</v>
      </c>
      <c r="B4571" t="s">
        <v>5803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3">
        <f t="shared" si="244"/>
        <v>567000</v>
      </c>
      <c r="K4571" s="43">
        <v>0</v>
      </c>
      <c r="L4571" s="43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  <c r="U4571" s="32">
        <v>46189</v>
      </c>
      <c r="V4571" t="s">
        <v>39</v>
      </c>
    </row>
    <row r="4572" spans="1:22" ht="14.55" hidden="1" x14ac:dyDescent="0.3">
      <c r="A4572" t="s">
        <v>82</v>
      </c>
      <c r="B4572" t="s">
        <v>5804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3">
        <f t="shared" si="244"/>
        <v>2273113.4699999997</v>
      </c>
      <c r="K4572" s="43">
        <v>431891.53</v>
      </c>
      <c r="L4572" s="43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  <c r="U4572" s="32">
        <v>46191</v>
      </c>
      <c r="V4572" t="s">
        <v>39</v>
      </c>
    </row>
    <row r="4573" spans="1:22" ht="14.55" hidden="1" x14ac:dyDescent="0.3">
      <c r="A4573" t="s">
        <v>26</v>
      </c>
      <c r="B4573" t="s">
        <v>5805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3">
        <f t="shared" si="244"/>
        <v>21900</v>
      </c>
      <c r="K4573" s="43">
        <v>4161</v>
      </c>
      <c r="L4573" s="43">
        <v>26061</v>
      </c>
      <c r="M4573" t="s">
        <v>54</v>
      </c>
      <c r="N4573" s="32">
        <v>46189</v>
      </c>
      <c r="O4573" s="1">
        <f t="shared" si="245"/>
        <v>5</v>
      </c>
      <c r="P4573" t="s">
        <v>3482</v>
      </c>
      <c r="U4573" s="32">
        <v>46190</v>
      </c>
      <c r="V4573" t="s">
        <v>39</v>
      </c>
    </row>
    <row r="4574" spans="1:22" ht="14.55" hidden="1" x14ac:dyDescent="0.3">
      <c r="A4574" t="s">
        <v>26</v>
      </c>
      <c r="B4574" t="s">
        <v>5806</v>
      </c>
      <c r="C4574" s="34">
        <v>318691</v>
      </c>
      <c r="D4574" t="s">
        <v>5807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3">
        <f t="shared" si="244"/>
        <v>41932.770000000004</v>
      </c>
      <c r="K4574" s="43">
        <v>7967.23</v>
      </c>
      <c r="L4574" s="43">
        <v>49900</v>
      </c>
      <c r="M4574" t="s">
        <v>54</v>
      </c>
      <c r="O4574" s="1">
        <f t="shared" si="245"/>
        <v>0</v>
      </c>
    </row>
    <row r="4575" spans="1:22" ht="14.55" hidden="1" x14ac:dyDescent="0.3">
      <c r="A4575" t="s">
        <v>26</v>
      </c>
      <c r="B4575" t="s">
        <v>5808</v>
      </c>
      <c r="C4575" s="34">
        <v>84601</v>
      </c>
      <c r="D4575" t="s">
        <v>5809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3">
        <f t="shared" si="244"/>
        <v>39742.019999999997</v>
      </c>
      <c r="K4575" s="43">
        <v>957.98</v>
      </c>
      <c r="L4575" s="43">
        <v>40700</v>
      </c>
      <c r="M4575" t="s">
        <v>54</v>
      </c>
      <c r="O4575" s="1">
        <f t="shared" si="245"/>
        <v>0</v>
      </c>
    </row>
    <row r="4576" spans="1:22" ht="14.55" hidden="1" x14ac:dyDescent="0.3">
      <c r="A4576" t="s">
        <v>26</v>
      </c>
      <c r="B4576" t="s">
        <v>5810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3">
        <f t="shared" si="244"/>
        <v>318097</v>
      </c>
      <c r="K4576" s="43">
        <v>60438.43</v>
      </c>
      <c r="L4576" s="43">
        <v>378535.43</v>
      </c>
      <c r="M4576" t="s">
        <v>110</v>
      </c>
      <c r="N4576" s="32" t="s">
        <v>81</v>
      </c>
      <c r="O4576" s="1" t="str">
        <f t="shared" si="245"/>
        <v xml:space="preserve"> - </v>
      </c>
      <c r="P4576" t="s">
        <v>3482</v>
      </c>
    </row>
    <row r="4577" spans="1:22" ht="14.55" hidden="1" x14ac:dyDescent="0.3">
      <c r="A4577" t="s">
        <v>82</v>
      </c>
      <c r="B4577" t="s">
        <v>5811</v>
      </c>
      <c r="C4577" t="s">
        <v>5812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3">
        <f t="shared" si="244"/>
        <v>318097</v>
      </c>
      <c r="K4577" s="43">
        <v>60438.43</v>
      </c>
      <c r="L4577" s="43">
        <v>378535.43</v>
      </c>
      <c r="M4577" t="s">
        <v>110</v>
      </c>
      <c r="N4577" s="32" t="s">
        <v>81</v>
      </c>
      <c r="O4577" s="1" t="str">
        <f t="shared" si="245"/>
        <v xml:space="preserve"> - </v>
      </c>
      <c r="P4577" t="s">
        <v>3482</v>
      </c>
    </row>
    <row r="4578" spans="1:22" ht="14.55" hidden="1" x14ac:dyDescent="0.3">
      <c r="A4578" t="s">
        <v>26</v>
      </c>
      <c r="B4578" t="s">
        <v>5813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3">
        <f t="shared" si="244"/>
        <v>1158000</v>
      </c>
      <c r="K4578" s="43">
        <v>0</v>
      </c>
      <c r="L4578" s="43">
        <v>1158000</v>
      </c>
      <c r="M4578" t="s">
        <v>128</v>
      </c>
      <c r="N4578" s="32">
        <v>46189</v>
      </c>
      <c r="O4578" s="1">
        <f t="shared" si="245"/>
        <v>5</v>
      </c>
      <c r="P4578" t="s">
        <v>5814</v>
      </c>
      <c r="U4578" s="32">
        <v>46190</v>
      </c>
      <c r="V4578" t="s">
        <v>39</v>
      </c>
    </row>
    <row r="4579" spans="1:22" ht="14.55" hidden="1" x14ac:dyDescent="0.3">
      <c r="A4579" t="s">
        <v>26</v>
      </c>
      <c r="B4579" t="s">
        <v>5815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3">
        <f t="shared" si="244"/>
        <v>11500</v>
      </c>
      <c r="K4579" s="43">
        <v>2185</v>
      </c>
      <c r="L4579" s="43">
        <v>13685</v>
      </c>
      <c r="M4579" t="s">
        <v>70</v>
      </c>
      <c r="N4579" s="32">
        <v>46190</v>
      </c>
      <c r="O4579" s="1">
        <f t="shared" si="245"/>
        <v>6</v>
      </c>
      <c r="P4579" t="s">
        <v>3482</v>
      </c>
      <c r="U4579" s="32">
        <v>46195</v>
      </c>
      <c r="V4579" t="s">
        <v>39</v>
      </c>
    </row>
    <row r="4580" spans="1:22" ht="14.55" hidden="1" x14ac:dyDescent="0.3">
      <c r="A4580" t="s">
        <v>26</v>
      </c>
      <c r="B4580" t="s">
        <v>5816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3">
        <f t="shared" si="244"/>
        <v>1915200</v>
      </c>
      <c r="K4580" s="43">
        <v>363888</v>
      </c>
      <c r="L4580" s="43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  <c r="U4580" s="32">
        <v>46191</v>
      </c>
      <c r="V4580" t="s">
        <v>39</v>
      </c>
    </row>
    <row r="4581" spans="1:22" ht="14.55" hidden="1" x14ac:dyDescent="0.3">
      <c r="A4581" t="s">
        <v>82</v>
      </c>
      <c r="B4581" t="s">
        <v>5817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3">
        <f t="shared" si="244"/>
        <v>10226704</v>
      </c>
      <c r="K4581" s="43">
        <v>1943074</v>
      </c>
      <c r="L4581" s="43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22" ht="14.55" hidden="1" x14ac:dyDescent="0.3">
      <c r="A4582" t="s">
        <v>26</v>
      </c>
      <c r="B4582" t="s">
        <v>5818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3">
        <f t="shared" si="244"/>
        <v>1465258</v>
      </c>
      <c r="K4582" s="43">
        <v>228117</v>
      </c>
      <c r="L4582" s="43">
        <v>1693375</v>
      </c>
      <c r="M4582" t="s">
        <v>70</v>
      </c>
      <c r="N4582" s="32">
        <v>46197</v>
      </c>
      <c r="O4582" s="1">
        <f t="shared" si="245"/>
        <v>13</v>
      </c>
      <c r="P4582" t="s">
        <v>3482</v>
      </c>
    </row>
    <row r="4583" spans="1:22" ht="14.55" hidden="1" x14ac:dyDescent="0.3">
      <c r="A4583" t="s">
        <v>82</v>
      </c>
      <c r="B4583" t="s">
        <v>5819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3">
        <f t="shared" si="244"/>
        <v>49800</v>
      </c>
      <c r="K4583" s="43">
        <v>9462</v>
      </c>
      <c r="L4583" s="43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22" ht="14.55" hidden="1" x14ac:dyDescent="0.3">
      <c r="A4584" t="s">
        <v>26</v>
      </c>
      <c r="B4584" t="s">
        <v>5820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5821</v>
      </c>
      <c r="J4584" s="43">
        <f t="shared" si="244"/>
        <v>21000</v>
      </c>
      <c r="K4584" s="43">
        <v>0</v>
      </c>
      <c r="L4584" s="43">
        <v>21000</v>
      </c>
      <c r="M4584" t="s">
        <v>54</v>
      </c>
      <c r="O4584" s="1">
        <f t="shared" si="245"/>
        <v>0</v>
      </c>
    </row>
    <row r="4585" spans="1:22" ht="14.55" hidden="1" x14ac:dyDescent="0.3">
      <c r="A4585" t="s">
        <v>26</v>
      </c>
      <c r="B4585" t="s">
        <v>5822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3">
        <f t="shared" si="244"/>
        <v>41180</v>
      </c>
      <c r="K4585" s="43">
        <v>7824</v>
      </c>
      <c r="L4585" s="43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  <c r="U4585" s="32">
        <v>46189</v>
      </c>
      <c r="V4585" t="s">
        <v>39</v>
      </c>
    </row>
    <row r="4586" spans="1:22" ht="14.55" hidden="1" x14ac:dyDescent="0.3">
      <c r="A4586" t="s">
        <v>26</v>
      </c>
      <c r="B4586" t="s">
        <v>5823</v>
      </c>
      <c r="C4586" s="34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3">
        <f t="shared" si="244"/>
        <v>296748.09999999998</v>
      </c>
      <c r="K4586" s="43">
        <v>0</v>
      </c>
      <c r="L4586" s="43">
        <v>296748.09999999998</v>
      </c>
      <c r="M4586" t="s">
        <v>54</v>
      </c>
      <c r="O4586" s="1">
        <f t="shared" si="245"/>
        <v>0</v>
      </c>
      <c r="U4586" s="32">
        <v>46204</v>
      </c>
      <c r="V4586" t="s">
        <v>39</v>
      </c>
    </row>
    <row r="4587" spans="1:22" ht="14.55" hidden="1" x14ac:dyDescent="0.3">
      <c r="A4587" t="s">
        <v>26</v>
      </c>
      <c r="B4587" t="s">
        <v>5824</v>
      </c>
      <c r="C4587">
        <v>2459</v>
      </c>
      <c r="D4587" t="s">
        <v>452</v>
      </c>
      <c r="E4587" s="32">
        <v>46185</v>
      </c>
      <c r="F4587" s="26">
        <v>46185.652650462966</v>
      </c>
      <c r="G4587" s="12" t="str">
        <f t="shared" si="243"/>
        <v>JUNIO</v>
      </c>
      <c r="H4587">
        <v>901485351</v>
      </c>
      <c r="I4587" t="s">
        <v>453</v>
      </c>
      <c r="J4587" s="43">
        <f t="shared" si="244"/>
        <v>120000</v>
      </c>
      <c r="K4587" s="43">
        <v>22800</v>
      </c>
      <c r="L4587" s="43">
        <v>142800</v>
      </c>
      <c r="M4587" t="s">
        <v>37</v>
      </c>
      <c r="N4587" s="32">
        <v>46190</v>
      </c>
      <c r="O4587" s="1">
        <f t="shared" si="245"/>
        <v>5</v>
      </c>
      <c r="P4587" t="s">
        <v>3482</v>
      </c>
      <c r="U4587" s="32">
        <v>46195</v>
      </c>
      <c r="V4587" t="s">
        <v>39</v>
      </c>
    </row>
    <row r="4588" spans="1:22" ht="14.55" hidden="1" x14ac:dyDescent="0.3">
      <c r="A4588" t="s">
        <v>26</v>
      </c>
      <c r="B4588" t="s">
        <v>5825</v>
      </c>
      <c r="C4588">
        <v>2460</v>
      </c>
      <c r="D4588" t="s">
        <v>452</v>
      </c>
      <c r="E4588" s="32">
        <v>46185</v>
      </c>
      <c r="F4588" s="26">
        <v>46185.65525462963</v>
      </c>
      <c r="G4588" s="12" t="str">
        <f t="shared" si="243"/>
        <v>JUNIO</v>
      </c>
      <c r="H4588">
        <v>901485351</v>
      </c>
      <c r="I4588" t="s">
        <v>453</v>
      </c>
      <c r="J4588" s="43">
        <f t="shared" si="244"/>
        <v>1550000</v>
      </c>
      <c r="K4588" s="43">
        <v>294500</v>
      </c>
      <c r="L4588" s="43">
        <v>1844500</v>
      </c>
      <c r="M4588" t="s">
        <v>37</v>
      </c>
      <c r="N4588" s="32">
        <v>46190</v>
      </c>
      <c r="O4588" s="1">
        <f t="shared" si="245"/>
        <v>5</v>
      </c>
      <c r="P4588" t="s">
        <v>3482</v>
      </c>
    </row>
    <row r="4589" spans="1:22" ht="14.55" hidden="1" x14ac:dyDescent="0.3">
      <c r="A4589" t="s">
        <v>26</v>
      </c>
      <c r="B4589" t="s">
        <v>5826</v>
      </c>
      <c r="C4589">
        <v>72385</v>
      </c>
      <c r="D4589" t="s">
        <v>476</v>
      </c>
      <c r="E4589" s="32">
        <v>46185</v>
      </c>
      <c r="F4589" s="26">
        <v>46185.420138888891</v>
      </c>
      <c r="G4589" s="12" t="str">
        <f t="shared" si="243"/>
        <v>JUNIO</v>
      </c>
      <c r="H4589">
        <v>811001497</v>
      </c>
      <c r="I4589" t="s">
        <v>477</v>
      </c>
      <c r="J4589" s="43">
        <f t="shared" si="244"/>
        <v>450000</v>
      </c>
      <c r="K4589" s="43">
        <v>0</v>
      </c>
      <c r="L4589" s="43">
        <v>450000</v>
      </c>
      <c r="M4589" t="s">
        <v>70</v>
      </c>
      <c r="N4589" s="32">
        <v>46191</v>
      </c>
      <c r="O4589" s="1">
        <f t="shared" si="245"/>
        <v>6</v>
      </c>
      <c r="P4589" t="s">
        <v>3482</v>
      </c>
      <c r="U4589" s="32">
        <v>46195</v>
      </c>
      <c r="V4589" t="s">
        <v>39</v>
      </c>
    </row>
    <row r="4590" spans="1:22" ht="14.55" hidden="1" x14ac:dyDescent="0.3">
      <c r="A4590" t="s">
        <v>26</v>
      </c>
      <c r="B4590" t="s">
        <v>5827</v>
      </c>
      <c r="C4590">
        <v>36539</v>
      </c>
      <c r="D4590" t="s">
        <v>393</v>
      </c>
      <c r="E4590" s="32">
        <v>46185</v>
      </c>
      <c r="F4590" s="26">
        <v>46185.660208333335</v>
      </c>
      <c r="G4590" s="12" t="str">
        <f t="shared" si="243"/>
        <v>JUNIO</v>
      </c>
      <c r="H4590">
        <v>890929877</v>
      </c>
      <c r="I4590" t="s">
        <v>394</v>
      </c>
      <c r="J4590" s="43">
        <f t="shared" si="244"/>
        <v>1890141</v>
      </c>
      <c r="K4590" s="43">
        <v>359127</v>
      </c>
      <c r="L4590" s="43">
        <v>2249268</v>
      </c>
      <c r="M4590" t="s">
        <v>58</v>
      </c>
      <c r="O4590" s="1">
        <f t="shared" si="245"/>
        <v>0</v>
      </c>
    </row>
    <row r="4591" spans="1:22" ht="14.55" hidden="1" x14ac:dyDescent="0.3">
      <c r="A4591" t="s">
        <v>26</v>
      </c>
      <c r="B4591" t="s">
        <v>5828</v>
      </c>
      <c r="C4591">
        <v>36550</v>
      </c>
      <c r="D4591" t="s">
        <v>393</v>
      </c>
      <c r="E4591" s="32">
        <v>46185</v>
      </c>
      <c r="F4591" s="26">
        <v>46185.665925925925</v>
      </c>
      <c r="G4591" s="12" t="str">
        <f t="shared" si="243"/>
        <v>JUNIO</v>
      </c>
      <c r="H4591">
        <v>890929877</v>
      </c>
      <c r="I4591" t="s">
        <v>394</v>
      </c>
      <c r="J4591" s="43">
        <f t="shared" si="244"/>
        <v>3466008</v>
      </c>
      <c r="K4591" s="43">
        <v>658542</v>
      </c>
      <c r="L4591" s="43">
        <v>4124550</v>
      </c>
      <c r="M4591" t="s">
        <v>58</v>
      </c>
      <c r="O4591" s="1">
        <f t="shared" si="245"/>
        <v>0</v>
      </c>
    </row>
    <row r="4592" spans="1:22" ht="14.55" hidden="1" x14ac:dyDescent="0.3">
      <c r="A4592" t="s">
        <v>26</v>
      </c>
      <c r="B4592" t="s">
        <v>5829</v>
      </c>
      <c r="C4592">
        <v>3098</v>
      </c>
      <c r="D4592" t="s">
        <v>511</v>
      </c>
      <c r="E4592" s="32">
        <v>46185</v>
      </c>
      <c r="F4592" s="26">
        <v>46185.670520833337</v>
      </c>
      <c r="G4592" s="12" t="str">
        <f t="shared" si="243"/>
        <v>JUNIO</v>
      </c>
      <c r="H4592">
        <v>900987425</v>
      </c>
      <c r="I4592" t="s">
        <v>512</v>
      </c>
      <c r="J4592" s="43">
        <f t="shared" si="244"/>
        <v>1050369</v>
      </c>
      <c r="K4592" s="43">
        <v>0</v>
      </c>
      <c r="L4592" s="43">
        <v>1050369</v>
      </c>
      <c r="M4592" t="s">
        <v>58</v>
      </c>
      <c r="N4592" s="32">
        <v>46190</v>
      </c>
      <c r="O4592" s="1">
        <f t="shared" si="245"/>
        <v>5</v>
      </c>
      <c r="P4592" t="s">
        <v>5830</v>
      </c>
      <c r="U4592" s="32">
        <v>46190</v>
      </c>
      <c r="V4592" t="s">
        <v>39</v>
      </c>
    </row>
    <row r="4593" spans="1:22" ht="14.55" hidden="1" x14ac:dyDescent="0.3">
      <c r="A4593" t="s">
        <v>26</v>
      </c>
      <c r="B4593" t="s">
        <v>5831</v>
      </c>
      <c r="C4593">
        <v>3097</v>
      </c>
      <c r="D4593" t="s">
        <v>511</v>
      </c>
      <c r="E4593" s="32">
        <v>46185</v>
      </c>
      <c r="F4593" s="26">
        <v>46185.669525462959</v>
      </c>
      <c r="G4593" s="12" t="str">
        <f t="shared" si="243"/>
        <v>JUNIO</v>
      </c>
      <c r="H4593">
        <v>900987425</v>
      </c>
      <c r="I4593" t="s">
        <v>512</v>
      </c>
      <c r="J4593" s="43">
        <f t="shared" si="244"/>
        <v>829239</v>
      </c>
      <c r="K4593" s="43">
        <v>0</v>
      </c>
      <c r="L4593" s="43">
        <v>829239</v>
      </c>
      <c r="M4593" t="s">
        <v>58</v>
      </c>
      <c r="N4593" s="32">
        <v>46191</v>
      </c>
      <c r="O4593" s="1">
        <f t="shared" si="245"/>
        <v>6</v>
      </c>
      <c r="P4593" t="s">
        <v>1652</v>
      </c>
      <c r="U4593" s="32">
        <v>46195</v>
      </c>
      <c r="V4593" t="s">
        <v>39</v>
      </c>
    </row>
    <row r="4594" spans="1:22" ht="14.55" hidden="1" x14ac:dyDescent="0.3">
      <c r="A4594" t="s">
        <v>26</v>
      </c>
      <c r="B4594" t="s">
        <v>5832</v>
      </c>
      <c r="C4594">
        <v>360925</v>
      </c>
      <c r="D4594" t="s">
        <v>336</v>
      </c>
      <c r="E4594" s="32">
        <v>46185</v>
      </c>
      <c r="F4594" s="26">
        <v>46185.65996527778</v>
      </c>
      <c r="G4594" s="12" t="str">
        <f t="shared" si="243"/>
        <v>JUNIO</v>
      </c>
      <c r="H4594">
        <v>800049074</v>
      </c>
      <c r="I4594" t="s">
        <v>337</v>
      </c>
      <c r="J4594" s="43">
        <f t="shared" si="244"/>
        <v>60817</v>
      </c>
      <c r="K4594" s="43">
        <v>11555</v>
      </c>
      <c r="L4594" s="43">
        <v>72372</v>
      </c>
      <c r="M4594" t="s">
        <v>70</v>
      </c>
      <c r="N4594" s="32">
        <v>46190</v>
      </c>
      <c r="O4594" s="1">
        <f t="shared" si="245"/>
        <v>5</v>
      </c>
      <c r="P4594" t="s">
        <v>3482</v>
      </c>
      <c r="U4594" s="32">
        <v>46191</v>
      </c>
      <c r="V4594" t="s">
        <v>39</v>
      </c>
    </row>
    <row r="4595" spans="1:22" ht="14.55" hidden="1" x14ac:dyDescent="0.3">
      <c r="A4595" t="s">
        <v>26</v>
      </c>
      <c r="B4595" t="s">
        <v>5833</v>
      </c>
      <c r="C4595">
        <v>42751</v>
      </c>
      <c r="D4595" t="s">
        <v>2896</v>
      </c>
      <c r="E4595" s="32">
        <v>46185</v>
      </c>
      <c r="F4595" s="26">
        <v>46185.661157407405</v>
      </c>
      <c r="G4595" s="12" t="str">
        <f t="shared" si="243"/>
        <v>JUNIO</v>
      </c>
      <c r="H4595">
        <v>900263240</v>
      </c>
      <c r="I4595" t="s">
        <v>888</v>
      </c>
      <c r="J4595" s="43">
        <f t="shared" si="244"/>
        <v>2935000</v>
      </c>
      <c r="K4595" s="43">
        <v>557650</v>
      </c>
      <c r="L4595" s="43">
        <v>3492650</v>
      </c>
      <c r="M4595" t="s">
        <v>70</v>
      </c>
      <c r="N4595" s="32">
        <v>46189</v>
      </c>
      <c r="O4595" s="1">
        <f t="shared" si="245"/>
        <v>4</v>
      </c>
      <c r="P4595" t="s">
        <v>3482</v>
      </c>
      <c r="U4595" s="32">
        <v>46191</v>
      </c>
      <c r="V4595" t="s">
        <v>39</v>
      </c>
    </row>
    <row r="4596" spans="1:22" ht="14.55" hidden="1" x14ac:dyDescent="0.3">
      <c r="A4596" t="s">
        <v>26</v>
      </c>
      <c r="B4596" t="s">
        <v>5834</v>
      </c>
      <c r="C4596">
        <v>42750</v>
      </c>
      <c r="D4596" t="s">
        <v>2896</v>
      </c>
      <c r="E4596" s="32">
        <v>46185</v>
      </c>
      <c r="F4596" s="26">
        <v>46185.660763888889</v>
      </c>
      <c r="G4596" s="12" t="str">
        <f t="shared" si="243"/>
        <v>JUNIO</v>
      </c>
      <c r="H4596">
        <v>900263240</v>
      </c>
      <c r="I4596" t="s">
        <v>888</v>
      </c>
      <c r="J4596" s="43">
        <f t="shared" si="244"/>
        <v>2935000</v>
      </c>
      <c r="K4596" s="43">
        <v>557650</v>
      </c>
      <c r="L4596" s="43">
        <v>3492650</v>
      </c>
      <c r="M4596" t="s">
        <v>70</v>
      </c>
      <c r="N4596" s="32">
        <v>46189</v>
      </c>
      <c r="O4596" s="1">
        <f t="shared" si="245"/>
        <v>4</v>
      </c>
      <c r="P4596" t="s">
        <v>3482</v>
      </c>
      <c r="U4596" s="32">
        <v>46191</v>
      </c>
      <c r="V4596" t="s">
        <v>39</v>
      </c>
    </row>
    <row r="4597" spans="1:22" ht="14.55" hidden="1" x14ac:dyDescent="0.3">
      <c r="A4597" t="s">
        <v>26</v>
      </c>
      <c r="B4597" t="s">
        <v>5835</v>
      </c>
      <c r="C4597">
        <v>360924</v>
      </c>
      <c r="D4597" t="s">
        <v>336</v>
      </c>
      <c r="E4597" s="32">
        <v>46185</v>
      </c>
      <c r="F4597" s="26">
        <v>46185.659918981481</v>
      </c>
      <c r="G4597" s="12" t="str">
        <f t="shared" si="243"/>
        <v>JUNIO</v>
      </c>
      <c r="H4597">
        <v>800049074</v>
      </c>
      <c r="I4597" t="s">
        <v>337</v>
      </c>
      <c r="J4597" s="43">
        <f t="shared" si="244"/>
        <v>397080</v>
      </c>
      <c r="K4597" s="43">
        <v>75445</v>
      </c>
      <c r="L4597" s="43">
        <v>472525</v>
      </c>
      <c r="M4597" t="s">
        <v>70</v>
      </c>
      <c r="N4597" s="32">
        <v>46190</v>
      </c>
      <c r="O4597" s="1">
        <f t="shared" si="245"/>
        <v>5</v>
      </c>
      <c r="P4597" t="s">
        <v>3482</v>
      </c>
      <c r="U4597" s="32">
        <v>46191</v>
      </c>
      <c r="V4597" t="s">
        <v>39</v>
      </c>
    </row>
    <row r="4598" spans="1:22" ht="14.55" hidden="1" x14ac:dyDescent="0.3">
      <c r="A4598" t="s">
        <v>26</v>
      </c>
      <c r="B4598" t="s">
        <v>5836</v>
      </c>
      <c r="C4598">
        <v>571362</v>
      </c>
      <c r="D4598" t="s">
        <v>159</v>
      </c>
      <c r="E4598" s="32">
        <v>46185</v>
      </c>
      <c r="F4598" s="26">
        <v>46185.606249999997</v>
      </c>
      <c r="G4598" s="12" t="str">
        <f t="shared" si="243"/>
        <v>JUNIO</v>
      </c>
      <c r="H4598">
        <v>890800788</v>
      </c>
      <c r="I4598" t="s">
        <v>160</v>
      </c>
      <c r="J4598" s="43">
        <f t="shared" si="244"/>
        <v>138000</v>
      </c>
      <c r="K4598" s="43">
        <v>26220</v>
      </c>
      <c r="L4598" s="43">
        <v>164220</v>
      </c>
      <c r="M4598" t="s">
        <v>70</v>
      </c>
      <c r="N4598" s="32">
        <v>46189</v>
      </c>
      <c r="O4598" s="1">
        <f t="shared" si="245"/>
        <v>4</v>
      </c>
      <c r="P4598" t="s">
        <v>3482</v>
      </c>
      <c r="U4598" s="32">
        <v>46190</v>
      </c>
      <c r="V4598" t="s">
        <v>39</v>
      </c>
    </row>
    <row r="4599" spans="1:22" ht="14.55" hidden="1" x14ac:dyDescent="0.3">
      <c r="A4599" t="s">
        <v>26</v>
      </c>
      <c r="B4599" t="s">
        <v>5837</v>
      </c>
      <c r="C4599">
        <v>741849</v>
      </c>
      <c r="D4599" t="s">
        <v>817</v>
      </c>
      <c r="E4599" s="32">
        <v>46185</v>
      </c>
      <c r="F4599" s="26">
        <v>46185.60119212963</v>
      </c>
      <c r="G4599" s="12" t="str">
        <f t="shared" si="243"/>
        <v>JUNIO</v>
      </c>
      <c r="H4599">
        <v>890915475</v>
      </c>
      <c r="I4599" t="s">
        <v>818</v>
      </c>
      <c r="J4599" s="43">
        <f t="shared" si="244"/>
        <v>667200</v>
      </c>
      <c r="K4599" s="43">
        <v>126768</v>
      </c>
      <c r="L4599" s="43">
        <v>793968</v>
      </c>
      <c r="M4599" t="s">
        <v>70</v>
      </c>
      <c r="N4599" s="32">
        <v>46190</v>
      </c>
      <c r="O4599" s="1">
        <f t="shared" si="245"/>
        <v>5</v>
      </c>
      <c r="P4599" t="s">
        <v>3482</v>
      </c>
      <c r="U4599" s="32">
        <v>46191</v>
      </c>
      <c r="V4599" t="s">
        <v>39</v>
      </c>
    </row>
    <row r="4600" spans="1:22" ht="14.55" hidden="1" x14ac:dyDescent="0.3">
      <c r="A4600" t="s">
        <v>26</v>
      </c>
      <c r="B4600" t="s">
        <v>5838</v>
      </c>
      <c r="C4600">
        <v>8487</v>
      </c>
      <c r="D4600" t="s">
        <v>2896</v>
      </c>
      <c r="E4600" s="32">
        <v>46185</v>
      </c>
      <c r="F4600" s="26">
        <v>46185.591863425929</v>
      </c>
      <c r="G4600" s="12" t="str">
        <f t="shared" si="243"/>
        <v>JUNIO</v>
      </c>
      <c r="H4600">
        <v>901360705</v>
      </c>
      <c r="I4600" t="s">
        <v>877</v>
      </c>
      <c r="J4600" s="43">
        <f t="shared" si="244"/>
        <v>35980</v>
      </c>
      <c r="K4600" s="43">
        <v>6836.2</v>
      </c>
      <c r="L4600" s="43">
        <v>42816.2</v>
      </c>
      <c r="M4600" t="s">
        <v>70</v>
      </c>
      <c r="N4600" s="32">
        <v>46190</v>
      </c>
      <c r="O4600" s="1">
        <f t="shared" si="245"/>
        <v>5</v>
      </c>
      <c r="P4600" t="s">
        <v>3482</v>
      </c>
      <c r="U4600" s="32">
        <v>46191</v>
      </c>
      <c r="V4600" t="s">
        <v>39</v>
      </c>
    </row>
    <row r="4601" spans="1:22" ht="14.55" hidden="1" x14ac:dyDescent="0.3">
      <c r="A4601" t="s">
        <v>26</v>
      </c>
      <c r="B4601" t="s">
        <v>5839</v>
      </c>
      <c r="C4601">
        <v>2003</v>
      </c>
      <c r="D4601" t="s">
        <v>28</v>
      </c>
      <c r="E4601" s="32">
        <v>46185</v>
      </c>
      <c r="F4601" s="26">
        <v>46185.55609953704</v>
      </c>
      <c r="G4601" s="12" t="str">
        <f t="shared" si="243"/>
        <v>JUNIO</v>
      </c>
      <c r="H4601">
        <v>901950863</v>
      </c>
      <c r="I4601" t="s">
        <v>549</v>
      </c>
      <c r="J4601" s="43">
        <f t="shared" si="244"/>
        <v>280000</v>
      </c>
      <c r="K4601" s="43">
        <v>53200</v>
      </c>
      <c r="L4601" s="43">
        <v>333200</v>
      </c>
      <c r="M4601" t="s">
        <v>37</v>
      </c>
      <c r="N4601" s="32">
        <v>46190</v>
      </c>
      <c r="O4601" s="1">
        <f t="shared" si="245"/>
        <v>5</v>
      </c>
      <c r="P4601" t="s">
        <v>3482</v>
      </c>
      <c r="U4601" s="32">
        <v>46195</v>
      </c>
      <c r="V4601" t="s">
        <v>39</v>
      </c>
    </row>
    <row r="4602" spans="1:22" ht="14.55" hidden="1" x14ac:dyDescent="0.3">
      <c r="A4602" t="s">
        <v>26</v>
      </c>
      <c r="B4602" t="s">
        <v>5840</v>
      </c>
      <c r="C4602">
        <v>12303</v>
      </c>
      <c r="D4602" t="s">
        <v>122</v>
      </c>
      <c r="E4602" s="32">
        <v>46185</v>
      </c>
      <c r="F4602" s="26">
        <v>46185.583310185182</v>
      </c>
      <c r="G4602" s="12" t="str">
        <f t="shared" si="243"/>
        <v>JUNIO</v>
      </c>
      <c r="H4602">
        <v>70105440</v>
      </c>
      <c r="I4602" t="s">
        <v>537</v>
      </c>
      <c r="J4602" s="43">
        <f t="shared" si="244"/>
        <v>134000</v>
      </c>
      <c r="K4602" s="43">
        <v>25460</v>
      </c>
      <c r="L4602" s="43">
        <v>159460</v>
      </c>
      <c r="M4602" t="s">
        <v>70</v>
      </c>
      <c r="N4602" s="32">
        <v>46189</v>
      </c>
      <c r="O4602" s="1">
        <f t="shared" si="245"/>
        <v>4</v>
      </c>
      <c r="P4602" t="s">
        <v>3482</v>
      </c>
      <c r="U4602" s="32">
        <v>46190</v>
      </c>
      <c r="V4602" t="s">
        <v>39</v>
      </c>
    </row>
    <row r="4603" spans="1:22" ht="14.55" hidden="1" x14ac:dyDescent="0.3">
      <c r="A4603" t="s">
        <v>26</v>
      </c>
      <c r="B4603" t="s">
        <v>5841</v>
      </c>
      <c r="C4603">
        <v>12302</v>
      </c>
      <c r="D4603" t="s">
        <v>122</v>
      </c>
      <c r="E4603" s="32">
        <v>46185</v>
      </c>
      <c r="F4603" s="26">
        <v>46185.582349537035</v>
      </c>
      <c r="G4603" s="12" t="str">
        <f t="shared" si="243"/>
        <v>JUNIO</v>
      </c>
      <c r="H4603">
        <v>70105440</v>
      </c>
      <c r="I4603" t="s">
        <v>537</v>
      </c>
      <c r="J4603" s="43">
        <f t="shared" si="244"/>
        <v>134000</v>
      </c>
      <c r="K4603" s="43">
        <v>25460</v>
      </c>
      <c r="L4603" s="43">
        <v>159460</v>
      </c>
      <c r="M4603" t="s">
        <v>70</v>
      </c>
      <c r="N4603" s="32">
        <v>46189</v>
      </c>
      <c r="O4603" s="1">
        <f t="shared" si="245"/>
        <v>4</v>
      </c>
      <c r="P4603" t="s">
        <v>3482</v>
      </c>
      <c r="U4603" s="32">
        <v>46190</v>
      </c>
      <c r="V4603" t="s">
        <v>39</v>
      </c>
    </row>
    <row r="4604" spans="1:22" ht="14.55" hidden="1" x14ac:dyDescent="0.3">
      <c r="A4604" t="s">
        <v>26</v>
      </c>
      <c r="B4604" t="s">
        <v>5842</v>
      </c>
      <c r="C4604">
        <v>360817</v>
      </c>
      <c r="D4604" t="s">
        <v>336</v>
      </c>
      <c r="E4604" s="32">
        <v>46185</v>
      </c>
      <c r="F4604" s="26">
        <v>46185.554247685184</v>
      </c>
      <c r="G4604" s="12" t="str">
        <f t="shared" si="243"/>
        <v>JUNIO</v>
      </c>
      <c r="H4604">
        <v>800049074</v>
      </c>
      <c r="I4604" t="s">
        <v>337</v>
      </c>
      <c r="J4604" s="43">
        <f t="shared" si="244"/>
        <v>946691</v>
      </c>
      <c r="K4604" s="43">
        <v>175533</v>
      </c>
      <c r="L4604" s="43">
        <v>1122224</v>
      </c>
      <c r="M4604" t="s">
        <v>70</v>
      </c>
      <c r="N4604" s="32">
        <v>46190</v>
      </c>
      <c r="O4604" s="1">
        <f t="shared" si="245"/>
        <v>5</v>
      </c>
      <c r="P4604" t="s">
        <v>3482</v>
      </c>
      <c r="U4604" s="32">
        <v>46195</v>
      </c>
      <c r="V4604" t="s">
        <v>39</v>
      </c>
    </row>
    <row r="4605" spans="1:22" ht="14.55" hidden="1" x14ac:dyDescent="0.3">
      <c r="A4605" t="s">
        <v>26</v>
      </c>
      <c r="B4605" t="s">
        <v>5843</v>
      </c>
      <c r="C4605">
        <v>360679</v>
      </c>
      <c r="D4605" t="s">
        <v>336</v>
      </c>
      <c r="E4605" s="32">
        <v>46185</v>
      </c>
      <c r="F4605" s="26">
        <v>46185.549722222226</v>
      </c>
      <c r="G4605" s="12" t="str">
        <f t="shared" ref="G4605:G4668" si="246">UPPER(TEXT(E4605, "MMMM"))</f>
        <v>JUNIO</v>
      </c>
      <c r="H4605">
        <v>800049074</v>
      </c>
      <c r="I4605" t="s">
        <v>337</v>
      </c>
      <c r="J4605" s="43">
        <f t="shared" ref="J4605:J4668" si="247">L4605-K4605</f>
        <v>1677345</v>
      </c>
      <c r="K4605" s="43">
        <v>257004</v>
      </c>
      <c r="L4605" s="43">
        <v>1934349</v>
      </c>
      <c r="M4605" t="s">
        <v>70</v>
      </c>
      <c r="N4605" s="32">
        <v>46197</v>
      </c>
      <c r="O4605" s="1">
        <f t="shared" ref="O4605:O4668" si="248">IFERROR(IF(-_xlfn.DAYS(E4605,N4605)&lt;0,0,-_xlfn.DAYS(E4605,N4605)), " - ")</f>
        <v>12</v>
      </c>
      <c r="P4605" t="s">
        <v>3482</v>
      </c>
    </row>
    <row r="4606" spans="1:22" ht="14.55" hidden="1" x14ac:dyDescent="0.3">
      <c r="A4606" t="s">
        <v>26</v>
      </c>
      <c r="B4606" t="s">
        <v>5844</v>
      </c>
      <c r="C4606">
        <v>360680</v>
      </c>
      <c r="D4606" t="s">
        <v>336</v>
      </c>
      <c r="E4606" s="32">
        <v>46185</v>
      </c>
      <c r="F4606" s="26">
        <v>46185.549745370372</v>
      </c>
      <c r="G4606" s="12" t="str">
        <f t="shared" si="246"/>
        <v>JUNIO</v>
      </c>
      <c r="H4606">
        <v>800049074</v>
      </c>
      <c r="I4606" t="s">
        <v>337</v>
      </c>
      <c r="J4606" s="43">
        <f t="shared" si="247"/>
        <v>501450</v>
      </c>
      <c r="K4606" s="43">
        <v>95276</v>
      </c>
      <c r="L4606" s="43">
        <v>596726</v>
      </c>
      <c r="M4606" t="s">
        <v>70</v>
      </c>
      <c r="N4606" s="32">
        <v>46197</v>
      </c>
      <c r="O4606" s="1">
        <f t="shared" si="248"/>
        <v>12</v>
      </c>
      <c r="P4606" t="s">
        <v>3482</v>
      </c>
    </row>
    <row r="4607" spans="1:22" ht="14.55" hidden="1" x14ac:dyDescent="0.3">
      <c r="A4607" t="s">
        <v>26</v>
      </c>
      <c r="B4607" t="s">
        <v>5845</v>
      </c>
      <c r="C4607">
        <v>2002</v>
      </c>
      <c r="D4607" t="s">
        <v>28</v>
      </c>
      <c r="E4607" s="32">
        <v>46185</v>
      </c>
      <c r="F4607" s="26">
        <v>46185.541504629633</v>
      </c>
      <c r="G4607" s="12" t="str">
        <f t="shared" si="246"/>
        <v>JUNIO</v>
      </c>
      <c r="H4607">
        <v>901950863</v>
      </c>
      <c r="I4607" t="s">
        <v>549</v>
      </c>
      <c r="J4607" s="43">
        <f t="shared" si="247"/>
        <v>604500</v>
      </c>
      <c r="K4607" s="43">
        <v>114855</v>
      </c>
      <c r="L4607" s="43">
        <v>719355</v>
      </c>
      <c r="M4607" t="s">
        <v>37</v>
      </c>
      <c r="N4607" s="32">
        <v>46190</v>
      </c>
      <c r="O4607" s="1">
        <f t="shared" si="248"/>
        <v>5</v>
      </c>
      <c r="P4607" t="s">
        <v>3482</v>
      </c>
      <c r="U4607" s="32">
        <v>46195</v>
      </c>
      <c r="V4607" t="s">
        <v>39</v>
      </c>
    </row>
    <row r="4608" spans="1:22" ht="14.55" hidden="1" x14ac:dyDescent="0.3">
      <c r="A4608" t="s">
        <v>26</v>
      </c>
      <c r="B4608" t="s">
        <v>5846</v>
      </c>
      <c r="C4608">
        <v>2001</v>
      </c>
      <c r="D4608" t="s">
        <v>28</v>
      </c>
      <c r="E4608" s="32">
        <v>46185</v>
      </c>
      <c r="F4608" s="26">
        <v>46185.530706018515</v>
      </c>
      <c r="G4608" s="12" t="str">
        <f t="shared" si="246"/>
        <v>JUNIO</v>
      </c>
      <c r="H4608">
        <v>901950863</v>
      </c>
      <c r="I4608" t="s">
        <v>549</v>
      </c>
      <c r="J4608" s="43">
        <f t="shared" si="247"/>
        <v>275000</v>
      </c>
      <c r="K4608" s="43">
        <v>52250</v>
      </c>
      <c r="L4608" s="43">
        <v>327250</v>
      </c>
      <c r="M4608" t="s">
        <v>37</v>
      </c>
      <c r="N4608" s="32">
        <v>46190</v>
      </c>
      <c r="O4608" s="1">
        <f t="shared" si="248"/>
        <v>5</v>
      </c>
      <c r="P4608" t="s">
        <v>3482</v>
      </c>
      <c r="U4608" s="32">
        <v>46193</v>
      </c>
      <c r="V4608" s="1" t="s">
        <v>39</v>
      </c>
    </row>
    <row r="4609" spans="1:22" ht="14.55" hidden="1" x14ac:dyDescent="0.3">
      <c r="A4609" t="s">
        <v>26</v>
      </c>
      <c r="B4609" t="s">
        <v>5847</v>
      </c>
      <c r="C4609">
        <v>8488</v>
      </c>
      <c r="D4609" t="s">
        <v>2896</v>
      </c>
      <c r="E4609" s="32">
        <v>46185</v>
      </c>
      <c r="F4609" s="26">
        <v>46185.917962962965</v>
      </c>
      <c r="G4609" s="12" t="str">
        <f t="shared" si="246"/>
        <v>JUNIO</v>
      </c>
      <c r="H4609">
        <v>32150739</v>
      </c>
      <c r="I4609" t="s">
        <v>400</v>
      </c>
      <c r="J4609" s="43">
        <f t="shared" si="247"/>
        <v>151500</v>
      </c>
      <c r="K4609" s="43">
        <v>0</v>
      </c>
      <c r="L4609" s="43">
        <v>151500</v>
      </c>
      <c r="M4609" t="s">
        <v>199</v>
      </c>
      <c r="N4609" s="32">
        <v>46190</v>
      </c>
      <c r="O4609" s="1">
        <f t="shared" si="248"/>
        <v>5</v>
      </c>
      <c r="P4609" t="s">
        <v>3482</v>
      </c>
      <c r="U4609" s="32">
        <v>46191</v>
      </c>
      <c r="V4609" t="s">
        <v>39</v>
      </c>
    </row>
    <row r="4610" spans="1:22" ht="14.55" hidden="1" x14ac:dyDescent="0.3">
      <c r="A4610" t="s">
        <v>26</v>
      </c>
      <c r="B4610" t="s">
        <v>5848</v>
      </c>
      <c r="C4610" s="34">
        <v>139675</v>
      </c>
      <c r="D4610" t="s">
        <v>28</v>
      </c>
      <c r="E4610" s="32">
        <v>46185</v>
      </c>
      <c r="F4610" s="26">
        <v>46185.723252314812</v>
      </c>
      <c r="G4610" s="12" t="str">
        <f t="shared" si="246"/>
        <v>JUNIO</v>
      </c>
      <c r="H4610">
        <v>800239610</v>
      </c>
      <c r="I4610" t="s">
        <v>5849</v>
      </c>
      <c r="J4610" s="43">
        <f t="shared" si="247"/>
        <v>22690</v>
      </c>
      <c r="K4610" s="43">
        <v>4311.1000000000004</v>
      </c>
      <c r="L4610" s="43">
        <v>27001.1</v>
      </c>
      <c r="M4610" t="s">
        <v>54</v>
      </c>
      <c r="O4610" s="1">
        <f t="shared" si="248"/>
        <v>0</v>
      </c>
    </row>
    <row r="4611" spans="1:22" ht="14.55" hidden="1" x14ac:dyDescent="0.3">
      <c r="A4611" t="s">
        <v>82</v>
      </c>
      <c r="B4611" t="s">
        <v>5850</v>
      </c>
      <c r="C4611">
        <v>43791</v>
      </c>
      <c r="D4611" t="s">
        <v>119</v>
      </c>
      <c r="E4611" s="32">
        <v>46185</v>
      </c>
      <c r="F4611" s="26">
        <v>46185.702152777776</v>
      </c>
      <c r="G4611" s="12" t="str">
        <f t="shared" si="246"/>
        <v>JUNIO</v>
      </c>
      <c r="H4611">
        <v>800106404</v>
      </c>
      <c r="I4611" t="s">
        <v>369</v>
      </c>
      <c r="J4611" s="43">
        <f t="shared" si="247"/>
        <v>276789</v>
      </c>
      <c r="K4611" s="43">
        <v>0</v>
      </c>
      <c r="L4611" s="43">
        <v>276789</v>
      </c>
      <c r="M4611" t="s">
        <v>128</v>
      </c>
      <c r="N4611" s="32">
        <v>46197</v>
      </c>
      <c r="O4611" s="1">
        <f t="shared" si="248"/>
        <v>12</v>
      </c>
      <c r="P4611" t="s">
        <v>5814</v>
      </c>
    </row>
    <row r="4612" spans="1:22" ht="14.55" hidden="1" x14ac:dyDescent="0.3">
      <c r="A4612" t="s">
        <v>26</v>
      </c>
      <c r="B4612" t="s">
        <v>5851</v>
      </c>
      <c r="C4612">
        <v>300234</v>
      </c>
      <c r="D4612" t="s">
        <v>4766</v>
      </c>
      <c r="E4612" s="32">
        <v>46185</v>
      </c>
      <c r="F4612" s="26">
        <v>46185.677349537036</v>
      </c>
      <c r="G4612" s="12" t="str">
        <f t="shared" si="246"/>
        <v>JUNIO</v>
      </c>
      <c r="H4612">
        <v>900236520</v>
      </c>
      <c r="I4612" t="s">
        <v>4767</v>
      </c>
      <c r="J4612" s="43">
        <f t="shared" si="247"/>
        <v>39200</v>
      </c>
      <c r="K4612" s="43">
        <v>0</v>
      </c>
      <c r="L4612" s="43">
        <v>39200</v>
      </c>
      <c r="M4612" t="s">
        <v>54</v>
      </c>
      <c r="O4612" s="1">
        <f t="shared" si="248"/>
        <v>0</v>
      </c>
    </row>
    <row r="4613" spans="1:22" ht="14.55" hidden="1" x14ac:dyDescent="0.3">
      <c r="A4613" t="s">
        <v>26</v>
      </c>
      <c r="B4613" t="s">
        <v>5852</v>
      </c>
      <c r="C4613">
        <v>4692389</v>
      </c>
      <c r="D4613" t="s">
        <v>708</v>
      </c>
      <c r="E4613" s="32">
        <v>46185</v>
      </c>
      <c r="F4613" s="26">
        <v>46185.684398148151</v>
      </c>
      <c r="G4613" s="12" t="str">
        <f t="shared" si="246"/>
        <v>JUNIO</v>
      </c>
      <c r="H4613">
        <v>900219834</v>
      </c>
      <c r="I4613" t="s">
        <v>739</v>
      </c>
      <c r="J4613" s="43">
        <f t="shared" si="247"/>
        <v>17731.09</v>
      </c>
      <c r="K4613" s="43">
        <v>3368.91</v>
      </c>
      <c r="L4613" s="43">
        <v>21100</v>
      </c>
      <c r="M4613" t="s">
        <v>70</v>
      </c>
      <c r="N4613" s="32">
        <v>46189</v>
      </c>
      <c r="O4613" s="1">
        <f t="shared" si="248"/>
        <v>4</v>
      </c>
      <c r="P4613" t="s">
        <v>3482</v>
      </c>
      <c r="U4613" s="32">
        <v>46195</v>
      </c>
      <c r="V4613" t="s">
        <v>39</v>
      </c>
    </row>
    <row r="4614" spans="1:22" ht="14.55" hidden="1" x14ac:dyDescent="0.3">
      <c r="A4614" t="s">
        <v>26</v>
      </c>
      <c r="B4614" t="s">
        <v>5853</v>
      </c>
      <c r="C4614">
        <v>34455</v>
      </c>
      <c r="D4614" t="s">
        <v>3875</v>
      </c>
      <c r="E4614" s="32">
        <v>46185</v>
      </c>
      <c r="F4614" s="26">
        <v>46185.593877314815</v>
      </c>
      <c r="G4614" s="12" t="str">
        <f t="shared" si="246"/>
        <v>JUNIO</v>
      </c>
      <c r="H4614">
        <v>9522660</v>
      </c>
      <c r="I4614" t="s">
        <v>377</v>
      </c>
      <c r="J4614" s="43">
        <f t="shared" si="247"/>
        <v>945378.15</v>
      </c>
      <c r="K4614" s="43">
        <v>179621.85</v>
      </c>
      <c r="L4614" s="43">
        <v>1125000</v>
      </c>
      <c r="M4614" t="s">
        <v>37</v>
      </c>
      <c r="N4614" s="32">
        <v>46190</v>
      </c>
      <c r="O4614" s="1">
        <f t="shared" si="248"/>
        <v>5</v>
      </c>
      <c r="P4614" t="s">
        <v>3482</v>
      </c>
      <c r="U4614" s="32">
        <v>46195</v>
      </c>
      <c r="V4614" t="s">
        <v>39</v>
      </c>
    </row>
    <row r="4615" spans="1:22" ht="14.55" hidden="1" x14ac:dyDescent="0.3">
      <c r="A4615" t="s">
        <v>26</v>
      </c>
      <c r="B4615" t="s">
        <v>5854</v>
      </c>
      <c r="C4615">
        <v>34458</v>
      </c>
      <c r="D4615" t="s">
        <v>3875</v>
      </c>
      <c r="E4615" s="32">
        <v>46185</v>
      </c>
      <c r="F4615" s="26">
        <v>46185.593854166669</v>
      </c>
      <c r="G4615" s="12" t="str">
        <f t="shared" si="246"/>
        <v>JUNIO</v>
      </c>
      <c r="H4615">
        <v>9522660</v>
      </c>
      <c r="I4615" t="s">
        <v>377</v>
      </c>
      <c r="J4615" s="43">
        <f t="shared" si="247"/>
        <v>302520.96000000002</v>
      </c>
      <c r="K4615" s="43">
        <v>57478.98</v>
      </c>
      <c r="L4615" s="43">
        <v>359999.94</v>
      </c>
      <c r="M4615" t="s">
        <v>37</v>
      </c>
      <c r="N4615" s="32">
        <v>46190</v>
      </c>
      <c r="O4615" s="1">
        <f t="shared" si="248"/>
        <v>5</v>
      </c>
      <c r="P4615" t="s">
        <v>3482</v>
      </c>
      <c r="U4615" s="32">
        <v>46195</v>
      </c>
      <c r="V4615" t="s">
        <v>39</v>
      </c>
    </row>
    <row r="4616" spans="1:22" ht="14.55" hidden="1" x14ac:dyDescent="0.3">
      <c r="A4616" t="s">
        <v>26</v>
      </c>
      <c r="B4616" t="s">
        <v>5855</v>
      </c>
      <c r="C4616">
        <v>10482</v>
      </c>
      <c r="D4616" t="s">
        <v>28</v>
      </c>
      <c r="E4616" s="32">
        <v>46185</v>
      </c>
      <c r="F4616" s="26">
        <v>46185.495983796296</v>
      </c>
      <c r="G4616" s="12" t="str">
        <f t="shared" si="246"/>
        <v>JUNIO</v>
      </c>
      <c r="H4616">
        <v>900583758</v>
      </c>
      <c r="I4616" t="s">
        <v>603</v>
      </c>
      <c r="J4616" s="43">
        <f t="shared" si="247"/>
        <v>874000</v>
      </c>
      <c r="K4616" s="43">
        <v>166060</v>
      </c>
      <c r="L4616" s="43">
        <v>1040060</v>
      </c>
      <c r="M4616" t="s">
        <v>37</v>
      </c>
      <c r="N4616" s="32">
        <v>46190</v>
      </c>
      <c r="O4616" s="1">
        <f t="shared" si="248"/>
        <v>5</v>
      </c>
      <c r="P4616" t="s">
        <v>3482</v>
      </c>
      <c r="U4616" s="32">
        <v>46191</v>
      </c>
      <c r="V4616" t="s">
        <v>39</v>
      </c>
    </row>
    <row r="4617" spans="1:22" ht="14.55" hidden="1" x14ac:dyDescent="0.3">
      <c r="A4617" t="s">
        <v>26</v>
      </c>
      <c r="B4617" t="s">
        <v>5856</v>
      </c>
      <c r="C4617">
        <v>2000</v>
      </c>
      <c r="D4617" t="s">
        <v>28</v>
      </c>
      <c r="E4617" s="32">
        <v>46185</v>
      </c>
      <c r="F4617" s="26">
        <v>46185.525081018517</v>
      </c>
      <c r="G4617" s="12" t="str">
        <f t="shared" si="246"/>
        <v>JUNIO</v>
      </c>
      <c r="H4617">
        <v>901950863</v>
      </c>
      <c r="I4617" t="s">
        <v>549</v>
      </c>
      <c r="J4617" s="43">
        <f t="shared" si="247"/>
        <v>1263249.5798150001</v>
      </c>
      <c r="K4617" s="43">
        <v>240017.42016400001</v>
      </c>
      <c r="L4617" s="43">
        <v>1503266.9999790001</v>
      </c>
      <c r="M4617" t="s">
        <v>37</v>
      </c>
      <c r="N4617" s="32">
        <v>46192</v>
      </c>
      <c r="O4617" s="1">
        <f t="shared" si="248"/>
        <v>7</v>
      </c>
      <c r="P4617" t="s">
        <v>3482</v>
      </c>
      <c r="U4617" s="32">
        <v>46195</v>
      </c>
      <c r="V4617" t="s">
        <v>39</v>
      </c>
    </row>
    <row r="4618" spans="1:22" ht="14.55" hidden="1" x14ac:dyDescent="0.3">
      <c r="A4618" t="s">
        <v>26</v>
      </c>
      <c r="B4618" t="s">
        <v>5857</v>
      </c>
      <c r="C4618">
        <v>13394</v>
      </c>
      <c r="D4618" t="s">
        <v>28</v>
      </c>
      <c r="E4618" s="32">
        <v>46185</v>
      </c>
      <c r="F4618" s="26">
        <v>46185.436400462961</v>
      </c>
      <c r="G4618" s="12" t="str">
        <f t="shared" si="246"/>
        <v>JUNIO</v>
      </c>
      <c r="H4618">
        <v>900420442</v>
      </c>
      <c r="I4618" t="s">
        <v>586</v>
      </c>
      <c r="J4618" s="43">
        <f t="shared" si="247"/>
        <v>1533000</v>
      </c>
      <c r="K4618" s="43">
        <v>291270</v>
      </c>
      <c r="L4618" s="43">
        <v>1824270</v>
      </c>
      <c r="M4618" t="s">
        <v>37</v>
      </c>
      <c r="N4618" s="32">
        <v>46190</v>
      </c>
      <c r="O4618" s="1">
        <f t="shared" si="248"/>
        <v>5</v>
      </c>
      <c r="P4618" t="s">
        <v>3482</v>
      </c>
      <c r="U4618" s="32">
        <v>46191</v>
      </c>
      <c r="V4618" t="s">
        <v>39</v>
      </c>
    </row>
    <row r="4619" spans="1:22" ht="14.55" hidden="1" x14ac:dyDescent="0.3">
      <c r="A4619" t="s">
        <v>26</v>
      </c>
      <c r="B4619" t="s">
        <v>5858</v>
      </c>
      <c r="C4619">
        <v>32359</v>
      </c>
      <c r="D4619" t="s">
        <v>618</v>
      </c>
      <c r="E4619" s="32">
        <v>46185</v>
      </c>
      <c r="F4619" s="26">
        <v>46185.458252314813</v>
      </c>
      <c r="G4619" s="12" t="str">
        <f t="shared" si="246"/>
        <v>JUNIO</v>
      </c>
      <c r="H4619">
        <v>900322890</v>
      </c>
      <c r="I4619" t="s">
        <v>619</v>
      </c>
      <c r="J4619" s="43">
        <f t="shared" si="247"/>
        <v>1563985</v>
      </c>
      <c r="K4619" s="43">
        <v>297157.15000000002</v>
      </c>
      <c r="L4619" s="43">
        <v>1861142.15</v>
      </c>
      <c r="M4619" t="s">
        <v>70</v>
      </c>
      <c r="N4619" s="32">
        <v>46195</v>
      </c>
      <c r="O4619" s="1">
        <f t="shared" si="248"/>
        <v>10</v>
      </c>
      <c r="P4619" t="s">
        <v>3482</v>
      </c>
    </row>
    <row r="4620" spans="1:22" ht="14.55" hidden="1" x14ac:dyDescent="0.3">
      <c r="A4620" t="s">
        <v>26</v>
      </c>
      <c r="B4620" t="s">
        <v>5859</v>
      </c>
      <c r="C4620">
        <v>571341</v>
      </c>
      <c r="D4620" t="s">
        <v>159</v>
      </c>
      <c r="E4620" s="32">
        <v>46185</v>
      </c>
      <c r="F4620" s="26">
        <v>46185.450856481482</v>
      </c>
      <c r="G4620" s="12" t="str">
        <f t="shared" si="246"/>
        <v>JUNIO</v>
      </c>
      <c r="H4620">
        <v>890800788</v>
      </c>
      <c r="I4620" t="s">
        <v>160</v>
      </c>
      <c r="J4620" s="43">
        <f t="shared" si="247"/>
        <v>4422377</v>
      </c>
      <c r="K4620" s="43">
        <v>840252</v>
      </c>
      <c r="L4620" s="43">
        <v>5262629</v>
      </c>
      <c r="M4620" t="s">
        <v>70</v>
      </c>
      <c r="N4620" s="32">
        <v>46189</v>
      </c>
      <c r="O4620" s="1">
        <f t="shared" si="248"/>
        <v>4</v>
      </c>
      <c r="P4620" t="s">
        <v>3482</v>
      </c>
      <c r="U4620" s="32">
        <v>46191</v>
      </c>
      <c r="V4620" t="s">
        <v>39</v>
      </c>
    </row>
    <row r="4621" spans="1:22" ht="14.55" hidden="1" x14ac:dyDescent="0.3">
      <c r="A4621" t="s">
        <v>26</v>
      </c>
      <c r="B4621" t="s">
        <v>5860</v>
      </c>
      <c r="C4621">
        <v>851</v>
      </c>
      <c r="D4621" t="s">
        <v>28</v>
      </c>
      <c r="E4621" s="32">
        <v>46185</v>
      </c>
      <c r="F4621" s="26">
        <v>46185.519293981481</v>
      </c>
      <c r="G4621" s="12" t="str">
        <f t="shared" si="246"/>
        <v>JUNIO</v>
      </c>
      <c r="H4621">
        <v>71660004</v>
      </c>
      <c r="I4621" t="s">
        <v>266</v>
      </c>
      <c r="J4621" s="43">
        <f t="shared" si="247"/>
        <v>44000</v>
      </c>
      <c r="K4621" s="43">
        <v>0</v>
      </c>
      <c r="L4621" s="43">
        <v>44000</v>
      </c>
      <c r="M4621" t="s">
        <v>70</v>
      </c>
      <c r="N4621" s="32">
        <v>46190</v>
      </c>
      <c r="O4621" s="1">
        <f t="shared" si="248"/>
        <v>5</v>
      </c>
      <c r="P4621" t="s">
        <v>3482</v>
      </c>
      <c r="U4621" s="32">
        <v>46195</v>
      </c>
      <c r="V4621" t="s">
        <v>39</v>
      </c>
    </row>
    <row r="4622" spans="1:22" ht="14.55" hidden="1" x14ac:dyDescent="0.3">
      <c r="A4622" t="s">
        <v>26</v>
      </c>
      <c r="B4622" t="s">
        <v>5861</v>
      </c>
      <c r="C4622">
        <v>850</v>
      </c>
      <c r="D4622" t="s">
        <v>28</v>
      </c>
      <c r="E4622" s="32">
        <v>46185</v>
      </c>
      <c r="F4622" s="26">
        <v>46185.518379629626</v>
      </c>
      <c r="G4622" s="12" t="str">
        <f t="shared" si="246"/>
        <v>JUNIO</v>
      </c>
      <c r="H4622">
        <v>71660004</v>
      </c>
      <c r="I4622" t="s">
        <v>266</v>
      </c>
      <c r="J4622" s="43">
        <f t="shared" si="247"/>
        <v>8000</v>
      </c>
      <c r="K4622" s="43">
        <v>0</v>
      </c>
      <c r="L4622" s="43">
        <v>8000</v>
      </c>
      <c r="M4622" t="s">
        <v>70</v>
      </c>
      <c r="N4622" s="32">
        <v>46190</v>
      </c>
      <c r="O4622" s="1">
        <f t="shared" si="248"/>
        <v>5</v>
      </c>
      <c r="P4622" t="s">
        <v>3482</v>
      </c>
      <c r="U4622" s="32">
        <v>46191</v>
      </c>
      <c r="V4622" t="s">
        <v>39</v>
      </c>
    </row>
    <row r="4623" spans="1:22" ht="14.55" hidden="1" x14ac:dyDescent="0.3">
      <c r="A4623" t="s">
        <v>26</v>
      </c>
      <c r="B4623" t="s">
        <v>5862</v>
      </c>
      <c r="C4623">
        <v>741761</v>
      </c>
      <c r="D4623" t="s">
        <v>817</v>
      </c>
      <c r="E4623" s="32">
        <v>46185</v>
      </c>
      <c r="F4623" s="26">
        <v>46185.435601851852</v>
      </c>
      <c r="G4623" s="12" t="str">
        <f t="shared" si="246"/>
        <v>JUNIO</v>
      </c>
      <c r="H4623">
        <v>890915475</v>
      </c>
      <c r="I4623" t="s">
        <v>818</v>
      </c>
      <c r="J4623" s="43">
        <f t="shared" si="247"/>
        <v>325050</v>
      </c>
      <c r="K4623" s="43">
        <v>61759.5</v>
      </c>
      <c r="L4623" s="43">
        <v>386809.5</v>
      </c>
      <c r="M4623" t="s">
        <v>70</v>
      </c>
      <c r="N4623" s="32">
        <v>46189</v>
      </c>
      <c r="O4623" s="1">
        <f t="shared" si="248"/>
        <v>4</v>
      </c>
      <c r="P4623" t="s">
        <v>3482</v>
      </c>
      <c r="U4623" s="32">
        <v>46190</v>
      </c>
      <c r="V4623" t="s">
        <v>39</v>
      </c>
    </row>
    <row r="4624" spans="1:22" ht="14.55" hidden="1" x14ac:dyDescent="0.3">
      <c r="A4624" t="s">
        <v>26</v>
      </c>
      <c r="B4624" t="s">
        <v>5863</v>
      </c>
      <c r="C4624" s="34">
        <v>88722</v>
      </c>
      <c r="D4624" t="s">
        <v>1255</v>
      </c>
      <c r="E4624" s="32">
        <v>46185</v>
      </c>
      <c r="F4624" s="26">
        <v>46185.506631944445</v>
      </c>
      <c r="G4624" s="12" t="str">
        <f t="shared" si="246"/>
        <v>JUNIO</v>
      </c>
      <c r="H4624">
        <v>816005306</v>
      </c>
      <c r="I4624" t="s">
        <v>1256</v>
      </c>
      <c r="J4624" s="43">
        <f t="shared" si="247"/>
        <v>70800</v>
      </c>
      <c r="K4624" s="43">
        <v>0</v>
      </c>
      <c r="L4624" s="43">
        <v>70800</v>
      </c>
      <c r="M4624" t="s">
        <v>54</v>
      </c>
      <c r="O4624" s="1">
        <f t="shared" si="248"/>
        <v>0</v>
      </c>
    </row>
    <row r="4625" spans="1:22" ht="14.55" hidden="1" x14ac:dyDescent="0.3">
      <c r="A4625" t="s">
        <v>26</v>
      </c>
      <c r="B4625" t="s">
        <v>5864</v>
      </c>
      <c r="C4625">
        <v>509</v>
      </c>
      <c r="D4625" t="s">
        <v>122</v>
      </c>
      <c r="E4625" s="32">
        <v>46185</v>
      </c>
      <c r="F4625" s="26">
        <v>46185.429027777776</v>
      </c>
      <c r="G4625" s="12" t="str">
        <f t="shared" si="246"/>
        <v>JUNIO</v>
      </c>
      <c r="H4625">
        <v>901402351</v>
      </c>
      <c r="I4625" t="s">
        <v>531</v>
      </c>
      <c r="J4625" s="43">
        <f t="shared" si="247"/>
        <v>7392000</v>
      </c>
      <c r="K4625" s="43">
        <v>1404480</v>
      </c>
      <c r="L4625" s="43">
        <v>8796480</v>
      </c>
      <c r="M4625" t="s">
        <v>37</v>
      </c>
      <c r="N4625" s="32">
        <v>46190</v>
      </c>
      <c r="O4625" s="1">
        <f t="shared" si="248"/>
        <v>5</v>
      </c>
      <c r="P4625" t="s">
        <v>3482</v>
      </c>
      <c r="U4625" s="32">
        <v>46195</v>
      </c>
      <c r="V4625" t="s">
        <v>39</v>
      </c>
    </row>
    <row r="4626" spans="1:22" ht="14.55" hidden="1" x14ac:dyDescent="0.3">
      <c r="A4626" t="s">
        <v>26</v>
      </c>
      <c r="B4626" t="s">
        <v>5865</v>
      </c>
      <c r="C4626">
        <v>632670</v>
      </c>
      <c r="D4626" t="s">
        <v>317</v>
      </c>
      <c r="E4626" s="32">
        <v>46185</v>
      </c>
      <c r="F4626" s="26">
        <v>46185.464039351849</v>
      </c>
      <c r="G4626" s="12" t="str">
        <f t="shared" si="246"/>
        <v>JUNIO</v>
      </c>
      <c r="H4626">
        <v>890903939</v>
      </c>
      <c r="I4626" t="s">
        <v>313</v>
      </c>
      <c r="J4626" s="43">
        <f t="shared" si="247"/>
        <v>80100</v>
      </c>
      <c r="K4626" s="43">
        <v>0</v>
      </c>
      <c r="L4626" s="43">
        <v>80100</v>
      </c>
      <c r="M4626" t="s">
        <v>3773</v>
      </c>
      <c r="N4626" s="32">
        <v>46189</v>
      </c>
      <c r="O4626" s="1">
        <f t="shared" si="248"/>
        <v>4</v>
      </c>
      <c r="P4626" t="s">
        <v>3482</v>
      </c>
      <c r="U4626" s="32">
        <v>46195</v>
      </c>
      <c r="V4626" t="s">
        <v>39</v>
      </c>
    </row>
    <row r="4627" spans="1:22" ht="14.55" hidden="1" x14ac:dyDescent="0.3">
      <c r="A4627" t="s">
        <v>26</v>
      </c>
      <c r="B4627" t="s">
        <v>5866</v>
      </c>
      <c r="C4627">
        <v>5599</v>
      </c>
      <c r="D4627" t="s">
        <v>4779</v>
      </c>
      <c r="E4627" s="32">
        <v>46185</v>
      </c>
      <c r="F4627" s="26">
        <v>46185.403749999998</v>
      </c>
      <c r="G4627" s="12" t="str">
        <f t="shared" si="246"/>
        <v>JUNIO</v>
      </c>
      <c r="H4627">
        <v>890921246</v>
      </c>
      <c r="I4627" t="s">
        <v>613</v>
      </c>
      <c r="J4627" s="43">
        <f t="shared" si="247"/>
        <v>169500</v>
      </c>
      <c r="K4627" s="43">
        <v>32205</v>
      </c>
      <c r="L4627" s="43">
        <v>201705</v>
      </c>
      <c r="M4627" t="s">
        <v>264</v>
      </c>
      <c r="O4627" s="1">
        <f t="shared" si="248"/>
        <v>0</v>
      </c>
    </row>
    <row r="4628" spans="1:22" ht="14.55" hidden="1" x14ac:dyDescent="0.3">
      <c r="A4628" t="s">
        <v>26</v>
      </c>
      <c r="B4628" t="s">
        <v>5867</v>
      </c>
      <c r="C4628">
        <v>506</v>
      </c>
      <c r="D4628" t="s">
        <v>122</v>
      </c>
      <c r="E4628" s="32">
        <v>46185</v>
      </c>
      <c r="F4628" s="26">
        <v>46185.416377314818</v>
      </c>
      <c r="G4628" s="12" t="str">
        <f t="shared" si="246"/>
        <v>JUNIO</v>
      </c>
      <c r="H4628">
        <v>901402351</v>
      </c>
      <c r="I4628" t="s">
        <v>531</v>
      </c>
      <c r="J4628" s="43">
        <f t="shared" si="247"/>
        <v>12370000</v>
      </c>
      <c r="K4628" s="43">
        <v>2350300</v>
      </c>
      <c r="L4628" s="43">
        <v>14720300</v>
      </c>
      <c r="M4628" t="s">
        <v>37</v>
      </c>
      <c r="N4628" s="32">
        <v>46190</v>
      </c>
      <c r="O4628" s="1">
        <f t="shared" si="248"/>
        <v>5</v>
      </c>
      <c r="P4628" t="s">
        <v>3482</v>
      </c>
    </row>
    <row r="4629" spans="1:22" ht="14.55" hidden="1" x14ac:dyDescent="0.3">
      <c r="A4629" t="s">
        <v>26</v>
      </c>
      <c r="B4629" t="s">
        <v>5868</v>
      </c>
      <c r="C4629">
        <v>508</v>
      </c>
      <c r="D4629" t="s">
        <v>122</v>
      </c>
      <c r="E4629" s="32">
        <v>46185</v>
      </c>
      <c r="F4629" s="26">
        <v>46185.425000000003</v>
      </c>
      <c r="G4629" s="12" t="str">
        <f t="shared" si="246"/>
        <v>JUNIO</v>
      </c>
      <c r="H4629">
        <v>901402351</v>
      </c>
      <c r="I4629" t="s">
        <v>531</v>
      </c>
      <c r="J4629" s="43">
        <f t="shared" si="247"/>
        <v>9180000</v>
      </c>
      <c r="K4629" s="43">
        <v>1744200</v>
      </c>
      <c r="L4629" s="43">
        <v>10924200</v>
      </c>
      <c r="M4629" t="s">
        <v>37</v>
      </c>
      <c r="N4629" s="32">
        <v>46190</v>
      </c>
      <c r="O4629" s="1">
        <f t="shared" si="248"/>
        <v>5</v>
      </c>
      <c r="P4629" t="s">
        <v>3482</v>
      </c>
    </row>
    <row r="4630" spans="1:22" ht="14.55" hidden="1" x14ac:dyDescent="0.3">
      <c r="A4630" t="s">
        <v>26</v>
      </c>
      <c r="B4630" t="s">
        <v>5869</v>
      </c>
      <c r="C4630">
        <v>507</v>
      </c>
      <c r="D4630" t="s">
        <v>122</v>
      </c>
      <c r="E4630" s="32">
        <v>46185</v>
      </c>
      <c r="F4630" s="26">
        <v>46185.421226851853</v>
      </c>
      <c r="G4630" s="12" t="str">
        <f t="shared" si="246"/>
        <v>JUNIO</v>
      </c>
      <c r="H4630">
        <v>901402351</v>
      </c>
      <c r="I4630" t="s">
        <v>531</v>
      </c>
      <c r="J4630" s="43">
        <f t="shared" si="247"/>
        <v>6559000</v>
      </c>
      <c r="K4630" s="43">
        <v>1246210</v>
      </c>
      <c r="L4630" s="43">
        <v>7805210</v>
      </c>
      <c r="M4630" t="s">
        <v>37</v>
      </c>
      <c r="N4630" s="32">
        <v>46190</v>
      </c>
      <c r="O4630" s="1">
        <f t="shared" si="248"/>
        <v>5</v>
      </c>
      <c r="P4630" t="s">
        <v>3482</v>
      </c>
    </row>
    <row r="4631" spans="1:22" ht="14.55" hidden="1" x14ac:dyDescent="0.3">
      <c r="A4631" t="s">
        <v>26</v>
      </c>
      <c r="B4631" t="s">
        <v>5870</v>
      </c>
      <c r="C4631" s="34">
        <v>8694</v>
      </c>
      <c r="D4631" t="s">
        <v>5213</v>
      </c>
      <c r="E4631" s="32">
        <v>46185</v>
      </c>
      <c r="F4631" s="26">
        <v>46185.328865740739</v>
      </c>
      <c r="G4631" s="12" t="str">
        <f t="shared" si="246"/>
        <v>JUNIO</v>
      </c>
      <c r="H4631">
        <v>1088263697</v>
      </c>
      <c r="I4631" t="s">
        <v>1128</v>
      </c>
      <c r="J4631" s="43">
        <f t="shared" si="247"/>
        <v>51300</v>
      </c>
      <c r="K4631" s="43">
        <v>0</v>
      </c>
      <c r="L4631" s="43">
        <v>51300</v>
      </c>
      <c r="M4631" t="s">
        <v>54</v>
      </c>
      <c r="O4631" s="1">
        <f t="shared" si="248"/>
        <v>0</v>
      </c>
    </row>
    <row r="4632" spans="1:22" ht="14.55" hidden="1" x14ac:dyDescent="0.3">
      <c r="A4632" t="s">
        <v>26</v>
      </c>
      <c r="B4632" t="s">
        <v>5871</v>
      </c>
      <c r="C4632">
        <v>68786</v>
      </c>
      <c r="D4632" t="s">
        <v>389</v>
      </c>
      <c r="E4632" s="32">
        <v>46185</v>
      </c>
      <c r="F4632" s="26">
        <v>46185.31858796296</v>
      </c>
      <c r="G4632" s="12" t="str">
        <f t="shared" si="246"/>
        <v>JUNIO</v>
      </c>
      <c r="H4632">
        <v>811039807</v>
      </c>
      <c r="I4632" t="s">
        <v>390</v>
      </c>
      <c r="J4632" s="43">
        <f t="shared" si="247"/>
        <v>72999.990000000005</v>
      </c>
      <c r="K4632" s="43">
        <v>0</v>
      </c>
      <c r="L4632" s="43">
        <v>72999.990000000005</v>
      </c>
      <c r="M4632" t="s">
        <v>54</v>
      </c>
      <c r="O4632" s="1">
        <f t="shared" si="248"/>
        <v>0</v>
      </c>
      <c r="U4632" s="32">
        <v>46204</v>
      </c>
      <c r="V4632" t="s">
        <v>39</v>
      </c>
    </row>
    <row r="4633" spans="1:22" ht="14.55" hidden="1" x14ac:dyDescent="0.3">
      <c r="A4633" t="s">
        <v>26</v>
      </c>
      <c r="B4633" t="s">
        <v>5872</v>
      </c>
      <c r="C4633" s="34">
        <v>107451</v>
      </c>
      <c r="D4633" t="s">
        <v>4809</v>
      </c>
      <c r="E4633" s="32">
        <v>46185</v>
      </c>
      <c r="F4633" s="26">
        <v>46185.308240740742</v>
      </c>
      <c r="G4633" s="12" t="str">
        <f t="shared" si="246"/>
        <v>JUNIO</v>
      </c>
      <c r="H4633">
        <v>901268872</v>
      </c>
      <c r="I4633" t="s">
        <v>4555</v>
      </c>
      <c r="J4633" s="43">
        <f t="shared" si="247"/>
        <v>200879</v>
      </c>
      <c r="K4633" s="43">
        <v>0</v>
      </c>
      <c r="L4633" s="43">
        <v>200879</v>
      </c>
      <c r="M4633" t="s">
        <v>54</v>
      </c>
      <c r="O4633" s="1">
        <f t="shared" si="248"/>
        <v>0</v>
      </c>
    </row>
    <row r="4634" spans="1:22" ht="14.55" hidden="1" x14ac:dyDescent="0.3">
      <c r="A4634" t="s">
        <v>26</v>
      </c>
      <c r="B4634" t="s">
        <v>5873</v>
      </c>
      <c r="C4634">
        <v>172</v>
      </c>
      <c r="D4634" t="s">
        <v>2388</v>
      </c>
      <c r="E4634" s="32">
        <v>46186</v>
      </c>
      <c r="F4634" s="26">
        <v>46186.924942129626</v>
      </c>
      <c r="G4634" s="12" t="str">
        <f t="shared" si="246"/>
        <v>JUNIO</v>
      </c>
      <c r="H4634">
        <v>901847080</v>
      </c>
      <c r="I4634" t="s">
        <v>2519</v>
      </c>
      <c r="J4634" s="43">
        <f t="shared" si="247"/>
        <v>4300000</v>
      </c>
      <c r="K4634" s="43">
        <v>817000</v>
      </c>
      <c r="L4634" s="43">
        <v>5117000</v>
      </c>
      <c r="M4634" t="s">
        <v>37</v>
      </c>
      <c r="N4634" s="32">
        <v>46190</v>
      </c>
      <c r="O4634" s="1">
        <f t="shared" si="248"/>
        <v>4</v>
      </c>
      <c r="P4634" t="s">
        <v>3482</v>
      </c>
      <c r="U4634" s="32">
        <v>46195</v>
      </c>
      <c r="V4634" t="s">
        <v>39</v>
      </c>
    </row>
    <row r="4635" spans="1:22" ht="14.55" hidden="1" x14ac:dyDescent="0.3">
      <c r="A4635" t="s">
        <v>26</v>
      </c>
      <c r="B4635" t="s">
        <v>5874</v>
      </c>
      <c r="C4635">
        <v>171</v>
      </c>
      <c r="D4635" t="s">
        <v>2388</v>
      </c>
      <c r="E4635" s="32">
        <v>46186</v>
      </c>
      <c r="F4635" s="26">
        <v>46186.91878472222</v>
      </c>
      <c r="G4635" s="12" t="str">
        <f t="shared" si="246"/>
        <v>JUNIO</v>
      </c>
      <c r="H4635">
        <v>901847080</v>
      </c>
      <c r="I4635" t="s">
        <v>2519</v>
      </c>
      <c r="J4635" s="43">
        <f t="shared" si="247"/>
        <v>3222610</v>
      </c>
      <c r="K4635" s="43">
        <v>612295.9</v>
      </c>
      <c r="L4635" s="43">
        <v>3834905.9</v>
      </c>
      <c r="M4635" t="s">
        <v>37</v>
      </c>
      <c r="N4635" s="32">
        <v>46190</v>
      </c>
      <c r="O4635" s="1">
        <f t="shared" si="248"/>
        <v>4</v>
      </c>
      <c r="P4635" t="s">
        <v>3482</v>
      </c>
      <c r="U4635" s="32">
        <v>46195</v>
      </c>
      <c r="V4635" t="s">
        <v>39</v>
      </c>
    </row>
    <row r="4636" spans="1:22" ht="14.55" hidden="1" x14ac:dyDescent="0.3">
      <c r="A4636" t="s">
        <v>26</v>
      </c>
      <c r="B4636" t="s">
        <v>5875</v>
      </c>
      <c r="C4636">
        <v>170</v>
      </c>
      <c r="D4636" t="s">
        <v>2388</v>
      </c>
      <c r="E4636" s="32">
        <v>46186</v>
      </c>
      <c r="F4636" s="26">
        <v>46186.916863425926</v>
      </c>
      <c r="G4636" s="12" t="str">
        <f t="shared" si="246"/>
        <v>JUNIO</v>
      </c>
      <c r="H4636">
        <v>901847080</v>
      </c>
      <c r="I4636" t="s">
        <v>2519</v>
      </c>
      <c r="J4636" s="43">
        <f t="shared" si="247"/>
        <v>2071600</v>
      </c>
      <c r="K4636" s="43">
        <v>393604</v>
      </c>
      <c r="L4636" s="43">
        <v>2465204</v>
      </c>
      <c r="M4636" t="s">
        <v>37</v>
      </c>
      <c r="N4636" s="32">
        <v>46190</v>
      </c>
      <c r="O4636" s="1">
        <f t="shared" si="248"/>
        <v>4</v>
      </c>
      <c r="P4636" t="s">
        <v>3482</v>
      </c>
      <c r="U4636" s="32">
        <v>46195</v>
      </c>
      <c r="V4636" t="s">
        <v>39</v>
      </c>
    </row>
    <row r="4637" spans="1:22" ht="14.55" hidden="1" x14ac:dyDescent="0.3">
      <c r="A4637" t="s">
        <v>26</v>
      </c>
      <c r="B4637" t="s">
        <v>5876</v>
      </c>
      <c r="C4637">
        <v>169</v>
      </c>
      <c r="D4637" t="s">
        <v>2388</v>
      </c>
      <c r="E4637" s="32">
        <v>46186</v>
      </c>
      <c r="F4637" s="26">
        <v>46186.914247685185</v>
      </c>
      <c r="G4637" s="12" t="str">
        <f t="shared" si="246"/>
        <v>JUNIO</v>
      </c>
      <c r="H4637">
        <v>901847080</v>
      </c>
      <c r="I4637" t="s">
        <v>2519</v>
      </c>
      <c r="J4637" s="43">
        <f t="shared" si="247"/>
        <v>10653800</v>
      </c>
      <c r="K4637" s="43">
        <v>2024222</v>
      </c>
      <c r="L4637" s="43">
        <v>12678022</v>
      </c>
      <c r="M4637" t="s">
        <v>37</v>
      </c>
      <c r="N4637" s="32">
        <v>46190</v>
      </c>
      <c r="O4637" s="1">
        <f t="shared" si="248"/>
        <v>4</v>
      </c>
      <c r="P4637" t="s">
        <v>3482</v>
      </c>
      <c r="U4637" s="32">
        <v>46196</v>
      </c>
      <c r="V4637" t="s">
        <v>39</v>
      </c>
    </row>
    <row r="4638" spans="1:22" ht="14.55" hidden="1" x14ac:dyDescent="0.3">
      <c r="A4638" t="s">
        <v>26</v>
      </c>
      <c r="B4638" t="s">
        <v>5877</v>
      </c>
      <c r="C4638">
        <v>168</v>
      </c>
      <c r="D4638" t="s">
        <v>2388</v>
      </c>
      <c r="E4638" s="32">
        <v>46186</v>
      </c>
      <c r="F4638" s="26">
        <v>46186.880798611113</v>
      </c>
      <c r="G4638" s="12" t="str">
        <f t="shared" si="246"/>
        <v>JUNIO</v>
      </c>
      <c r="H4638">
        <v>901847080</v>
      </c>
      <c r="I4638" t="s">
        <v>2519</v>
      </c>
      <c r="J4638" s="43">
        <f t="shared" si="247"/>
        <v>12881587</v>
      </c>
      <c r="K4638" s="43">
        <v>2447501.5299999998</v>
      </c>
      <c r="L4638" s="43">
        <v>15329088.529999999</v>
      </c>
      <c r="M4638" t="s">
        <v>37</v>
      </c>
      <c r="N4638" s="32">
        <v>46190</v>
      </c>
      <c r="O4638" s="1">
        <f t="shared" si="248"/>
        <v>4</v>
      </c>
      <c r="P4638" t="s">
        <v>3482</v>
      </c>
      <c r="U4638" s="32">
        <v>46196</v>
      </c>
      <c r="V4638" t="s">
        <v>39</v>
      </c>
    </row>
    <row r="4639" spans="1:22" ht="14.55" hidden="1" x14ac:dyDescent="0.3">
      <c r="A4639" t="s">
        <v>26</v>
      </c>
      <c r="B4639" t="s">
        <v>5878</v>
      </c>
      <c r="C4639">
        <v>4715838</v>
      </c>
      <c r="D4639" t="s">
        <v>708</v>
      </c>
      <c r="E4639" s="32">
        <v>46186</v>
      </c>
      <c r="F4639" s="26">
        <v>46186.665416666663</v>
      </c>
      <c r="G4639" s="12" t="str">
        <f t="shared" si="246"/>
        <v>JUNIO</v>
      </c>
      <c r="H4639">
        <v>900219834</v>
      </c>
      <c r="I4639" t="s">
        <v>739</v>
      </c>
      <c r="J4639" s="43">
        <f t="shared" si="247"/>
        <v>22184.87</v>
      </c>
      <c r="K4639" s="43">
        <v>4215.13</v>
      </c>
      <c r="L4639" s="43">
        <v>26400</v>
      </c>
      <c r="M4639" t="s">
        <v>70</v>
      </c>
      <c r="N4639" s="32">
        <v>46189</v>
      </c>
      <c r="O4639" s="1">
        <f t="shared" si="248"/>
        <v>3</v>
      </c>
      <c r="P4639" t="s">
        <v>3482</v>
      </c>
      <c r="U4639" s="32">
        <v>46195</v>
      </c>
      <c r="V4639" t="s">
        <v>39</v>
      </c>
    </row>
    <row r="4640" spans="1:22" ht="14.55" hidden="1" x14ac:dyDescent="0.3">
      <c r="A4640" t="s">
        <v>26</v>
      </c>
      <c r="B4640" t="s">
        <v>5879</v>
      </c>
      <c r="C4640">
        <v>5202833</v>
      </c>
      <c r="D4640" t="s">
        <v>692</v>
      </c>
      <c r="E4640" s="32">
        <v>46186</v>
      </c>
      <c r="F4640" s="26">
        <v>46186.583622685182</v>
      </c>
      <c r="G4640" s="12" t="str">
        <f t="shared" si="246"/>
        <v>JUNIO</v>
      </c>
      <c r="H4640">
        <v>891408584</v>
      </c>
      <c r="I4640" t="s">
        <v>693</v>
      </c>
      <c r="J4640" s="43">
        <f t="shared" si="247"/>
        <v>36900</v>
      </c>
      <c r="K4640" s="43">
        <v>0</v>
      </c>
      <c r="L4640" s="43">
        <v>36900</v>
      </c>
      <c r="M4640" t="s">
        <v>54</v>
      </c>
      <c r="O4640" s="1">
        <f t="shared" si="248"/>
        <v>0</v>
      </c>
    </row>
    <row r="4641" spans="1:22" ht="14.55" hidden="1" x14ac:dyDescent="0.3">
      <c r="A4641" t="s">
        <v>26</v>
      </c>
      <c r="B4641" t="s">
        <v>5880</v>
      </c>
      <c r="C4641">
        <v>2011</v>
      </c>
      <c r="D4641" t="s">
        <v>28</v>
      </c>
      <c r="E4641" s="32">
        <v>46186</v>
      </c>
      <c r="F4641" s="26">
        <v>46186.57402777778</v>
      </c>
      <c r="G4641" s="12" t="str">
        <f t="shared" si="246"/>
        <v>JUNIO</v>
      </c>
      <c r="H4641">
        <v>901950863</v>
      </c>
      <c r="I4641" t="s">
        <v>549</v>
      </c>
      <c r="J4641" s="43">
        <f t="shared" si="247"/>
        <v>453779.99999999994</v>
      </c>
      <c r="K4641" s="43">
        <v>86218.2</v>
      </c>
      <c r="L4641" s="43">
        <v>539998.19999999995</v>
      </c>
      <c r="M4641" t="s">
        <v>37</v>
      </c>
      <c r="N4641" s="32">
        <v>46190</v>
      </c>
      <c r="O4641" s="1">
        <f t="shared" si="248"/>
        <v>4</v>
      </c>
      <c r="P4641" t="s">
        <v>3482</v>
      </c>
      <c r="U4641" s="32">
        <v>46195</v>
      </c>
      <c r="V4641" t="s">
        <v>39</v>
      </c>
    </row>
    <row r="4642" spans="1:22" ht="14.55" hidden="1" x14ac:dyDescent="0.3">
      <c r="A4642" t="s">
        <v>26</v>
      </c>
      <c r="B4642" t="s">
        <v>5881</v>
      </c>
      <c r="C4642">
        <v>2010</v>
      </c>
      <c r="D4642" t="s">
        <v>28</v>
      </c>
      <c r="E4642" s="32">
        <v>46186</v>
      </c>
      <c r="F4642" s="26">
        <v>46186.559421296297</v>
      </c>
      <c r="G4642" s="12" t="str">
        <f t="shared" si="246"/>
        <v>JUNIO</v>
      </c>
      <c r="H4642">
        <v>901950863</v>
      </c>
      <c r="I4642" t="s">
        <v>549</v>
      </c>
      <c r="J4642" s="43">
        <f t="shared" si="247"/>
        <v>4736000</v>
      </c>
      <c r="K4642" s="43">
        <v>899840</v>
      </c>
      <c r="L4642" s="43">
        <v>5635840</v>
      </c>
      <c r="M4642" t="s">
        <v>37</v>
      </c>
      <c r="N4642" s="32">
        <v>46190</v>
      </c>
      <c r="O4642" s="1">
        <f t="shared" si="248"/>
        <v>4</v>
      </c>
      <c r="P4642" t="s">
        <v>3482</v>
      </c>
      <c r="U4642" s="32">
        <v>46195</v>
      </c>
      <c r="V4642" t="s">
        <v>39</v>
      </c>
    </row>
    <row r="4643" spans="1:22" ht="14.55" hidden="1" x14ac:dyDescent="0.3">
      <c r="A4643" t="s">
        <v>26</v>
      </c>
      <c r="B4643" t="s">
        <v>5882</v>
      </c>
      <c r="C4643">
        <v>3052</v>
      </c>
      <c r="D4643" t="s">
        <v>262</v>
      </c>
      <c r="E4643" s="32">
        <v>46186</v>
      </c>
      <c r="F4643" s="26">
        <v>46186.418738425928</v>
      </c>
      <c r="G4643" s="12" t="str">
        <f t="shared" si="246"/>
        <v>JUNIO</v>
      </c>
      <c r="H4643">
        <v>900433773</v>
      </c>
      <c r="I4643" t="s">
        <v>433</v>
      </c>
      <c r="J4643" s="43">
        <f t="shared" si="247"/>
        <v>2174000</v>
      </c>
      <c r="K4643" s="43">
        <v>413060</v>
      </c>
      <c r="L4643" s="43">
        <v>2587060</v>
      </c>
      <c r="M4643" t="s">
        <v>37</v>
      </c>
      <c r="N4643" s="32">
        <v>46190</v>
      </c>
      <c r="O4643" s="1">
        <f t="shared" si="248"/>
        <v>4</v>
      </c>
      <c r="P4643" t="s">
        <v>3482</v>
      </c>
    </row>
    <row r="4644" spans="1:22" ht="14.55" hidden="1" x14ac:dyDescent="0.3">
      <c r="A4644" t="s">
        <v>26</v>
      </c>
      <c r="B4644" t="s">
        <v>5883</v>
      </c>
      <c r="C4644">
        <v>571435</v>
      </c>
      <c r="D4644" t="s">
        <v>159</v>
      </c>
      <c r="E4644" s="32">
        <v>46186</v>
      </c>
      <c r="F4644" s="26">
        <v>46186.416284722225</v>
      </c>
      <c r="G4644" s="12" t="str">
        <f t="shared" si="246"/>
        <v>JUNIO</v>
      </c>
      <c r="H4644">
        <v>890800788</v>
      </c>
      <c r="I4644" t="s">
        <v>160</v>
      </c>
      <c r="J4644" s="43">
        <f t="shared" si="247"/>
        <v>90975</v>
      </c>
      <c r="K4644" s="43">
        <v>17285</v>
      </c>
      <c r="L4644" s="43">
        <v>108260</v>
      </c>
      <c r="M4644" t="s">
        <v>70</v>
      </c>
      <c r="N4644" s="32">
        <v>46191</v>
      </c>
      <c r="O4644" s="1">
        <f t="shared" si="248"/>
        <v>5</v>
      </c>
      <c r="P4644" t="s">
        <v>3482</v>
      </c>
      <c r="U4644" s="32">
        <v>46195</v>
      </c>
      <c r="V4644" t="s">
        <v>39</v>
      </c>
    </row>
    <row r="4645" spans="1:22" ht="14.55" hidden="1" x14ac:dyDescent="0.3">
      <c r="A4645" t="s">
        <v>26</v>
      </c>
      <c r="B4645" t="s">
        <v>5884</v>
      </c>
      <c r="C4645">
        <v>109697</v>
      </c>
      <c r="D4645" t="s">
        <v>420</v>
      </c>
      <c r="E4645" s="32">
        <v>46186</v>
      </c>
      <c r="F4645" s="26">
        <v>46186.373495370368</v>
      </c>
      <c r="G4645" s="12" t="str">
        <f t="shared" si="246"/>
        <v>JUNIO</v>
      </c>
      <c r="H4645">
        <v>830120839</v>
      </c>
      <c r="I4645" t="s">
        <v>421</v>
      </c>
      <c r="J4645" s="43">
        <f t="shared" si="247"/>
        <v>2394320</v>
      </c>
      <c r="K4645" s="43">
        <v>454921</v>
      </c>
      <c r="L4645" s="43">
        <v>2849241</v>
      </c>
      <c r="M4645" t="s">
        <v>70</v>
      </c>
      <c r="N4645" s="32">
        <v>46189</v>
      </c>
      <c r="O4645" s="1">
        <f t="shared" si="248"/>
        <v>3</v>
      </c>
      <c r="P4645" t="s">
        <v>3482</v>
      </c>
      <c r="U4645" s="32">
        <v>46191</v>
      </c>
      <c r="V4645" t="s">
        <v>39</v>
      </c>
    </row>
    <row r="4646" spans="1:22" ht="14.55" hidden="1" x14ac:dyDescent="0.3">
      <c r="A4646" t="s">
        <v>26</v>
      </c>
      <c r="B4646" t="s">
        <v>5885</v>
      </c>
      <c r="C4646">
        <v>3051</v>
      </c>
      <c r="D4646" t="s">
        <v>262</v>
      </c>
      <c r="E4646" s="32">
        <v>46186</v>
      </c>
      <c r="F4646" s="26">
        <v>46186.357789351852</v>
      </c>
      <c r="G4646" s="12" t="str">
        <f t="shared" si="246"/>
        <v>JUNIO</v>
      </c>
      <c r="H4646">
        <v>900433773</v>
      </c>
      <c r="I4646" t="s">
        <v>433</v>
      </c>
      <c r="J4646" s="43">
        <f t="shared" si="247"/>
        <v>14600000</v>
      </c>
      <c r="K4646" s="43">
        <v>2774000</v>
      </c>
      <c r="L4646" s="43">
        <v>17374000</v>
      </c>
      <c r="M4646" t="s">
        <v>37</v>
      </c>
      <c r="N4646" s="32">
        <v>46190</v>
      </c>
      <c r="O4646" s="1">
        <f t="shared" si="248"/>
        <v>4</v>
      </c>
      <c r="P4646" t="s">
        <v>3482</v>
      </c>
    </row>
    <row r="4647" spans="1:22" ht="14.55" hidden="1" x14ac:dyDescent="0.3">
      <c r="A4647" t="s">
        <v>26</v>
      </c>
      <c r="B4647" t="s">
        <v>5886</v>
      </c>
      <c r="C4647">
        <v>579</v>
      </c>
      <c r="D4647" t="s">
        <v>465</v>
      </c>
      <c r="E4647" s="32">
        <v>46186</v>
      </c>
      <c r="F4647" s="26">
        <v>46186.298587962963</v>
      </c>
      <c r="G4647" s="12" t="str">
        <f t="shared" si="246"/>
        <v>JUNIO</v>
      </c>
      <c r="H4647">
        <v>32543035</v>
      </c>
      <c r="I4647" t="s">
        <v>466</v>
      </c>
      <c r="J4647" s="43">
        <f t="shared" si="247"/>
        <v>1407000</v>
      </c>
      <c r="K4647" s="43">
        <v>267330</v>
      </c>
      <c r="L4647" s="43">
        <v>1674330</v>
      </c>
      <c r="M4647" t="s">
        <v>70</v>
      </c>
      <c r="N4647" s="32">
        <v>46190</v>
      </c>
      <c r="O4647" s="1">
        <f t="shared" si="248"/>
        <v>4</v>
      </c>
      <c r="P4647" t="s">
        <v>3482</v>
      </c>
      <c r="U4647" s="32">
        <v>46191</v>
      </c>
      <c r="V4647" t="s">
        <v>39</v>
      </c>
    </row>
    <row r="4648" spans="1:22" ht="14.55" hidden="1" x14ac:dyDescent="0.3">
      <c r="A4648" t="s">
        <v>26</v>
      </c>
      <c r="B4648" t="s">
        <v>5887</v>
      </c>
      <c r="C4648">
        <v>4742501</v>
      </c>
      <c r="D4648" t="s">
        <v>708</v>
      </c>
      <c r="E4648" s="32">
        <v>46187</v>
      </c>
      <c r="F4648" s="26">
        <v>46187.856840277775</v>
      </c>
      <c r="G4648" s="12" t="str">
        <f t="shared" si="246"/>
        <v>JUNIO</v>
      </c>
      <c r="H4648">
        <v>900219834</v>
      </c>
      <c r="I4648" t="s">
        <v>739</v>
      </c>
      <c r="J4648" s="43">
        <f t="shared" si="247"/>
        <v>5042.0200000000004</v>
      </c>
      <c r="K4648" s="43">
        <v>957.98</v>
      </c>
      <c r="L4648" s="43">
        <v>6000</v>
      </c>
      <c r="M4648" t="s">
        <v>70</v>
      </c>
      <c r="N4648" s="32">
        <v>46189</v>
      </c>
      <c r="O4648" s="1">
        <f t="shared" si="248"/>
        <v>2</v>
      </c>
      <c r="P4648" t="s">
        <v>3482</v>
      </c>
      <c r="U4648" s="32">
        <v>46195</v>
      </c>
      <c r="V4648" t="s">
        <v>39</v>
      </c>
    </row>
    <row r="4649" spans="1:22" ht="14.55" hidden="1" x14ac:dyDescent="0.3">
      <c r="A4649" t="s">
        <v>26</v>
      </c>
      <c r="B4649" t="s">
        <v>5888</v>
      </c>
      <c r="C4649">
        <v>530476925</v>
      </c>
      <c r="D4649" t="s">
        <v>930</v>
      </c>
      <c r="E4649" s="32">
        <v>46187</v>
      </c>
      <c r="F4649" s="26">
        <v>46187.867060185185</v>
      </c>
      <c r="G4649" s="12" t="str">
        <f t="shared" si="246"/>
        <v>JUNIO</v>
      </c>
      <c r="H4649">
        <v>830122566</v>
      </c>
      <c r="I4649" t="s">
        <v>931</v>
      </c>
      <c r="J4649" s="43">
        <f t="shared" si="247"/>
        <v>2142280</v>
      </c>
      <c r="K4649" s="43">
        <v>405300</v>
      </c>
      <c r="L4649" s="43">
        <v>2547580</v>
      </c>
      <c r="M4649" t="s">
        <v>65</v>
      </c>
      <c r="N4649" s="32">
        <v>46195</v>
      </c>
      <c r="O4649" s="1">
        <f t="shared" si="248"/>
        <v>8</v>
      </c>
      <c r="P4649" t="s">
        <v>3339</v>
      </c>
      <c r="U4649" s="32">
        <v>46195</v>
      </c>
      <c r="V4649" t="s">
        <v>39</v>
      </c>
    </row>
    <row r="4650" spans="1:22" ht="14.55" hidden="1" x14ac:dyDescent="0.3">
      <c r="A4650" t="s">
        <v>26</v>
      </c>
      <c r="B4650" t="s">
        <v>5889</v>
      </c>
      <c r="C4650">
        <v>8042433</v>
      </c>
      <c r="D4650" t="s">
        <v>4504</v>
      </c>
      <c r="E4650" s="32">
        <v>46187</v>
      </c>
      <c r="F4650" s="26">
        <v>46187.827939814815</v>
      </c>
      <c r="G4650" s="12" t="str">
        <f t="shared" si="246"/>
        <v>JUNIO</v>
      </c>
      <c r="H4650">
        <v>900219834</v>
      </c>
      <c r="I4650" t="s">
        <v>739</v>
      </c>
      <c r="J4650" s="43">
        <f t="shared" si="247"/>
        <v>11600</v>
      </c>
      <c r="K4650" s="43">
        <v>0</v>
      </c>
      <c r="L4650" s="43">
        <v>11600</v>
      </c>
      <c r="M4650" t="s">
        <v>70</v>
      </c>
      <c r="N4650" s="32">
        <v>46189</v>
      </c>
      <c r="O4650" s="1">
        <f t="shared" si="248"/>
        <v>2</v>
      </c>
      <c r="P4650" t="s">
        <v>3482</v>
      </c>
      <c r="U4650" s="32">
        <v>46195</v>
      </c>
      <c r="V4650" t="s">
        <v>39</v>
      </c>
    </row>
    <row r="4651" spans="1:22" ht="14.55" hidden="1" x14ac:dyDescent="0.3">
      <c r="A4651" t="s">
        <v>26</v>
      </c>
      <c r="B4651" t="s">
        <v>5890</v>
      </c>
      <c r="C4651">
        <v>7970702</v>
      </c>
      <c r="D4651" t="s">
        <v>4504</v>
      </c>
      <c r="E4651" s="32">
        <v>46187</v>
      </c>
      <c r="F4651" s="26">
        <v>46187.519861111112</v>
      </c>
      <c r="G4651" s="12" t="str">
        <f t="shared" si="246"/>
        <v>JUNIO</v>
      </c>
      <c r="H4651">
        <v>900219834</v>
      </c>
      <c r="I4651" t="s">
        <v>739</v>
      </c>
      <c r="J4651" s="43">
        <f t="shared" si="247"/>
        <v>11600</v>
      </c>
      <c r="K4651" s="43">
        <v>0</v>
      </c>
      <c r="L4651" s="43">
        <v>11600</v>
      </c>
      <c r="M4651" t="s">
        <v>70</v>
      </c>
      <c r="N4651" s="32">
        <v>46189</v>
      </c>
      <c r="O4651" s="1">
        <f t="shared" si="248"/>
        <v>2</v>
      </c>
      <c r="P4651" t="s">
        <v>3482</v>
      </c>
      <c r="U4651" s="32">
        <v>46195</v>
      </c>
      <c r="V4651" t="s">
        <v>39</v>
      </c>
    </row>
    <row r="4652" spans="1:22" ht="14.55" hidden="1" x14ac:dyDescent="0.3">
      <c r="A4652" t="s">
        <v>26</v>
      </c>
      <c r="B4652" t="s">
        <v>5891</v>
      </c>
      <c r="C4652">
        <v>6071446472</v>
      </c>
      <c r="D4652" t="s">
        <v>209</v>
      </c>
      <c r="E4652" s="32">
        <v>46188</v>
      </c>
      <c r="F4652" s="26">
        <v>46189.002013888887</v>
      </c>
      <c r="G4652" s="12" t="str">
        <f t="shared" si="246"/>
        <v>JUNIO</v>
      </c>
      <c r="H4652">
        <v>800153993</v>
      </c>
      <c r="I4652" t="s">
        <v>915</v>
      </c>
      <c r="J4652" s="43">
        <f t="shared" si="247"/>
        <v>2774686.42</v>
      </c>
      <c r="K4652" s="43">
        <v>526275.42000000004</v>
      </c>
      <c r="L4652" s="43">
        <v>3300961.84</v>
      </c>
      <c r="M4652" t="s">
        <v>65</v>
      </c>
      <c r="N4652" s="32">
        <v>46189</v>
      </c>
      <c r="O4652" s="1">
        <f t="shared" si="248"/>
        <v>1</v>
      </c>
      <c r="P4652" t="s">
        <v>3339</v>
      </c>
      <c r="U4652" s="32">
        <v>46189</v>
      </c>
      <c r="V4652" t="s">
        <v>39</v>
      </c>
    </row>
    <row r="4653" spans="1:22" ht="14.55" hidden="1" x14ac:dyDescent="0.3">
      <c r="A4653" t="s">
        <v>26</v>
      </c>
      <c r="B4653" t="s">
        <v>5892</v>
      </c>
      <c r="C4653">
        <v>3532093</v>
      </c>
      <c r="D4653" t="s">
        <v>312</v>
      </c>
      <c r="E4653" s="32">
        <v>46188</v>
      </c>
      <c r="F4653" s="26">
        <v>46188.978009259263</v>
      </c>
      <c r="G4653" s="12" t="str">
        <f t="shared" si="246"/>
        <v>JUNIO</v>
      </c>
      <c r="H4653">
        <v>890903939</v>
      </c>
      <c r="I4653" t="s">
        <v>313</v>
      </c>
      <c r="J4653" s="43">
        <f t="shared" si="247"/>
        <v>133500</v>
      </c>
      <c r="K4653" s="43">
        <v>0</v>
      </c>
      <c r="L4653" s="43">
        <v>133500</v>
      </c>
      <c r="M4653" t="s">
        <v>3773</v>
      </c>
      <c r="N4653" s="32">
        <v>46189</v>
      </c>
      <c r="O4653" s="1">
        <f t="shared" si="248"/>
        <v>1</v>
      </c>
      <c r="P4653" t="s">
        <v>3482</v>
      </c>
      <c r="U4653" s="32">
        <v>46195</v>
      </c>
      <c r="V4653" t="s">
        <v>39</v>
      </c>
    </row>
    <row r="4654" spans="1:22" ht="14.55" hidden="1" x14ac:dyDescent="0.3">
      <c r="A4654" t="s">
        <v>26</v>
      </c>
      <c r="B4654" t="s">
        <v>5893</v>
      </c>
      <c r="C4654">
        <v>8212945</v>
      </c>
      <c r="D4654" t="s">
        <v>4504</v>
      </c>
      <c r="E4654" s="32">
        <v>46188</v>
      </c>
      <c r="F4654" s="26">
        <v>46188.84815972222</v>
      </c>
      <c r="G4654" s="12" t="str">
        <f t="shared" si="246"/>
        <v>JUNIO</v>
      </c>
      <c r="H4654">
        <v>900219834</v>
      </c>
      <c r="I4654" t="s">
        <v>739</v>
      </c>
      <c r="J4654" s="43">
        <f t="shared" si="247"/>
        <v>11600</v>
      </c>
      <c r="K4654" s="43">
        <v>0</v>
      </c>
      <c r="L4654" s="43">
        <v>11600</v>
      </c>
      <c r="M4654" t="s">
        <v>70</v>
      </c>
      <c r="N4654" s="32">
        <v>46189</v>
      </c>
      <c r="O4654" s="1">
        <f t="shared" si="248"/>
        <v>1</v>
      </c>
      <c r="P4654" t="s">
        <v>3482</v>
      </c>
      <c r="U4654" s="32">
        <v>46195</v>
      </c>
      <c r="V4654" t="s">
        <v>39</v>
      </c>
    </row>
    <row r="4655" spans="1:22" ht="14.55" hidden="1" x14ac:dyDescent="0.3">
      <c r="A4655" t="s">
        <v>26</v>
      </c>
      <c r="B4655" t="s">
        <v>5894</v>
      </c>
      <c r="C4655">
        <v>2116</v>
      </c>
      <c r="D4655" t="s">
        <v>28</v>
      </c>
      <c r="E4655" s="32">
        <v>46189</v>
      </c>
      <c r="F4655" s="26">
        <v>46189.460219907407</v>
      </c>
      <c r="G4655" s="12" t="str">
        <f t="shared" si="246"/>
        <v>JUNIO</v>
      </c>
      <c r="H4655">
        <v>900674765</v>
      </c>
      <c r="I4655" t="s">
        <v>898</v>
      </c>
      <c r="J4655" s="43">
        <f t="shared" si="247"/>
        <v>1750000</v>
      </c>
      <c r="K4655" s="43">
        <v>332500</v>
      </c>
      <c r="L4655" s="43">
        <v>2082500</v>
      </c>
      <c r="M4655" t="s">
        <v>315</v>
      </c>
      <c r="N4655" s="32" t="s">
        <v>81</v>
      </c>
      <c r="O4655" s="1" t="str">
        <f t="shared" si="248"/>
        <v xml:space="preserve"> - </v>
      </c>
      <c r="P4655" t="s">
        <v>66</v>
      </c>
    </row>
    <row r="4656" spans="1:22" ht="14.55" hidden="1" x14ac:dyDescent="0.3">
      <c r="A4656" t="s">
        <v>26</v>
      </c>
      <c r="B4656" t="s">
        <v>5895</v>
      </c>
      <c r="C4656">
        <v>1023494</v>
      </c>
      <c r="D4656" t="s">
        <v>138</v>
      </c>
      <c r="E4656" s="32">
        <v>46189</v>
      </c>
      <c r="F4656" s="26">
        <v>46189.772407407407</v>
      </c>
      <c r="G4656" s="12" t="str">
        <f t="shared" si="246"/>
        <v>JUNIO</v>
      </c>
      <c r="H4656">
        <v>860016640</v>
      </c>
      <c r="I4656" t="s">
        <v>139</v>
      </c>
      <c r="J4656" s="43">
        <f t="shared" si="247"/>
        <v>1252261</v>
      </c>
      <c r="K4656" s="43">
        <v>0</v>
      </c>
      <c r="L4656" s="43">
        <v>1252261</v>
      </c>
      <c r="M4656" t="s">
        <v>3773</v>
      </c>
      <c r="N4656" s="32">
        <v>46196</v>
      </c>
      <c r="O4656" s="1">
        <f t="shared" si="248"/>
        <v>7</v>
      </c>
      <c r="P4656" t="s">
        <v>3482</v>
      </c>
      <c r="U4656" s="32">
        <v>46204</v>
      </c>
      <c r="V4656" t="s">
        <v>39</v>
      </c>
    </row>
    <row r="4657" spans="1:22" ht="14.55" hidden="1" x14ac:dyDescent="0.3">
      <c r="A4657" t="s">
        <v>26</v>
      </c>
      <c r="B4657" t="s">
        <v>5896</v>
      </c>
      <c r="C4657">
        <v>436280</v>
      </c>
      <c r="D4657" t="s">
        <v>662</v>
      </c>
      <c r="E4657" s="32">
        <v>46189</v>
      </c>
      <c r="F4657" s="26">
        <v>46189.717442129629</v>
      </c>
      <c r="G4657" s="12" t="str">
        <f t="shared" si="246"/>
        <v>JUNIO</v>
      </c>
      <c r="H4657">
        <v>900053978</v>
      </c>
      <c r="I4657" t="s">
        <v>663</v>
      </c>
      <c r="J4657" s="43">
        <f t="shared" si="247"/>
        <v>29300</v>
      </c>
      <c r="K4657" s="43">
        <v>0</v>
      </c>
      <c r="L4657" s="43">
        <v>29300</v>
      </c>
      <c r="M4657" t="s">
        <v>70</v>
      </c>
      <c r="N4657" s="32">
        <v>46191</v>
      </c>
      <c r="O4657" s="1">
        <f t="shared" si="248"/>
        <v>2</v>
      </c>
      <c r="P4657" t="s">
        <v>3482</v>
      </c>
      <c r="U4657" s="32">
        <v>46195</v>
      </c>
      <c r="V4657" t="s">
        <v>39</v>
      </c>
    </row>
    <row r="4658" spans="1:22" ht="14.55" hidden="1" x14ac:dyDescent="0.3">
      <c r="A4658" t="s">
        <v>26</v>
      </c>
      <c r="B4658" t="s">
        <v>5897</v>
      </c>
      <c r="C4658">
        <v>228710</v>
      </c>
      <c r="D4658" t="s">
        <v>2344</v>
      </c>
      <c r="E4658" s="32">
        <v>46189</v>
      </c>
      <c r="F4658" s="26">
        <v>46189.695370370369</v>
      </c>
      <c r="G4658" s="12" t="str">
        <f t="shared" si="246"/>
        <v>JUNIO</v>
      </c>
      <c r="H4658">
        <v>890331634</v>
      </c>
      <c r="I4658" t="s">
        <v>2345</v>
      </c>
      <c r="J4658" s="43">
        <f t="shared" si="247"/>
        <v>2709155.6</v>
      </c>
      <c r="K4658" s="43">
        <v>514739.64</v>
      </c>
      <c r="L4658" s="43">
        <v>3223895.24</v>
      </c>
      <c r="M4658" t="s">
        <v>37</v>
      </c>
      <c r="N4658" s="32">
        <v>46197</v>
      </c>
      <c r="O4658" s="1">
        <f t="shared" si="248"/>
        <v>8</v>
      </c>
      <c r="P4658" t="s">
        <v>3482</v>
      </c>
    </row>
    <row r="4659" spans="1:22" ht="14.55" hidden="1" x14ac:dyDescent="0.3">
      <c r="A4659" t="s">
        <v>26</v>
      </c>
      <c r="B4659" t="s">
        <v>5898</v>
      </c>
      <c r="C4659">
        <v>100919</v>
      </c>
      <c r="D4659" t="s">
        <v>28</v>
      </c>
      <c r="E4659" s="32">
        <v>46189</v>
      </c>
      <c r="F4659" s="26">
        <v>46189.697511574072</v>
      </c>
      <c r="G4659" s="12" t="str">
        <f t="shared" si="246"/>
        <v>JUNIO</v>
      </c>
      <c r="H4659">
        <v>890932535</v>
      </c>
      <c r="I4659" t="s">
        <v>1594</v>
      </c>
      <c r="J4659" s="43">
        <f t="shared" si="247"/>
        <v>365242.99969600001</v>
      </c>
      <c r="K4659" s="43">
        <v>69396.170303999999</v>
      </c>
      <c r="L4659" s="43">
        <v>434639.17</v>
      </c>
      <c r="M4659" t="s">
        <v>1595</v>
      </c>
      <c r="N4659" s="32">
        <v>46190</v>
      </c>
      <c r="O4659" s="1">
        <f t="shared" si="248"/>
        <v>1</v>
      </c>
      <c r="P4659" t="s">
        <v>3482</v>
      </c>
      <c r="U4659" s="32">
        <v>46191</v>
      </c>
      <c r="V4659" t="s">
        <v>39</v>
      </c>
    </row>
    <row r="4660" spans="1:22" ht="14.55" hidden="1" x14ac:dyDescent="0.3">
      <c r="A4660" t="s">
        <v>26</v>
      </c>
      <c r="B4660" t="s">
        <v>5899</v>
      </c>
      <c r="C4660">
        <v>8561</v>
      </c>
      <c r="D4660" t="s">
        <v>2896</v>
      </c>
      <c r="E4660" s="32">
        <v>46189</v>
      </c>
      <c r="F4660" s="26">
        <v>46189.891851851855</v>
      </c>
      <c r="G4660" s="12" t="str">
        <f t="shared" si="246"/>
        <v>JUNIO</v>
      </c>
      <c r="H4660">
        <v>32150739</v>
      </c>
      <c r="I4660" t="s">
        <v>400</v>
      </c>
      <c r="J4660" s="43">
        <f t="shared" si="247"/>
        <v>352000</v>
      </c>
      <c r="K4660" s="43">
        <v>0</v>
      </c>
      <c r="L4660" s="43">
        <v>352000</v>
      </c>
      <c r="M4660" t="s">
        <v>199</v>
      </c>
      <c r="N4660" s="32">
        <v>46190</v>
      </c>
      <c r="O4660" s="1">
        <f t="shared" si="248"/>
        <v>1</v>
      </c>
      <c r="U4660" s="32">
        <v>46191</v>
      </c>
      <c r="V4660" t="s">
        <v>39</v>
      </c>
    </row>
    <row r="4661" spans="1:22" ht="14.55" hidden="1" x14ac:dyDescent="0.3">
      <c r="A4661" t="s">
        <v>26</v>
      </c>
      <c r="B4661" t="s">
        <v>5900</v>
      </c>
      <c r="C4661" s="34">
        <v>1028648</v>
      </c>
      <c r="D4661" t="s">
        <v>5717</v>
      </c>
      <c r="E4661" s="32">
        <v>46189</v>
      </c>
      <c r="F4661" s="26">
        <v>46189.866446759261</v>
      </c>
      <c r="G4661" s="12" t="str">
        <f t="shared" si="246"/>
        <v>JUNIO</v>
      </c>
      <c r="H4661">
        <v>901268942</v>
      </c>
      <c r="I4661" t="s">
        <v>5718</v>
      </c>
      <c r="J4661" s="43">
        <f t="shared" si="247"/>
        <v>101420</v>
      </c>
      <c r="K4661" s="43">
        <v>0</v>
      </c>
      <c r="L4661" s="43">
        <v>101420</v>
      </c>
      <c r="M4661" t="s">
        <v>54</v>
      </c>
      <c r="O4661" s="1">
        <f t="shared" si="248"/>
        <v>0</v>
      </c>
    </row>
    <row r="4662" spans="1:22" ht="14.55" hidden="1" x14ac:dyDescent="0.3">
      <c r="A4662" t="s">
        <v>26</v>
      </c>
      <c r="B4662" t="s">
        <v>5901</v>
      </c>
      <c r="C4662">
        <v>8393093</v>
      </c>
      <c r="D4662" t="s">
        <v>4504</v>
      </c>
      <c r="E4662" s="32">
        <v>46189</v>
      </c>
      <c r="F4662" s="26">
        <v>46189.747604166667</v>
      </c>
      <c r="G4662" s="12" t="str">
        <f t="shared" si="246"/>
        <v>JUNIO</v>
      </c>
      <c r="H4662">
        <v>900219834</v>
      </c>
      <c r="I4662" t="s">
        <v>739</v>
      </c>
      <c r="J4662" s="43">
        <f t="shared" si="247"/>
        <v>18500</v>
      </c>
      <c r="K4662" s="43">
        <v>0</v>
      </c>
      <c r="L4662" s="43">
        <v>18500</v>
      </c>
      <c r="M4662" t="s">
        <v>70</v>
      </c>
      <c r="N4662" s="32">
        <v>46190</v>
      </c>
      <c r="O4662" s="1">
        <f t="shared" si="248"/>
        <v>1</v>
      </c>
      <c r="P4662" t="s">
        <v>3482</v>
      </c>
      <c r="U4662" s="32">
        <v>46195</v>
      </c>
      <c r="V4662" t="s">
        <v>39</v>
      </c>
    </row>
    <row r="4663" spans="1:22" ht="14.55" hidden="1" x14ac:dyDescent="0.3">
      <c r="A4663" t="s">
        <v>26</v>
      </c>
      <c r="B4663" t="s">
        <v>5902</v>
      </c>
      <c r="C4663">
        <v>120631</v>
      </c>
      <c r="D4663" t="s">
        <v>2265</v>
      </c>
      <c r="E4663" s="32">
        <v>46189</v>
      </c>
      <c r="F4663" s="26">
        <v>46189.685243055559</v>
      </c>
      <c r="G4663" s="12" t="str">
        <f t="shared" si="246"/>
        <v>JUNIO</v>
      </c>
      <c r="H4663">
        <v>900494362</v>
      </c>
      <c r="I4663" t="s">
        <v>2266</v>
      </c>
      <c r="J4663" s="43">
        <f t="shared" si="247"/>
        <v>36000</v>
      </c>
      <c r="K4663" s="43">
        <v>6840</v>
      </c>
      <c r="L4663" s="43">
        <v>42840</v>
      </c>
      <c r="M4663" t="s">
        <v>70</v>
      </c>
      <c r="N4663" s="32">
        <v>46191</v>
      </c>
      <c r="O4663" s="1">
        <f t="shared" si="248"/>
        <v>2</v>
      </c>
      <c r="P4663" t="s">
        <v>3482</v>
      </c>
      <c r="U4663" s="32">
        <v>46195</v>
      </c>
      <c r="V4663" t="s">
        <v>39</v>
      </c>
    </row>
    <row r="4664" spans="1:22" ht="14.55" hidden="1" x14ac:dyDescent="0.3">
      <c r="A4664" t="s">
        <v>26</v>
      </c>
      <c r="B4664" t="s">
        <v>5903</v>
      </c>
      <c r="C4664">
        <v>100917</v>
      </c>
      <c r="D4664" t="s">
        <v>28</v>
      </c>
      <c r="E4664" s="32">
        <v>46189</v>
      </c>
      <c r="F4664" s="26">
        <v>46189.670312499999</v>
      </c>
      <c r="G4664" s="12" t="str">
        <f t="shared" si="246"/>
        <v>JUNIO</v>
      </c>
      <c r="H4664">
        <v>890932535</v>
      </c>
      <c r="I4664" t="s">
        <v>1594</v>
      </c>
      <c r="J4664" s="43">
        <f t="shared" si="247"/>
        <v>422611.99939200003</v>
      </c>
      <c r="K4664" s="43">
        <v>80296.280608000001</v>
      </c>
      <c r="L4664" s="43">
        <v>502908.28</v>
      </c>
      <c r="M4664" t="s">
        <v>1595</v>
      </c>
      <c r="N4664" s="32">
        <v>46190</v>
      </c>
      <c r="O4664" s="1">
        <f t="shared" si="248"/>
        <v>1</v>
      </c>
      <c r="P4664" t="s">
        <v>3482</v>
      </c>
      <c r="U4664" s="32">
        <v>46191</v>
      </c>
      <c r="V4664" t="s">
        <v>39</v>
      </c>
    </row>
    <row r="4665" spans="1:22" ht="14.55" hidden="1" x14ac:dyDescent="0.3">
      <c r="A4665" t="s">
        <v>26</v>
      </c>
      <c r="B4665" t="s">
        <v>5904</v>
      </c>
      <c r="C4665">
        <v>361155</v>
      </c>
      <c r="D4665" t="s">
        <v>336</v>
      </c>
      <c r="E4665" s="32">
        <v>46189</v>
      </c>
      <c r="F4665" s="26">
        <v>46189.63045138889</v>
      </c>
      <c r="G4665" s="12" t="str">
        <f t="shared" si="246"/>
        <v>JUNIO</v>
      </c>
      <c r="H4665">
        <v>800049074</v>
      </c>
      <c r="I4665" t="s">
        <v>337</v>
      </c>
      <c r="J4665" s="43">
        <f t="shared" si="247"/>
        <v>1118912</v>
      </c>
      <c r="K4665" s="43">
        <v>212593</v>
      </c>
      <c r="L4665" s="43">
        <v>1331505</v>
      </c>
      <c r="M4665" t="s">
        <v>70</v>
      </c>
      <c r="N4665" s="32">
        <v>46191</v>
      </c>
      <c r="O4665" s="1">
        <f t="shared" si="248"/>
        <v>2</v>
      </c>
      <c r="P4665" t="s">
        <v>3482</v>
      </c>
      <c r="U4665" s="32">
        <v>46195</v>
      </c>
      <c r="V4665" t="s">
        <v>39</v>
      </c>
    </row>
    <row r="4666" spans="1:22" ht="14.55" hidden="1" x14ac:dyDescent="0.3">
      <c r="A4666" t="s">
        <v>26</v>
      </c>
      <c r="B4666" t="s">
        <v>5905</v>
      </c>
      <c r="C4666">
        <v>670</v>
      </c>
      <c r="D4666" t="s">
        <v>48</v>
      </c>
      <c r="E4666" s="32">
        <v>46189</v>
      </c>
      <c r="F4666" s="26">
        <v>46189.564085648148</v>
      </c>
      <c r="G4666" s="12" t="str">
        <f t="shared" si="246"/>
        <v>JUNIO</v>
      </c>
      <c r="H4666">
        <v>900618518</v>
      </c>
      <c r="I4666" t="s">
        <v>49</v>
      </c>
      <c r="J4666" s="43">
        <f t="shared" si="247"/>
        <v>4049500</v>
      </c>
      <c r="K4666" s="43">
        <v>769405</v>
      </c>
      <c r="L4666" s="43">
        <v>4818905</v>
      </c>
      <c r="M4666" t="s">
        <v>37</v>
      </c>
      <c r="N4666" s="32">
        <v>46197</v>
      </c>
      <c r="O4666" s="1">
        <f t="shared" si="248"/>
        <v>8</v>
      </c>
      <c r="P4666" t="s">
        <v>3482</v>
      </c>
    </row>
    <row r="4667" spans="1:22" ht="14.55" hidden="1" x14ac:dyDescent="0.3">
      <c r="A4667" t="s">
        <v>26</v>
      </c>
      <c r="B4667" t="s">
        <v>5906</v>
      </c>
      <c r="C4667">
        <v>1512</v>
      </c>
      <c r="D4667" t="s">
        <v>151</v>
      </c>
      <c r="E4667" s="32">
        <v>46189</v>
      </c>
      <c r="F4667" s="26">
        <v>46189.517812500002</v>
      </c>
      <c r="G4667" s="12" t="str">
        <f t="shared" si="246"/>
        <v>JUNIO</v>
      </c>
      <c r="H4667">
        <v>901561580</v>
      </c>
      <c r="I4667" t="s">
        <v>152</v>
      </c>
      <c r="J4667" s="43">
        <f t="shared" si="247"/>
        <v>238293</v>
      </c>
      <c r="K4667" s="43">
        <v>45275.67</v>
      </c>
      <c r="L4667" s="43">
        <v>283568.67</v>
      </c>
      <c r="M4667" t="s">
        <v>70</v>
      </c>
      <c r="N4667" s="32">
        <v>46196</v>
      </c>
      <c r="O4667" s="1">
        <f t="shared" si="248"/>
        <v>7</v>
      </c>
      <c r="P4667" t="s">
        <v>3482</v>
      </c>
    </row>
    <row r="4668" spans="1:22" ht="14.55" hidden="1" x14ac:dyDescent="0.3">
      <c r="A4668" t="s">
        <v>26</v>
      </c>
      <c r="B4668" t="s">
        <v>5907</v>
      </c>
      <c r="C4668">
        <v>1511</v>
      </c>
      <c r="D4668" t="s">
        <v>151</v>
      </c>
      <c r="E4668" s="32">
        <v>46189</v>
      </c>
      <c r="F4668" s="26">
        <v>46189.516828703701</v>
      </c>
      <c r="G4668" s="12" t="str">
        <f t="shared" si="246"/>
        <v>JUNIO</v>
      </c>
      <c r="H4668">
        <v>901561580</v>
      </c>
      <c r="I4668" t="s">
        <v>152</v>
      </c>
      <c r="J4668" s="43">
        <f t="shared" si="247"/>
        <v>1105290</v>
      </c>
      <c r="K4668" s="43">
        <v>210005.1</v>
      </c>
      <c r="L4668" s="43">
        <v>1315295.1000000001</v>
      </c>
      <c r="M4668" t="s">
        <v>70</v>
      </c>
      <c r="N4668" s="32">
        <v>46196</v>
      </c>
      <c r="O4668" s="1">
        <f t="shared" si="248"/>
        <v>7</v>
      </c>
      <c r="P4668" s="1" t="s">
        <v>3482</v>
      </c>
    </row>
    <row r="4669" spans="1:22" ht="14.55" hidden="1" x14ac:dyDescent="0.3">
      <c r="A4669" t="s">
        <v>26</v>
      </c>
      <c r="B4669" t="s">
        <v>5908</v>
      </c>
      <c r="C4669">
        <v>1508</v>
      </c>
      <c r="D4669" t="s">
        <v>151</v>
      </c>
      <c r="E4669" s="32">
        <v>46189</v>
      </c>
      <c r="F4669" s="26">
        <v>46189.512083333335</v>
      </c>
      <c r="G4669" s="12" t="str">
        <f t="shared" ref="G4669:G4732" si="249">UPPER(TEXT(E4669, "MMMM"))</f>
        <v>JUNIO</v>
      </c>
      <c r="H4669">
        <v>901561580</v>
      </c>
      <c r="I4669" t="s">
        <v>152</v>
      </c>
      <c r="J4669" s="43">
        <f t="shared" ref="J4669:J4732" si="250">L4669-K4669</f>
        <v>473924.00000000006</v>
      </c>
      <c r="K4669" s="43">
        <v>90045.56</v>
      </c>
      <c r="L4669" s="43">
        <v>563969.56000000006</v>
      </c>
      <c r="M4669" t="s">
        <v>70</v>
      </c>
      <c r="N4669" s="32">
        <v>46196</v>
      </c>
      <c r="O4669" s="1">
        <f t="shared" ref="O4669:O4732" si="251">IFERROR(IF(-_xlfn.DAYS(E4669,N4669)&lt;0,0,-_xlfn.DAYS(E4669,N4669)), " - ")</f>
        <v>7</v>
      </c>
      <c r="P4669" t="s">
        <v>3482</v>
      </c>
    </row>
    <row r="4670" spans="1:22" ht="14.55" hidden="1" x14ac:dyDescent="0.3">
      <c r="A4670" t="s">
        <v>26</v>
      </c>
      <c r="B4670" t="s">
        <v>5909</v>
      </c>
      <c r="C4670">
        <v>1509</v>
      </c>
      <c r="D4670" t="s">
        <v>151</v>
      </c>
      <c r="E4670" s="32">
        <v>46189</v>
      </c>
      <c r="F4670" s="26">
        <v>46189.513935185183</v>
      </c>
      <c r="G4670" s="12" t="str">
        <f t="shared" si="249"/>
        <v>JUNIO</v>
      </c>
      <c r="H4670">
        <v>901561580</v>
      </c>
      <c r="I4670" t="s">
        <v>152</v>
      </c>
      <c r="J4670" s="43">
        <f t="shared" si="250"/>
        <v>251053</v>
      </c>
      <c r="K4670" s="43">
        <v>47700.07</v>
      </c>
      <c r="L4670" s="43">
        <v>298753.07</v>
      </c>
      <c r="M4670" t="s">
        <v>70</v>
      </c>
      <c r="N4670" s="32">
        <v>46196</v>
      </c>
      <c r="O4670" s="1">
        <f t="shared" si="251"/>
        <v>7</v>
      </c>
      <c r="P4670" t="s">
        <v>3482</v>
      </c>
    </row>
    <row r="4671" spans="1:22" ht="14.55" hidden="1" x14ac:dyDescent="0.3">
      <c r="A4671" t="s">
        <v>26</v>
      </c>
      <c r="B4671" t="s">
        <v>5910</v>
      </c>
      <c r="C4671">
        <v>1510</v>
      </c>
      <c r="D4671" t="s">
        <v>151</v>
      </c>
      <c r="E4671" s="32">
        <v>46189</v>
      </c>
      <c r="F4671" s="26">
        <v>46189.515196759261</v>
      </c>
      <c r="G4671" s="12" t="str">
        <f t="shared" si="249"/>
        <v>JUNIO</v>
      </c>
      <c r="H4671">
        <v>901561580</v>
      </c>
      <c r="I4671" t="s">
        <v>152</v>
      </c>
      <c r="J4671" s="43">
        <f t="shared" si="250"/>
        <v>525000</v>
      </c>
      <c r="K4671" s="43">
        <v>99750</v>
      </c>
      <c r="L4671" s="43">
        <v>624750</v>
      </c>
      <c r="M4671" t="s">
        <v>70</v>
      </c>
      <c r="N4671" s="32">
        <v>46196</v>
      </c>
      <c r="O4671" s="1">
        <f t="shared" si="251"/>
        <v>7</v>
      </c>
      <c r="P4671" s="1" t="s">
        <v>3482</v>
      </c>
    </row>
    <row r="4672" spans="1:22" ht="14.55" hidden="1" x14ac:dyDescent="0.3">
      <c r="A4672" t="s">
        <v>26</v>
      </c>
      <c r="B4672" t="s">
        <v>5911</v>
      </c>
      <c r="C4672">
        <v>1504</v>
      </c>
      <c r="D4672" t="s">
        <v>151</v>
      </c>
      <c r="E4672" s="32">
        <v>46189</v>
      </c>
      <c r="F4672" s="26">
        <v>46189.49627314815</v>
      </c>
      <c r="G4672" s="12" t="str">
        <f t="shared" si="249"/>
        <v>JUNIO</v>
      </c>
      <c r="H4672">
        <v>901561580</v>
      </c>
      <c r="I4672" t="s">
        <v>152</v>
      </c>
      <c r="J4672" s="43">
        <f t="shared" si="250"/>
        <v>1894765.38</v>
      </c>
      <c r="K4672" s="43">
        <v>360005.42</v>
      </c>
      <c r="L4672" s="43">
        <v>2254770.7999999998</v>
      </c>
      <c r="M4672" t="s">
        <v>70</v>
      </c>
      <c r="N4672" s="32">
        <v>46191</v>
      </c>
      <c r="O4672" s="1">
        <f t="shared" si="251"/>
        <v>2</v>
      </c>
      <c r="P4672" t="s">
        <v>3482</v>
      </c>
      <c r="U4672" s="32">
        <v>46195</v>
      </c>
      <c r="V4672" t="s">
        <v>39</v>
      </c>
    </row>
    <row r="4673" spans="1:22" ht="14.55" hidden="1" x14ac:dyDescent="0.3">
      <c r="A4673" t="s">
        <v>26</v>
      </c>
      <c r="B4673" t="s">
        <v>5912</v>
      </c>
      <c r="C4673">
        <v>1507</v>
      </c>
      <c r="D4673" t="s">
        <v>151</v>
      </c>
      <c r="E4673" s="32">
        <v>46189</v>
      </c>
      <c r="F4673" s="26">
        <v>46189.508831018517</v>
      </c>
      <c r="G4673" s="12" t="str">
        <f t="shared" si="249"/>
        <v>JUNIO</v>
      </c>
      <c r="H4673">
        <v>901561580</v>
      </c>
      <c r="I4673" t="s">
        <v>152</v>
      </c>
      <c r="J4673" s="43">
        <f t="shared" si="250"/>
        <v>1260000</v>
      </c>
      <c r="K4673" s="43">
        <v>239400</v>
      </c>
      <c r="L4673" s="43">
        <v>1499400</v>
      </c>
      <c r="M4673" t="s">
        <v>70</v>
      </c>
      <c r="N4673" s="32">
        <v>46192</v>
      </c>
      <c r="O4673" s="1">
        <f t="shared" si="251"/>
        <v>3</v>
      </c>
      <c r="P4673" t="s">
        <v>3482</v>
      </c>
      <c r="U4673" s="32">
        <v>46195</v>
      </c>
      <c r="V4673" t="s">
        <v>39</v>
      </c>
    </row>
    <row r="4674" spans="1:22" ht="14.55" hidden="1" x14ac:dyDescent="0.3">
      <c r="A4674" t="s">
        <v>26</v>
      </c>
      <c r="B4674" t="s">
        <v>5913</v>
      </c>
      <c r="C4674">
        <v>43680</v>
      </c>
      <c r="D4674" t="s">
        <v>236</v>
      </c>
      <c r="E4674" s="32">
        <v>46189</v>
      </c>
      <c r="F4674" s="26">
        <v>46189.504988425928</v>
      </c>
      <c r="G4674" s="12" t="str">
        <f t="shared" si="249"/>
        <v>JUNIO</v>
      </c>
      <c r="H4674">
        <v>890938952</v>
      </c>
      <c r="I4674" t="s">
        <v>237</v>
      </c>
      <c r="J4674" s="43">
        <f t="shared" si="250"/>
        <v>4952500</v>
      </c>
      <c r="K4674" s="43">
        <v>940975</v>
      </c>
      <c r="L4674" s="43">
        <v>5893475</v>
      </c>
      <c r="M4674" t="s">
        <v>58</v>
      </c>
      <c r="N4674" s="32">
        <v>46191</v>
      </c>
      <c r="O4674" s="1">
        <f t="shared" si="251"/>
        <v>2</v>
      </c>
      <c r="P4674" t="s">
        <v>3482</v>
      </c>
      <c r="U4674" s="32">
        <v>46195</v>
      </c>
      <c r="V4674" t="s">
        <v>39</v>
      </c>
    </row>
    <row r="4675" spans="1:22" ht="14.55" hidden="1" x14ac:dyDescent="0.3">
      <c r="A4675" t="s">
        <v>26</v>
      </c>
      <c r="B4675" t="s">
        <v>5914</v>
      </c>
      <c r="C4675">
        <v>1505</v>
      </c>
      <c r="D4675" t="s">
        <v>151</v>
      </c>
      <c r="E4675" s="32">
        <v>46189</v>
      </c>
      <c r="F4675" s="26">
        <v>46189.497442129628</v>
      </c>
      <c r="G4675" s="12" t="str">
        <f t="shared" si="249"/>
        <v>JUNIO</v>
      </c>
      <c r="H4675">
        <v>901561580</v>
      </c>
      <c r="I4675" t="s">
        <v>152</v>
      </c>
      <c r="J4675" s="43">
        <f t="shared" si="250"/>
        <v>1006484</v>
      </c>
      <c r="K4675" s="43">
        <v>191231.96</v>
      </c>
      <c r="L4675" s="43">
        <v>1197715.96</v>
      </c>
      <c r="M4675" t="s">
        <v>70</v>
      </c>
      <c r="N4675" s="32">
        <v>46192</v>
      </c>
      <c r="O4675" s="1">
        <f t="shared" si="251"/>
        <v>3</v>
      </c>
      <c r="P4675" t="s">
        <v>3482</v>
      </c>
      <c r="U4675" s="32">
        <v>46195</v>
      </c>
      <c r="V4675" t="s">
        <v>39</v>
      </c>
    </row>
    <row r="4676" spans="1:22" ht="14.55" hidden="1" x14ac:dyDescent="0.3">
      <c r="A4676" t="s">
        <v>26</v>
      </c>
      <c r="B4676" t="s">
        <v>5915</v>
      </c>
      <c r="C4676">
        <v>1506</v>
      </c>
      <c r="D4676" t="s">
        <v>151</v>
      </c>
      <c r="E4676" s="32">
        <v>46189</v>
      </c>
      <c r="F4676" s="26">
        <v>46189.497604166667</v>
      </c>
      <c r="G4676" s="12" t="str">
        <f t="shared" si="249"/>
        <v>JUNIO</v>
      </c>
      <c r="H4676">
        <v>901561580</v>
      </c>
      <c r="I4676" t="s">
        <v>152</v>
      </c>
      <c r="J4676" s="43">
        <f t="shared" si="250"/>
        <v>1188540</v>
      </c>
      <c r="K4676" s="43">
        <v>225822.6</v>
      </c>
      <c r="L4676" s="43">
        <v>1414362.6</v>
      </c>
      <c r="M4676" t="s">
        <v>70</v>
      </c>
      <c r="N4676" s="32">
        <v>46192</v>
      </c>
      <c r="O4676" s="1">
        <f t="shared" si="251"/>
        <v>3</v>
      </c>
      <c r="P4676" t="s">
        <v>3482</v>
      </c>
      <c r="U4676" s="32">
        <v>46195</v>
      </c>
      <c r="V4676" t="s">
        <v>39</v>
      </c>
    </row>
    <row r="4677" spans="1:22" ht="14.55" hidden="1" x14ac:dyDescent="0.3">
      <c r="A4677" t="s">
        <v>26</v>
      </c>
      <c r="B4677" t="s">
        <v>5916</v>
      </c>
      <c r="C4677">
        <v>12807</v>
      </c>
      <c r="D4677" t="s">
        <v>698</v>
      </c>
      <c r="E4677" s="32">
        <v>46189</v>
      </c>
      <c r="F4677" s="26">
        <v>46189.490497685183</v>
      </c>
      <c r="G4677" s="12" t="str">
        <f t="shared" si="249"/>
        <v>JUNIO</v>
      </c>
      <c r="H4677">
        <v>901221454</v>
      </c>
      <c r="I4677" t="s">
        <v>896</v>
      </c>
      <c r="J4677" s="43">
        <f t="shared" si="250"/>
        <v>180000</v>
      </c>
      <c r="K4677" s="43">
        <v>34200</v>
      </c>
      <c r="L4677" s="43">
        <v>214200</v>
      </c>
      <c r="M4677" t="s">
        <v>264</v>
      </c>
      <c r="N4677" s="32">
        <v>46190</v>
      </c>
      <c r="O4677" s="1">
        <f t="shared" si="251"/>
        <v>1</v>
      </c>
      <c r="P4677" t="s">
        <v>3482</v>
      </c>
      <c r="U4677" s="32">
        <v>46195</v>
      </c>
      <c r="V4677" t="s">
        <v>39</v>
      </c>
    </row>
    <row r="4678" spans="1:22" ht="14.55" hidden="1" x14ac:dyDescent="0.3">
      <c r="A4678" t="s">
        <v>26</v>
      </c>
      <c r="B4678" t="s">
        <v>5917</v>
      </c>
      <c r="C4678">
        <v>46777</v>
      </c>
      <c r="D4678" t="s">
        <v>28</v>
      </c>
      <c r="E4678" s="32">
        <v>46189</v>
      </c>
      <c r="F4678" s="26">
        <v>46189.487662037034</v>
      </c>
      <c r="G4678" s="12" t="str">
        <f t="shared" si="249"/>
        <v>JUNIO</v>
      </c>
      <c r="H4678">
        <v>811011781</v>
      </c>
      <c r="I4678" t="s">
        <v>4095</v>
      </c>
      <c r="J4678" s="43">
        <f t="shared" si="250"/>
        <v>1438920</v>
      </c>
      <c r="K4678" s="43">
        <v>273395</v>
      </c>
      <c r="L4678" s="43">
        <v>1712315</v>
      </c>
      <c r="M4678" t="s">
        <v>37</v>
      </c>
      <c r="N4678" s="32">
        <v>46196</v>
      </c>
      <c r="O4678" s="1">
        <f t="shared" si="251"/>
        <v>7</v>
      </c>
      <c r="P4678" t="s">
        <v>3482</v>
      </c>
      <c r="U4678" s="32">
        <v>46203</v>
      </c>
      <c r="V4678" t="s">
        <v>39</v>
      </c>
    </row>
    <row r="4679" spans="1:22" ht="14.55" hidden="1" x14ac:dyDescent="0.3">
      <c r="A4679" t="s">
        <v>82</v>
      </c>
      <c r="B4679" t="s">
        <v>5918</v>
      </c>
      <c r="C4679">
        <v>8878</v>
      </c>
      <c r="D4679" t="s">
        <v>2896</v>
      </c>
      <c r="E4679" s="32">
        <v>46189</v>
      </c>
      <c r="F4679" s="26">
        <v>46189.680358796293</v>
      </c>
      <c r="G4679" s="12" t="str">
        <f t="shared" si="249"/>
        <v>JUNIO</v>
      </c>
      <c r="H4679">
        <v>800049074</v>
      </c>
      <c r="I4679" t="s">
        <v>337</v>
      </c>
      <c r="J4679" s="43">
        <f t="shared" si="250"/>
        <v>1129678</v>
      </c>
      <c r="K4679" s="43">
        <v>214639</v>
      </c>
      <c r="L4679" s="43">
        <v>1344317</v>
      </c>
      <c r="M4679" t="s">
        <v>110</v>
      </c>
      <c r="N4679" s="32" t="s">
        <v>81</v>
      </c>
      <c r="O4679" s="1" t="str">
        <f t="shared" si="251"/>
        <v xml:space="preserve"> - </v>
      </c>
      <c r="P4679" t="s">
        <v>3482</v>
      </c>
    </row>
    <row r="4680" spans="1:22" ht="14.55" hidden="1" x14ac:dyDescent="0.3">
      <c r="A4680" t="s">
        <v>26</v>
      </c>
      <c r="B4680" t="s">
        <v>5919</v>
      </c>
      <c r="C4680">
        <v>175</v>
      </c>
      <c r="D4680" t="s">
        <v>2388</v>
      </c>
      <c r="E4680" s="32">
        <v>46189</v>
      </c>
      <c r="F4680" s="26">
        <v>46189.464537037034</v>
      </c>
      <c r="G4680" s="12" t="str">
        <f t="shared" si="249"/>
        <v>JUNIO</v>
      </c>
      <c r="H4680">
        <v>901847080</v>
      </c>
      <c r="I4680" t="s">
        <v>2519</v>
      </c>
      <c r="J4680" s="43">
        <f t="shared" si="250"/>
        <v>821400</v>
      </c>
      <c r="K4680" s="43">
        <v>156066</v>
      </c>
      <c r="L4680" s="43">
        <v>977466</v>
      </c>
      <c r="M4680" t="s">
        <v>37</v>
      </c>
      <c r="N4680" s="32">
        <v>46197</v>
      </c>
      <c r="O4680" s="1">
        <f t="shared" si="251"/>
        <v>8</v>
      </c>
      <c r="P4680" t="s">
        <v>3482</v>
      </c>
    </row>
    <row r="4681" spans="1:22" ht="14.55" hidden="1" x14ac:dyDescent="0.3">
      <c r="A4681" t="s">
        <v>26</v>
      </c>
      <c r="B4681" t="s">
        <v>5920</v>
      </c>
      <c r="C4681">
        <v>32368</v>
      </c>
      <c r="D4681" t="s">
        <v>618</v>
      </c>
      <c r="E4681" s="32">
        <v>46189</v>
      </c>
      <c r="F4681" s="26">
        <v>46189.462002314816</v>
      </c>
      <c r="G4681" s="12" t="str">
        <f t="shared" si="249"/>
        <v>JUNIO</v>
      </c>
      <c r="H4681">
        <v>900322890</v>
      </c>
      <c r="I4681" t="s">
        <v>619</v>
      </c>
      <c r="J4681" s="43">
        <f t="shared" si="250"/>
        <v>3111709</v>
      </c>
      <c r="K4681" s="43">
        <v>591224.71</v>
      </c>
      <c r="L4681" s="43">
        <v>3702933.71</v>
      </c>
      <c r="M4681" t="s">
        <v>70</v>
      </c>
      <c r="N4681" s="32">
        <v>46191</v>
      </c>
      <c r="O4681" s="1">
        <f t="shared" si="251"/>
        <v>2</v>
      </c>
      <c r="P4681" t="s">
        <v>3482</v>
      </c>
      <c r="U4681" s="32">
        <v>46195</v>
      </c>
      <c r="V4681" t="s">
        <v>39</v>
      </c>
    </row>
    <row r="4682" spans="1:22" ht="14.55" hidden="1" x14ac:dyDescent="0.3">
      <c r="A4682" t="s">
        <v>26</v>
      </c>
      <c r="B4682" t="s">
        <v>5921</v>
      </c>
      <c r="C4682">
        <v>8223</v>
      </c>
      <c r="D4682" t="s">
        <v>28</v>
      </c>
      <c r="E4682" s="32">
        <v>46189</v>
      </c>
      <c r="F4682" s="26">
        <v>46189.399780092594</v>
      </c>
      <c r="G4682" s="12" t="str">
        <f t="shared" si="249"/>
        <v>JUNIO</v>
      </c>
      <c r="H4682">
        <v>804005268</v>
      </c>
      <c r="I4682" t="s">
        <v>5922</v>
      </c>
      <c r="J4682" s="43">
        <f t="shared" si="250"/>
        <v>950000</v>
      </c>
      <c r="K4682" s="43">
        <v>180500</v>
      </c>
      <c r="L4682" s="43">
        <v>1130500</v>
      </c>
      <c r="M4682" t="s">
        <v>37</v>
      </c>
      <c r="N4682" s="32">
        <v>46197</v>
      </c>
      <c r="O4682" s="1">
        <f t="shared" si="251"/>
        <v>8</v>
      </c>
      <c r="P4682" t="s">
        <v>3482</v>
      </c>
    </row>
    <row r="4683" spans="1:22" ht="14.55" hidden="1" x14ac:dyDescent="0.3">
      <c r="A4683" t="s">
        <v>26</v>
      </c>
      <c r="B4683" t="s">
        <v>5923</v>
      </c>
      <c r="C4683">
        <v>854</v>
      </c>
      <c r="D4683" t="s">
        <v>28</v>
      </c>
      <c r="E4683" s="32">
        <v>46189</v>
      </c>
      <c r="F4683" s="26">
        <v>46189.464953703704</v>
      </c>
      <c r="G4683" s="12" t="str">
        <f t="shared" si="249"/>
        <v>JUNIO</v>
      </c>
      <c r="H4683">
        <v>71660004</v>
      </c>
      <c r="I4683" t="s">
        <v>266</v>
      </c>
      <c r="J4683" s="43">
        <f t="shared" si="250"/>
        <v>106800</v>
      </c>
      <c r="K4683" s="43">
        <v>0</v>
      </c>
      <c r="L4683" s="43">
        <v>106800</v>
      </c>
      <c r="M4683" t="s">
        <v>70</v>
      </c>
      <c r="N4683" s="32">
        <v>46190</v>
      </c>
      <c r="O4683" s="1">
        <f t="shared" si="251"/>
        <v>1</v>
      </c>
      <c r="P4683" t="s">
        <v>3482</v>
      </c>
      <c r="U4683" s="32">
        <v>46191</v>
      </c>
      <c r="V4683" t="s">
        <v>39</v>
      </c>
    </row>
    <row r="4684" spans="1:22" ht="14.55" hidden="1" x14ac:dyDescent="0.3">
      <c r="A4684" t="s">
        <v>26</v>
      </c>
      <c r="B4684" t="s">
        <v>5924</v>
      </c>
      <c r="C4684">
        <v>853</v>
      </c>
      <c r="D4684" t="s">
        <v>28</v>
      </c>
      <c r="E4684" s="32">
        <v>46189</v>
      </c>
      <c r="F4684" s="26">
        <v>46189.464039351849</v>
      </c>
      <c r="G4684" s="12" t="str">
        <f t="shared" si="249"/>
        <v>JUNIO</v>
      </c>
      <c r="H4684">
        <v>71660004</v>
      </c>
      <c r="I4684" t="s">
        <v>266</v>
      </c>
      <c r="J4684" s="43">
        <f t="shared" si="250"/>
        <v>320400</v>
      </c>
      <c r="K4684" s="43">
        <v>0</v>
      </c>
      <c r="L4684" s="43">
        <v>320400</v>
      </c>
      <c r="M4684" t="s">
        <v>70</v>
      </c>
      <c r="N4684" s="32">
        <v>46190</v>
      </c>
      <c r="O4684" s="1">
        <f t="shared" si="251"/>
        <v>1</v>
      </c>
      <c r="P4684" t="s">
        <v>3482</v>
      </c>
      <c r="U4684" s="32">
        <v>46195</v>
      </c>
      <c r="V4684" t="s">
        <v>39</v>
      </c>
    </row>
    <row r="4685" spans="1:22" ht="14.55" hidden="1" x14ac:dyDescent="0.3">
      <c r="A4685" t="s">
        <v>26</v>
      </c>
      <c r="B4685" t="s">
        <v>5925</v>
      </c>
      <c r="C4685">
        <v>174</v>
      </c>
      <c r="D4685" t="s">
        <v>2388</v>
      </c>
      <c r="E4685" s="32">
        <v>46189</v>
      </c>
      <c r="F4685" s="26">
        <v>46189.459097222221</v>
      </c>
      <c r="G4685" s="12" t="str">
        <f t="shared" si="249"/>
        <v>JUNIO</v>
      </c>
      <c r="H4685">
        <v>901847080</v>
      </c>
      <c r="I4685" t="s">
        <v>2519</v>
      </c>
      <c r="J4685" s="43">
        <f t="shared" si="250"/>
        <v>342400</v>
      </c>
      <c r="K4685" s="43">
        <v>65056</v>
      </c>
      <c r="L4685" s="43">
        <v>407456</v>
      </c>
      <c r="M4685" t="s">
        <v>37</v>
      </c>
      <c r="N4685" s="32">
        <v>46197</v>
      </c>
      <c r="O4685" s="1">
        <f t="shared" si="251"/>
        <v>8</v>
      </c>
      <c r="P4685" t="s">
        <v>3482</v>
      </c>
    </row>
    <row r="4686" spans="1:22" ht="14.55" hidden="1" x14ac:dyDescent="0.3">
      <c r="A4686" t="s">
        <v>26</v>
      </c>
      <c r="B4686" t="s">
        <v>5926</v>
      </c>
      <c r="C4686">
        <v>852</v>
      </c>
      <c r="D4686" t="s">
        <v>28</v>
      </c>
      <c r="E4686" s="32">
        <v>46189</v>
      </c>
      <c r="F4686" s="26">
        <v>46189.461087962962</v>
      </c>
      <c r="G4686" s="12" t="str">
        <f t="shared" si="249"/>
        <v>JUNIO</v>
      </c>
      <c r="H4686">
        <v>71660004</v>
      </c>
      <c r="I4686" t="s">
        <v>266</v>
      </c>
      <c r="J4686" s="43">
        <f t="shared" si="250"/>
        <v>106800</v>
      </c>
      <c r="K4686" s="43">
        <v>0</v>
      </c>
      <c r="L4686" s="43">
        <v>106800</v>
      </c>
      <c r="M4686" t="s">
        <v>70</v>
      </c>
      <c r="N4686" s="32">
        <v>46190</v>
      </c>
      <c r="O4686" s="1">
        <f t="shared" si="251"/>
        <v>1</v>
      </c>
      <c r="P4686" t="s">
        <v>3482</v>
      </c>
      <c r="U4686" s="32">
        <v>46191</v>
      </c>
      <c r="V4686" t="s">
        <v>39</v>
      </c>
    </row>
    <row r="4687" spans="1:22" ht="14.55" hidden="1" x14ac:dyDescent="0.3">
      <c r="A4687" t="s">
        <v>26</v>
      </c>
      <c r="B4687" t="s">
        <v>5927</v>
      </c>
      <c r="C4687">
        <v>748593</v>
      </c>
      <c r="D4687" t="s">
        <v>868</v>
      </c>
      <c r="E4687" s="32">
        <v>46189</v>
      </c>
      <c r="F4687" s="26">
        <v>46189.661423611113</v>
      </c>
      <c r="G4687" s="12" t="str">
        <f t="shared" si="249"/>
        <v>JUNIO</v>
      </c>
      <c r="H4687">
        <v>811009788</v>
      </c>
      <c r="I4687" t="s">
        <v>869</v>
      </c>
      <c r="J4687" s="43">
        <f t="shared" si="250"/>
        <v>133774</v>
      </c>
      <c r="K4687" s="43">
        <v>0</v>
      </c>
      <c r="L4687" s="43">
        <v>133774</v>
      </c>
      <c r="M4687" t="s">
        <v>70</v>
      </c>
      <c r="N4687" s="32">
        <v>46196</v>
      </c>
      <c r="O4687" s="1">
        <f t="shared" si="251"/>
        <v>7</v>
      </c>
      <c r="P4687" t="s">
        <v>3482</v>
      </c>
      <c r="U4687" s="32">
        <v>46204</v>
      </c>
      <c r="V4687" t="s">
        <v>39</v>
      </c>
    </row>
    <row r="4688" spans="1:22" ht="14.55" hidden="1" x14ac:dyDescent="0.3">
      <c r="A4688" t="s">
        <v>26</v>
      </c>
      <c r="B4688" t="s">
        <v>5928</v>
      </c>
      <c r="C4688">
        <v>12628</v>
      </c>
      <c r="D4688" t="s">
        <v>227</v>
      </c>
      <c r="E4688" s="32">
        <v>46189</v>
      </c>
      <c r="F4688" s="26">
        <v>46189.644618055558</v>
      </c>
      <c r="G4688" s="12" t="str">
        <f t="shared" si="249"/>
        <v>JUNIO</v>
      </c>
      <c r="H4688">
        <v>1036929757</v>
      </c>
      <c r="I4688" t="s">
        <v>228</v>
      </c>
      <c r="J4688" s="43">
        <f t="shared" si="250"/>
        <v>23760</v>
      </c>
      <c r="K4688" s="43">
        <v>0</v>
      </c>
      <c r="L4688" s="43">
        <v>23760</v>
      </c>
      <c r="M4688" t="s">
        <v>54</v>
      </c>
      <c r="O4688" s="1">
        <f t="shared" si="251"/>
        <v>0</v>
      </c>
    </row>
    <row r="4689" spans="1:22" ht="14.55" hidden="1" x14ac:dyDescent="0.3">
      <c r="A4689" t="s">
        <v>26</v>
      </c>
      <c r="B4689" t="s">
        <v>5929</v>
      </c>
      <c r="C4689">
        <v>5211</v>
      </c>
      <c r="D4689" t="s">
        <v>52</v>
      </c>
      <c r="E4689" s="32">
        <v>46189</v>
      </c>
      <c r="F4689" s="26">
        <v>46189.596458333333</v>
      </c>
      <c r="G4689" s="12" t="str">
        <f t="shared" si="249"/>
        <v>JUNIO</v>
      </c>
      <c r="H4689">
        <v>70907060</v>
      </c>
      <c r="I4689" t="s">
        <v>53</v>
      </c>
      <c r="J4689" s="43">
        <f t="shared" si="250"/>
        <v>51900</v>
      </c>
      <c r="K4689" s="43">
        <v>0</v>
      </c>
      <c r="L4689" s="43">
        <v>51900</v>
      </c>
      <c r="M4689" t="s">
        <v>54</v>
      </c>
      <c r="O4689" s="1">
        <f t="shared" si="251"/>
        <v>0</v>
      </c>
    </row>
    <row r="4690" spans="1:22" ht="14.55" hidden="1" x14ac:dyDescent="0.3">
      <c r="A4690" t="s">
        <v>26</v>
      </c>
      <c r="B4690" t="s">
        <v>5930</v>
      </c>
      <c r="C4690" s="34">
        <v>13400</v>
      </c>
      <c r="D4690" t="s">
        <v>5931</v>
      </c>
      <c r="E4690" s="32">
        <v>46189</v>
      </c>
      <c r="F4690" s="26">
        <v>46189.559120370373</v>
      </c>
      <c r="G4690" s="12" t="str">
        <f t="shared" si="249"/>
        <v>JUNIO</v>
      </c>
      <c r="H4690">
        <v>900808926</v>
      </c>
      <c r="I4690" t="s">
        <v>922</v>
      </c>
      <c r="J4690" s="43">
        <f t="shared" si="250"/>
        <v>85800</v>
      </c>
      <c r="K4690" s="43">
        <v>0</v>
      </c>
      <c r="L4690" s="43">
        <v>85800</v>
      </c>
      <c r="M4690" t="s">
        <v>54</v>
      </c>
      <c r="O4690" s="1">
        <f t="shared" si="251"/>
        <v>0</v>
      </c>
      <c r="U4690" s="32">
        <v>46195</v>
      </c>
      <c r="V4690" t="s">
        <v>39</v>
      </c>
    </row>
    <row r="4691" spans="1:22" ht="14.55" hidden="1" x14ac:dyDescent="0.3">
      <c r="A4691" t="s">
        <v>26</v>
      </c>
      <c r="B4691" t="s">
        <v>5932</v>
      </c>
      <c r="C4691">
        <v>537999</v>
      </c>
      <c r="D4691" t="s">
        <v>227</v>
      </c>
      <c r="E4691" s="32">
        <v>46189</v>
      </c>
      <c r="F4691" s="26">
        <v>46189.548541666663</v>
      </c>
      <c r="G4691" s="12" t="str">
        <f t="shared" si="249"/>
        <v>JUNIO</v>
      </c>
      <c r="H4691">
        <v>900993023</v>
      </c>
      <c r="I4691" t="s">
        <v>938</v>
      </c>
      <c r="J4691" s="43">
        <f t="shared" si="250"/>
        <v>28298</v>
      </c>
      <c r="K4691" s="43">
        <v>0</v>
      </c>
      <c r="L4691" s="43">
        <v>28298</v>
      </c>
      <c r="M4691" t="s">
        <v>54</v>
      </c>
      <c r="O4691" s="1">
        <f t="shared" si="251"/>
        <v>0</v>
      </c>
    </row>
    <row r="4692" spans="1:22" ht="14.55" hidden="1" x14ac:dyDescent="0.3">
      <c r="A4692" t="s">
        <v>26</v>
      </c>
      <c r="B4692" t="s">
        <v>5933</v>
      </c>
      <c r="C4692" s="34">
        <v>89305</v>
      </c>
      <c r="D4692" t="s">
        <v>1255</v>
      </c>
      <c r="E4692" s="32">
        <v>46189</v>
      </c>
      <c r="F4692" s="26">
        <v>46189.525312500002</v>
      </c>
      <c r="G4692" s="12" t="str">
        <f t="shared" si="249"/>
        <v>JUNIO</v>
      </c>
      <c r="H4692">
        <v>816005306</v>
      </c>
      <c r="I4692" t="s">
        <v>1256</v>
      </c>
      <c r="J4692" s="43">
        <f t="shared" si="250"/>
        <v>39400</v>
      </c>
      <c r="K4692" s="43">
        <v>0</v>
      </c>
      <c r="L4692" s="43">
        <v>39400</v>
      </c>
      <c r="M4692" t="s">
        <v>54</v>
      </c>
      <c r="O4692" s="1">
        <f t="shared" si="251"/>
        <v>0</v>
      </c>
    </row>
    <row r="4693" spans="1:22" ht="14.55" hidden="1" x14ac:dyDescent="0.3">
      <c r="A4693" t="s">
        <v>26</v>
      </c>
      <c r="B4693" t="s">
        <v>5934</v>
      </c>
      <c r="C4693" s="34">
        <v>89304</v>
      </c>
      <c r="D4693" t="s">
        <v>1255</v>
      </c>
      <c r="E4693" s="32">
        <v>46189</v>
      </c>
      <c r="F4693" s="26">
        <v>46189.524131944447</v>
      </c>
      <c r="G4693" s="12" t="str">
        <f t="shared" si="249"/>
        <v>JUNIO</v>
      </c>
      <c r="H4693">
        <v>816005306</v>
      </c>
      <c r="I4693" t="s">
        <v>1256</v>
      </c>
      <c r="J4693" s="43">
        <f t="shared" si="250"/>
        <v>74700</v>
      </c>
      <c r="K4693" s="43">
        <v>0</v>
      </c>
      <c r="L4693" s="43">
        <v>74700</v>
      </c>
      <c r="M4693" t="s">
        <v>54</v>
      </c>
      <c r="O4693" s="1">
        <f t="shared" si="251"/>
        <v>0</v>
      </c>
    </row>
    <row r="4694" spans="1:22" ht="14.55" hidden="1" x14ac:dyDescent="0.3">
      <c r="A4694" t="s">
        <v>26</v>
      </c>
      <c r="B4694" t="s">
        <v>5935</v>
      </c>
      <c r="C4694">
        <v>35819</v>
      </c>
      <c r="D4694" t="s">
        <v>5936</v>
      </c>
      <c r="E4694" s="32">
        <v>46189</v>
      </c>
      <c r="F4694" s="26">
        <v>46189.45925925926</v>
      </c>
      <c r="G4694" s="12" t="str">
        <f t="shared" si="249"/>
        <v>JUNIO</v>
      </c>
      <c r="H4694">
        <v>900219834</v>
      </c>
      <c r="I4694" t="s">
        <v>739</v>
      </c>
      <c r="J4694" s="43">
        <f t="shared" si="250"/>
        <v>266511</v>
      </c>
      <c r="K4694" s="43">
        <v>46889</v>
      </c>
      <c r="L4694" s="43">
        <v>313400</v>
      </c>
      <c r="M4694" t="s">
        <v>70</v>
      </c>
      <c r="N4694" s="32">
        <v>46189</v>
      </c>
      <c r="O4694" s="1">
        <f t="shared" si="251"/>
        <v>0</v>
      </c>
      <c r="P4694" t="s">
        <v>3482</v>
      </c>
      <c r="U4694" s="32">
        <v>46195</v>
      </c>
      <c r="V4694" t="s">
        <v>39</v>
      </c>
    </row>
    <row r="4695" spans="1:22" ht="14.55" hidden="1" x14ac:dyDescent="0.3">
      <c r="A4695" t="s">
        <v>26</v>
      </c>
      <c r="B4695" t="s">
        <v>5937</v>
      </c>
      <c r="C4695">
        <v>8293111</v>
      </c>
      <c r="D4695" t="s">
        <v>4504</v>
      </c>
      <c r="E4695" s="32">
        <v>46189</v>
      </c>
      <c r="F4695" s="26">
        <v>46189.381192129629</v>
      </c>
      <c r="G4695" s="12" t="str">
        <f t="shared" si="249"/>
        <v>JUNIO</v>
      </c>
      <c r="H4695">
        <v>900219834</v>
      </c>
      <c r="I4695" t="s">
        <v>739</v>
      </c>
      <c r="J4695" s="43">
        <f t="shared" si="250"/>
        <v>18500</v>
      </c>
      <c r="K4695" s="43">
        <v>0</v>
      </c>
      <c r="L4695" s="43">
        <v>18500</v>
      </c>
      <c r="M4695" t="s">
        <v>70</v>
      </c>
      <c r="N4695" s="32">
        <v>46190</v>
      </c>
      <c r="O4695" s="1">
        <f t="shared" si="251"/>
        <v>1</v>
      </c>
      <c r="P4695" t="s">
        <v>3482</v>
      </c>
      <c r="U4695" s="32">
        <v>46195</v>
      </c>
      <c r="V4695" t="s">
        <v>39</v>
      </c>
    </row>
    <row r="4696" spans="1:22" ht="14.55" hidden="1" x14ac:dyDescent="0.3">
      <c r="A4696" t="s">
        <v>26</v>
      </c>
      <c r="B4696" t="s">
        <v>5938</v>
      </c>
      <c r="C4696">
        <v>1525</v>
      </c>
      <c r="D4696" t="s">
        <v>28</v>
      </c>
      <c r="E4696" s="32">
        <v>46189</v>
      </c>
      <c r="F4696" s="26">
        <v>46189.342986111114</v>
      </c>
      <c r="G4696" s="12" t="str">
        <f t="shared" si="249"/>
        <v>JUNIO</v>
      </c>
      <c r="H4696">
        <v>901661780</v>
      </c>
      <c r="I4696" t="s">
        <v>2678</v>
      </c>
      <c r="J4696" s="43">
        <f t="shared" si="250"/>
        <v>319800</v>
      </c>
      <c r="K4696" s="43">
        <v>60762</v>
      </c>
      <c r="L4696" s="43">
        <v>380562</v>
      </c>
      <c r="M4696" t="s">
        <v>3773</v>
      </c>
      <c r="N4696" s="32">
        <v>46190</v>
      </c>
      <c r="O4696" s="1">
        <f t="shared" si="251"/>
        <v>1</v>
      </c>
      <c r="P4696" t="s">
        <v>3482</v>
      </c>
      <c r="U4696" s="32">
        <v>46191</v>
      </c>
      <c r="V4696" t="s">
        <v>39</v>
      </c>
    </row>
    <row r="4697" spans="1:22" ht="14.55" hidden="1" x14ac:dyDescent="0.3">
      <c r="A4697" t="s">
        <v>26</v>
      </c>
      <c r="B4697" t="s">
        <v>5939</v>
      </c>
      <c r="C4697">
        <v>21020</v>
      </c>
      <c r="D4697" t="s">
        <v>566</v>
      </c>
      <c r="E4697" s="32">
        <v>46189</v>
      </c>
      <c r="F4697" s="26">
        <v>46189.328090277777</v>
      </c>
      <c r="G4697" s="12" t="str">
        <f t="shared" si="249"/>
        <v>JUNIO</v>
      </c>
      <c r="H4697">
        <v>900237741</v>
      </c>
      <c r="I4697" t="s">
        <v>567</v>
      </c>
      <c r="J4697" s="43">
        <f t="shared" si="250"/>
        <v>34000</v>
      </c>
      <c r="K4697" s="43">
        <v>6460</v>
      </c>
      <c r="L4697" s="43">
        <v>40460</v>
      </c>
      <c r="M4697" t="s">
        <v>70</v>
      </c>
      <c r="N4697" s="32">
        <v>46189</v>
      </c>
      <c r="O4697" s="1">
        <f t="shared" si="251"/>
        <v>0</v>
      </c>
      <c r="P4697" t="s">
        <v>3482</v>
      </c>
      <c r="U4697" s="32">
        <v>46191</v>
      </c>
      <c r="V4697" t="s">
        <v>39</v>
      </c>
    </row>
    <row r="4698" spans="1:22" ht="14.55" hidden="1" x14ac:dyDescent="0.3">
      <c r="A4698" t="s">
        <v>26</v>
      </c>
      <c r="B4698" t="s">
        <v>5940</v>
      </c>
      <c r="C4698">
        <v>1526</v>
      </c>
      <c r="D4698" t="s">
        <v>28</v>
      </c>
      <c r="E4698" s="32">
        <v>46189</v>
      </c>
      <c r="F4698" s="26">
        <v>46189.343344907407</v>
      </c>
      <c r="G4698" s="12" t="str">
        <f t="shared" si="249"/>
        <v>JUNIO</v>
      </c>
      <c r="H4698">
        <v>901661780</v>
      </c>
      <c r="I4698" t="s">
        <v>2678</v>
      </c>
      <c r="J4698" s="43">
        <f t="shared" si="250"/>
        <v>178080</v>
      </c>
      <c r="K4698" s="43">
        <v>33835</v>
      </c>
      <c r="L4698" s="43">
        <v>211915</v>
      </c>
      <c r="M4698" t="s">
        <v>3773</v>
      </c>
      <c r="N4698" s="32">
        <v>46190</v>
      </c>
      <c r="O4698" s="1">
        <f t="shared" si="251"/>
        <v>1</v>
      </c>
      <c r="P4698" t="s">
        <v>3482</v>
      </c>
      <c r="U4698" s="32">
        <v>46191</v>
      </c>
      <c r="V4698" t="s">
        <v>39</v>
      </c>
    </row>
    <row r="4699" spans="1:22" ht="14.55" hidden="1" x14ac:dyDescent="0.3">
      <c r="A4699" t="s">
        <v>26</v>
      </c>
      <c r="B4699" t="s">
        <v>5941</v>
      </c>
      <c r="C4699">
        <v>21019</v>
      </c>
      <c r="D4699" t="s">
        <v>566</v>
      </c>
      <c r="E4699" s="32">
        <v>46189</v>
      </c>
      <c r="F4699" s="26">
        <v>46189.327106481483</v>
      </c>
      <c r="G4699" s="12" t="str">
        <f t="shared" si="249"/>
        <v>JUNIO</v>
      </c>
      <c r="H4699">
        <v>900237741</v>
      </c>
      <c r="I4699" t="s">
        <v>567</v>
      </c>
      <c r="J4699" s="43">
        <f t="shared" si="250"/>
        <v>33300</v>
      </c>
      <c r="K4699" s="43">
        <v>6327</v>
      </c>
      <c r="L4699" s="43">
        <v>39627</v>
      </c>
      <c r="M4699" t="s">
        <v>70</v>
      </c>
      <c r="N4699" s="32">
        <v>46189</v>
      </c>
      <c r="O4699" s="1">
        <f t="shared" si="251"/>
        <v>0</v>
      </c>
      <c r="P4699" t="s">
        <v>3482</v>
      </c>
      <c r="U4699" s="32">
        <v>46191</v>
      </c>
      <c r="V4699" t="s">
        <v>39</v>
      </c>
    </row>
    <row r="4700" spans="1:22" ht="14.55" hidden="1" x14ac:dyDescent="0.3">
      <c r="A4700" t="s">
        <v>26</v>
      </c>
      <c r="B4700" t="s">
        <v>5942</v>
      </c>
      <c r="C4700">
        <v>21018</v>
      </c>
      <c r="D4700" t="s">
        <v>566</v>
      </c>
      <c r="E4700" s="32">
        <v>46189</v>
      </c>
      <c r="F4700" s="26">
        <v>46189.326550925929</v>
      </c>
      <c r="G4700" s="12" t="str">
        <f t="shared" si="249"/>
        <v>JUNIO</v>
      </c>
      <c r="H4700">
        <v>900237741</v>
      </c>
      <c r="I4700" t="s">
        <v>567</v>
      </c>
      <c r="J4700" s="43">
        <f t="shared" si="250"/>
        <v>112600</v>
      </c>
      <c r="K4700" s="43">
        <v>21394</v>
      </c>
      <c r="L4700" s="43">
        <v>133994</v>
      </c>
      <c r="M4700" t="s">
        <v>70</v>
      </c>
      <c r="N4700" s="32">
        <v>46189</v>
      </c>
      <c r="O4700" s="1">
        <f t="shared" si="251"/>
        <v>0</v>
      </c>
      <c r="P4700" t="s">
        <v>3482</v>
      </c>
      <c r="U4700" s="32">
        <v>46191</v>
      </c>
      <c r="V4700" t="s">
        <v>39</v>
      </c>
    </row>
    <row r="4701" spans="1:22" ht="14.55" hidden="1" x14ac:dyDescent="0.3">
      <c r="A4701" t="s">
        <v>26</v>
      </c>
      <c r="B4701" t="s">
        <v>5943</v>
      </c>
      <c r="C4701">
        <v>3008765</v>
      </c>
      <c r="D4701" t="s">
        <v>2118</v>
      </c>
      <c r="E4701" s="32">
        <v>46189</v>
      </c>
      <c r="F4701" s="26">
        <v>46189.14875</v>
      </c>
      <c r="G4701" s="12" t="str">
        <f t="shared" si="249"/>
        <v>JUNIO</v>
      </c>
      <c r="H4701">
        <v>890903939</v>
      </c>
      <c r="I4701" t="s">
        <v>313</v>
      </c>
      <c r="J4701" s="43">
        <f t="shared" si="250"/>
        <v>137500</v>
      </c>
      <c r="K4701" s="43">
        <v>0</v>
      </c>
      <c r="L4701" s="43">
        <v>137500</v>
      </c>
      <c r="M4701" t="s">
        <v>3773</v>
      </c>
      <c r="N4701" s="32">
        <v>46189</v>
      </c>
      <c r="O4701" s="1">
        <f t="shared" si="251"/>
        <v>0</v>
      </c>
      <c r="P4701" t="s">
        <v>3482</v>
      </c>
      <c r="U4701" s="32">
        <v>46195</v>
      </c>
      <c r="V4701" t="s">
        <v>39</v>
      </c>
    </row>
    <row r="4702" spans="1:22" ht="14.55" hidden="1" x14ac:dyDescent="0.3">
      <c r="A4702" t="s">
        <v>26</v>
      </c>
      <c r="B4702" t="s">
        <v>5944</v>
      </c>
      <c r="C4702">
        <v>146552</v>
      </c>
      <c r="D4702" t="s">
        <v>5945</v>
      </c>
      <c r="E4702" s="32">
        <v>46189</v>
      </c>
      <c r="F4702" s="26">
        <v>46189.344259259262</v>
      </c>
      <c r="G4702" s="12" t="str">
        <f t="shared" si="249"/>
        <v>JUNIO</v>
      </c>
      <c r="H4702">
        <v>860350253</v>
      </c>
      <c r="I4702" t="s">
        <v>5946</v>
      </c>
      <c r="J4702" s="43">
        <f t="shared" si="250"/>
        <v>46200</v>
      </c>
      <c r="K4702" s="43">
        <v>0</v>
      </c>
      <c r="L4702" s="43">
        <v>46200</v>
      </c>
      <c r="M4702" t="s">
        <v>54</v>
      </c>
      <c r="O4702" s="1">
        <f t="shared" si="251"/>
        <v>0</v>
      </c>
      <c r="U4702" s="32">
        <v>46195</v>
      </c>
      <c r="V4702" t="s">
        <v>39</v>
      </c>
    </row>
    <row r="4703" spans="1:22" ht="14.55" hidden="1" x14ac:dyDescent="0.3">
      <c r="A4703" t="s">
        <v>26</v>
      </c>
      <c r="B4703" t="s">
        <v>5947</v>
      </c>
      <c r="C4703" s="34">
        <v>160774</v>
      </c>
      <c r="D4703" t="s">
        <v>5948</v>
      </c>
      <c r="E4703" s="32">
        <v>46189</v>
      </c>
      <c r="F4703" s="26">
        <v>46189.336967592593</v>
      </c>
      <c r="G4703" s="12" t="str">
        <f t="shared" si="249"/>
        <v>JUNIO</v>
      </c>
      <c r="H4703">
        <v>901230769</v>
      </c>
      <c r="I4703" t="s">
        <v>2581</v>
      </c>
      <c r="J4703" s="43">
        <f t="shared" si="250"/>
        <v>42689.07</v>
      </c>
      <c r="K4703" s="43">
        <v>8110.93</v>
      </c>
      <c r="L4703" s="43">
        <v>50800</v>
      </c>
      <c r="M4703" t="s">
        <v>54</v>
      </c>
      <c r="O4703" s="1">
        <f t="shared" si="251"/>
        <v>0</v>
      </c>
    </row>
    <row r="4704" spans="1:22" ht="14.55" hidden="1" x14ac:dyDescent="0.3">
      <c r="A4704" t="s">
        <v>26</v>
      </c>
      <c r="B4704" t="s">
        <v>5949</v>
      </c>
      <c r="C4704">
        <v>8247729</v>
      </c>
      <c r="D4704" t="s">
        <v>4504</v>
      </c>
      <c r="E4704" s="32">
        <v>46189</v>
      </c>
      <c r="F4704" s="26">
        <v>46189.198912037034</v>
      </c>
      <c r="G4704" s="12" t="str">
        <f t="shared" si="249"/>
        <v>JUNIO</v>
      </c>
      <c r="H4704">
        <v>900219834</v>
      </c>
      <c r="I4704" t="s">
        <v>739</v>
      </c>
      <c r="J4704" s="43">
        <f t="shared" si="250"/>
        <v>26300</v>
      </c>
      <c r="K4704" s="43">
        <v>0</v>
      </c>
      <c r="L4704" s="43">
        <v>26300</v>
      </c>
      <c r="M4704" t="s">
        <v>70</v>
      </c>
      <c r="N4704" s="32">
        <v>46189</v>
      </c>
      <c r="O4704" s="1">
        <f t="shared" si="251"/>
        <v>0</v>
      </c>
      <c r="P4704" t="s">
        <v>3482</v>
      </c>
      <c r="U4704" s="32">
        <v>46195</v>
      </c>
      <c r="V4704" t="s">
        <v>39</v>
      </c>
    </row>
    <row r="4705" spans="1:22" ht="14.55" hidden="1" x14ac:dyDescent="0.3">
      <c r="A4705" t="s">
        <v>26</v>
      </c>
      <c r="B4705" t="s">
        <v>5950</v>
      </c>
      <c r="C4705">
        <v>1420</v>
      </c>
      <c r="D4705" t="s">
        <v>209</v>
      </c>
      <c r="E4705" s="32">
        <v>46190</v>
      </c>
      <c r="F4705" s="26">
        <v>46190.840798611112</v>
      </c>
      <c r="G4705" s="12" t="str">
        <f t="shared" si="249"/>
        <v>JUNIO</v>
      </c>
      <c r="H4705">
        <v>900949189</v>
      </c>
      <c r="I4705" t="s">
        <v>210</v>
      </c>
      <c r="J4705" s="43">
        <f t="shared" si="250"/>
        <v>5928320</v>
      </c>
      <c r="K4705" s="43">
        <v>0</v>
      </c>
      <c r="L4705" s="43">
        <v>5928320</v>
      </c>
      <c r="M4705" t="s">
        <v>58</v>
      </c>
      <c r="N4705" s="32">
        <v>46191</v>
      </c>
      <c r="O4705" s="1">
        <f t="shared" si="251"/>
        <v>1</v>
      </c>
      <c r="P4705" t="s">
        <v>3482</v>
      </c>
      <c r="U4705" s="32">
        <v>46195</v>
      </c>
      <c r="V4705" t="s">
        <v>39</v>
      </c>
    </row>
    <row r="4706" spans="1:22" ht="14.55" hidden="1" x14ac:dyDescent="0.3">
      <c r="A4706" t="s">
        <v>26</v>
      </c>
      <c r="B4706" t="s">
        <v>5951</v>
      </c>
      <c r="C4706">
        <v>9262</v>
      </c>
      <c r="D4706" t="s">
        <v>1054</v>
      </c>
      <c r="E4706" s="32">
        <v>46190</v>
      </c>
      <c r="F4706" s="26">
        <v>46190.837326388886</v>
      </c>
      <c r="G4706" s="12" t="str">
        <f t="shared" si="249"/>
        <v>JUNIO</v>
      </c>
      <c r="H4706">
        <v>900614579</v>
      </c>
      <c r="I4706" t="s">
        <v>1055</v>
      </c>
      <c r="J4706" s="43">
        <f t="shared" si="250"/>
        <v>2082100</v>
      </c>
      <c r="K4706" s="43">
        <v>395599</v>
      </c>
      <c r="L4706" s="43">
        <v>2477699</v>
      </c>
      <c r="M4706" t="s">
        <v>70</v>
      </c>
      <c r="N4706" s="32">
        <v>46197</v>
      </c>
      <c r="O4706" s="1">
        <f t="shared" si="251"/>
        <v>7</v>
      </c>
      <c r="P4706" t="s">
        <v>3482</v>
      </c>
    </row>
    <row r="4707" spans="1:22" ht="14.55" hidden="1" x14ac:dyDescent="0.3">
      <c r="A4707" t="s">
        <v>26</v>
      </c>
      <c r="B4707" t="s">
        <v>5952</v>
      </c>
      <c r="C4707">
        <v>176</v>
      </c>
      <c r="D4707" t="s">
        <v>2388</v>
      </c>
      <c r="E4707" s="32">
        <v>46190</v>
      </c>
      <c r="F4707" s="26">
        <v>46190.815185185187</v>
      </c>
      <c r="G4707" s="12" t="str">
        <f t="shared" si="249"/>
        <v>JUNIO</v>
      </c>
      <c r="H4707">
        <v>901847080</v>
      </c>
      <c r="I4707" t="s">
        <v>2519</v>
      </c>
      <c r="J4707" s="43">
        <f t="shared" si="250"/>
        <v>1100000</v>
      </c>
      <c r="K4707" s="43">
        <v>209000</v>
      </c>
      <c r="L4707" s="43">
        <v>1309000</v>
      </c>
      <c r="M4707" t="s">
        <v>37</v>
      </c>
      <c r="N4707" s="32">
        <v>46197</v>
      </c>
      <c r="O4707" s="1">
        <f t="shared" si="251"/>
        <v>7</v>
      </c>
      <c r="P4707" t="s">
        <v>3482</v>
      </c>
    </row>
    <row r="4708" spans="1:22" ht="14.55" hidden="1" x14ac:dyDescent="0.3">
      <c r="A4708" t="s">
        <v>26</v>
      </c>
      <c r="B4708" t="s">
        <v>5953</v>
      </c>
      <c r="C4708">
        <v>89605</v>
      </c>
      <c r="D4708" t="s">
        <v>2613</v>
      </c>
      <c r="E4708" s="32">
        <v>46190</v>
      </c>
      <c r="F4708" s="26">
        <v>46190.698541666665</v>
      </c>
      <c r="G4708" s="12" t="str">
        <f t="shared" si="249"/>
        <v>JUNIO</v>
      </c>
      <c r="H4708">
        <v>811011779</v>
      </c>
      <c r="I4708" t="s">
        <v>1339</v>
      </c>
      <c r="J4708" s="43">
        <f t="shared" si="250"/>
        <v>683911.85</v>
      </c>
      <c r="K4708" s="43">
        <v>118824.15</v>
      </c>
      <c r="L4708" s="43">
        <v>802736</v>
      </c>
      <c r="M4708" t="s">
        <v>70</v>
      </c>
      <c r="N4708" s="32">
        <v>46191</v>
      </c>
      <c r="O4708" s="1">
        <f t="shared" si="251"/>
        <v>1</v>
      </c>
      <c r="P4708" t="s">
        <v>3482</v>
      </c>
      <c r="U4708" s="32">
        <v>46195</v>
      </c>
      <c r="V4708" t="s">
        <v>39</v>
      </c>
    </row>
    <row r="4709" spans="1:22" ht="14.55" hidden="1" x14ac:dyDescent="0.3">
      <c r="A4709" t="s">
        <v>26</v>
      </c>
      <c r="B4709" t="s">
        <v>5954</v>
      </c>
      <c r="C4709">
        <v>3158</v>
      </c>
      <c r="D4709" t="s">
        <v>28</v>
      </c>
      <c r="E4709" s="32">
        <v>46190</v>
      </c>
      <c r="F4709" s="26">
        <v>46190.639074074075</v>
      </c>
      <c r="G4709" s="12" t="str">
        <f t="shared" si="249"/>
        <v>JUNIO</v>
      </c>
      <c r="H4709">
        <v>900144364</v>
      </c>
      <c r="I4709" t="s">
        <v>72</v>
      </c>
      <c r="J4709" s="43">
        <f t="shared" si="250"/>
        <v>457500</v>
      </c>
      <c r="K4709" s="43">
        <v>86925</v>
      </c>
      <c r="L4709" s="43">
        <v>544425</v>
      </c>
      <c r="M4709" t="s">
        <v>70</v>
      </c>
      <c r="N4709" s="32">
        <v>46192</v>
      </c>
      <c r="O4709" s="1">
        <f t="shared" si="251"/>
        <v>2</v>
      </c>
      <c r="P4709" t="s">
        <v>3482</v>
      </c>
      <c r="U4709" s="32">
        <v>46196</v>
      </c>
      <c r="V4709" t="s">
        <v>39</v>
      </c>
    </row>
    <row r="4710" spans="1:22" ht="14.55" hidden="1" x14ac:dyDescent="0.3">
      <c r="A4710" t="s">
        <v>26</v>
      </c>
      <c r="B4710" t="s">
        <v>5955</v>
      </c>
      <c r="C4710">
        <v>100933</v>
      </c>
      <c r="D4710" t="s">
        <v>28</v>
      </c>
      <c r="E4710" s="32">
        <v>46190</v>
      </c>
      <c r="F4710" s="26">
        <v>46190.602835648147</v>
      </c>
      <c r="G4710" s="12" t="str">
        <f t="shared" si="249"/>
        <v>JUNIO</v>
      </c>
      <c r="H4710">
        <v>890932535</v>
      </c>
      <c r="I4710" t="s">
        <v>1594</v>
      </c>
      <c r="J4710" s="43">
        <f t="shared" si="250"/>
        <v>363937.538008</v>
      </c>
      <c r="K4710" s="43">
        <v>69148.131991999995</v>
      </c>
      <c r="L4710" s="43">
        <v>433085.67</v>
      </c>
      <c r="M4710" t="s">
        <v>1595</v>
      </c>
      <c r="N4710" s="32">
        <v>46191</v>
      </c>
      <c r="O4710" s="1">
        <f t="shared" si="251"/>
        <v>1</v>
      </c>
      <c r="P4710" t="s">
        <v>3482</v>
      </c>
      <c r="U4710" s="32">
        <v>46195</v>
      </c>
      <c r="V4710" t="s">
        <v>39</v>
      </c>
    </row>
    <row r="4711" spans="1:22" ht="14.55" hidden="1" x14ac:dyDescent="0.3">
      <c r="A4711" t="s">
        <v>26</v>
      </c>
      <c r="B4711" t="s">
        <v>5956</v>
      </c>
      <c r="C4711">
        <v>99288</v>
      </c>
      <c r="D4711" t="s">
        <v>638</v>
      </c>
      <c r="E4711" s="32">
        <v>46190</v>
      </c>
      <c r="F4711" s="26">
        <v>46190.592581018522</v>
      </c>
      <c r="G4711" s="12" t="str">
        <f t="shared" si="249"/>
        <v>JUNIO</v>
      </c>
      <c r="H4711">
        <v>800128989</v>
      </c>
      <c r="I4711" t="s">
        <v>639</v>
      </c>
      <c r="J4711" s="43">
        <f t="shared" si="250"/>
        <v>365060</v>
      </c>
      <c r="K4711" s="43">
        <v>69361.399999999994</v>
      </c>
      <c r="L4711" s="43">
        <v>434421.4</v>
      </c>
      <c r="M4711" t="s">
        <v>70</v>
      </c>
      <c r="N4711" s="32">
        <v>46191</v>
      </c>
      <c r="O4711" s="1">
        <f t="shared" si="251"/>
        <v>1</v>
      </c>
      <c r="P4711" t="s">
        <v>3482</v>
      </c>
      <c r="U4711" s="32">
        <v>46195</v>
      </c>
      <c r="V4711" t="s">
        <v>39</v>
      </c>
    </row>
    <row r="4712" spans="1:22" ht="14.55" hidden="1" x14ac:dyDescent="0.3">
      <c r="A4712" t="s">
        <v>26</v>
      </c>
      <c r="B4712" t="s">
        <v>5957</v>
      </c>
      <c r="C4712">
        <v>361252</v>
      </c>
      <c r="D4712" t="s">
        <v>336</v>
      </c>
      <c r="E4712" s="32">
        <v>46190</v>
      </c>
      <c r="F4712" s="26">
        <v>46190.492743055554</v>
      </c>
      <c r="G4712" s="12" t="str">
        <f t="shared" si="249"/>
        <v>JUNIO</v>
      </c>
      <c r="H4712">
        <v>800049074</v>
      </c>
      <c r="I4712" t="s">
        <v>337</v>
      </c>
      <c r="J4712" s="43">
        <f t="shared" si="250"/>
        <v>562712</v>
      </c>
      <c r="K4712" s="43">
        <v>88869</v>
      </c>
      <c r="L4712" s="43">
        <v>651581</v>
      </c>
      <c r="M4712" t="s">
        <v>70</v>
      </c>
      <c r="N4712" s="32">
        <v>46197</v>
      </c>
      <c r="O4712" s="1">
        <f t="shared" si="251"/>
        <v>7</v>
      </c>
      <c r="P4712" t="s">
        <v>3482</v>
      </c>
    </row>
    <row r="4713" spans="1:22" ht="14.55" hidden="1" x14ac:dyDescent="0.3">
      <c r="A4713" t="s">
        <v>26</v>
      </c>
      <c r="B4713" t="s">
        <v>5958</v>
      </c>
      <c r="C4713">
        <v>9122</v>
      </c>
      <c r="D4713" t="s">
        <v>28</v>
      </c>
      <c r="E4713" s="32">
        <v>46190</v>
      </c>
      <c r="F4713" s="26">
        <v>46190.491053240738</v>
      </c>
      <c r="G4713" s="12" t="str">
        <f t="shared" si="249"/>
        <v>JUNIO</v>
      </c>
      <c r="H4713">
        <v>900834719</v>
      </c>
      <c r="I4713" t="s">
        <v>886</v>
      </c>
      <c r="J4713" s="43">
        <f t="shared" si="250"/>
        <v>85038</v>
      </c>
      <c r="K4713" s="43">
        <v>0</v>
      </c>
      <c r="L4713" s="43">
        <v>85038</v>
      </c>
      <c r="M4713" t="s">
        <v>65</v>
      </c>
      <c r="N4713" s="32">
        <v>46195</v>
      </c>
      <c r="O4713" s="1">
        <f t="shared" si="251"/>
        <v>5</v>
      </c>
      <c r="P4713" t="s">
        <v>3339</v>
      </c>
      <c r="U4713" s="32">
        <v>46196</v>
      </c>
      <c r="V4713" t="s">
        <v>39</v>
      </c>
    </row>
    <row r="4714" spans="1:22" ht="14.55" hidden="1" x14ac:dyDescent="0.3">
      <c r="A4714" t="s">
        <v>26</v>
      </c>
      <c r="B4714" t="s">
        <v>5959</v>
      </c>
      <c r="C4714">
        <v>6101</v>
      </c>
      <c r="D4714" t="s">
        <v>5960</v>
      </c>
      <c r="E4714" s="32">
        <v>46190</v>
      </c>
      <c r="F4714" s="26">
        <v>46190.479363425926</v>
      </c>
      <c r="G4714" s="12" t="str">
        <f t="shared" si="249"/>
        <v>JUNIO</v>
      </c>
      <c r="H4714">
        <v>830095793</v>
      </c>
      <c r="I4714" t="s">
        <v>5961</v>
      </c>
      <c r="J4714" s="43">
        <f t="shared" si="250"/>
        <v>5733000</v>
      </c>
      <c r="K4714" s="43">
        <v>0</v>
      </c>
      <c r="L4714" s="43">
        <v>5733000</v>
      </c>
      <c r="M4714" t="s">
        <v>110</v>
      </c>
      <c r="N4714" s="32" t="s">
        <v>81</v>
      </c>
      <c r="O4714" s="1" t="str">
        <f t="shared" si="251"/>
        <v xml:space="preserve"> - </v>
      </c>
    </row>
    <row r="4715" spans="1:22" ht="14.55" hidden="1" x14ac:dyDescent="0.3">
      <c r="A4715" t="s">
        <v>26</v>
      </c>
      <c r="B4715" t="s">
        <v>5962</v>
      </c>
      <c r="C4715">
        <v>6100</v>
      </c>
      <c r="D4715" t="s">
        <v>5960</v>
      </c>
      <c r="E4715" s="32">
        <v>46190</v>
      </c>
      <c r="F4715" s="26">
        <v>46190.429293981484</v>
      </c>
      <c r="G4715" s="12" t="str">
        <f t="shared" si="249"/>
        <v>JUNIO</v>
      </c>
      <c r="H4715">
        <v>830095793</v>
      </c>
      <c r="I4715" t="s">
        <v>5961</v>
      </c>
      <c r="J4715" s="43">
        <f t="shared" si="250"/>
        <v>1262000</v>
      </c>
      <c r="K4715" s="43">
        <v>0</v>
      </c>
      <c r="L4715" s="43">
        <v>1262000</v>
      </c>
      <c r="M4715" t="s">
        <v>58</v>
      </c>
      <c r="N4715" s="32">
        <v>46196</v>
      </c>
      <c r="O4715" s="1">
        <f t="shared" si="251"/>
        <v>6</v>
      </c>
      <c r="P4715" t="s">
        <v>3482</v>
      </c>
      <c r="U4715" s="32">
        <v>46204</v>
      </c>
      <c r="V4715" t="s">
        <v>39</v>
      </c>
    </row>
    <row r="4716" spans="1:22" ht="14.55" hidden="1" x14ac:dyDescent="0.3">
      <c r="A4716" t="s">
        <v>26</v>
      </c>
      <c r="B4716" t="s">
        <v>5963</v>
      </c>
      <c r="C4716" s="34">
        <v>23926</v>
      </c>
      <c r="D4716" t="s">
        <v>5964</v>
      </c>
      <c r="E4716" s="32">
        <v>46190</v>
      </c>
      <c r="F4716" s="26">
        <v>46190.447800925926</v>
      </c>
      <c r="G4716" s="12" t="str">
        <f t="shared" si="249"/>
        <v>JUNIO</v>
      </c>
      <c r="H4716">
        <v>811033997</v>
      </c>
      <c r="I4716" t="s">
        <v>981</v>
      </c>
      <c r="J4716" s="43">
        <f t="shared" si="250"/>
        <v>10924.369999999999</v>
      </c>
      <c r="K4716" s="43">
        <v>2075.63</v>
      </c>
      <c r="L4716" s="43">
        <v>13000</v>
      </c>
      <c r="M4716" t="s">
        <v>54</v>
      </c>
      <c r="O4716" s="1">
        <f t="shared" si="251"/>
        <v>0</v>
      </c>
    </row>
    <row r="4717" spans="1:22" ht="14.55" hidden="1" x14ac:dyDescent="0.3">
      <c r="A4717" t="s">
        <v>26</v>
      </c>
      <c r="B4717" t="s">
        <v>5965</v>
      </c>
      <c r="C4717">
        <v>99280</v>
      </c>
      <c r="D4717" t="s">
        <v>638</v>
      </c>
      <c r="E4717" s="32">
        <v>46190</v>
      </c>
      <c r="F4717" s="26">
        <v>46190.47142361111</v>
      </c>
      <c r="G4717" s="12" t="str">
        <f t="shared" si="249"/>
        <v>JUNIO</v>
      </c>
      <c r="H4717">
        <v>800128989</v>
      </c>
      <c r="I4717" t="s">
        <v>639</v>
      </c>
      <c r="J4717" s="43">
        <f t="shared" si="250"/>
        <v>38000</v>
      </c>
      <c r="K4717" s="43">
        <v>7220</v>
      </c>
      <c r="L4717" s="43">
        <v>45220</v>
      </c>
      <c r="M4717" t="s">
        <v>3773</v>
      </c>
      <c r="N4717" s="32">
        <v>46195</v>
      </c>
      <c r="O4717" s="1">
        <f t="shared" si="251"/>
        <v>5</v>
      </c>
      <c r="P4717" t="s">
        <v>3482</v>
      </c>
      <c r="U4717" s="32">
        <v>46196</v>
      </c>
      <c r="V4717" t="s">
        <v>39</v>
      </c>
    </row>
    <row r="4718" spans="1:22" ht="14.55" hidden="1" x14ac:dyDescent="0.3">
      <c r="A4718" t="s">
        <v>26</v>
      </c>
      <c r="B4718" t="s">
        <v>5966</v>
      </c>
      <c r="C4718">
        <v>571574</v>
      </c>
      <c r="D4718" t="s">
        <v>159</v>
      </c>
      <c r="E4718" s="32">
        <v>46190</v>
      </c>
      <c r="F4718" s="26">
        <v>46190.445254629631</v>
      </c>
      <c r="G4718" s="12" t="str">
        <f t="shared" si="249"/>
        <v>JUNIO</v>
      </c>
      <c r="H4718">
        <v>890800788</v>
      </c>
      <c r="I4718" t="s">
        <v>160</v>
      </c>
      <c r="J4718" s="43">
        <f t="shared" si="250"/>
        <v>139531</v>
      </c>
      <c r="K4718" s="43">
        <v>26511</v>
      </c>
      <c r="L4718" s="43">
        <v>166042</v>
      </c>
      <c r="M4718" t="s">
        <v>70</v>
      </c>
      <c r="N4718" s="32">
        <v>46191</v>
      </c>
      <c r="O4718" s="1">
        <f t="shared" si="251"/>
        <v>1</v>
      </c>
      <c r="P4718" t="s">
        <v>3482</v>
      </c>
      <c r="U4718" s="32">
        <v>46195</v>
      </c>
      <c r="V4718" t="s">
        <v>39</v>
      </c>
    </row>
    <row r="4719" spans="1:22" ht="14.55" hidden="1" x14ac:dyDescent="0.3">
      <c r="A4719" t="s">
        <v>26</v>
      </c>
      <c r="B4719" t="s">
        <v>5967</v>
      </c>
      <c r="C4719" s="34">
        <v>6247</v>
      </c>
      <c r="D4719" t="s">
        <v>5968</v>
      </c>
      <c r="E4719" s="32">
        <v>46190</v>
      </c>
      <c r="F4719" s="26">
        <v>46190.831724537034</v>
      </c>
      <c r="G4719" s="12" t="str">
        <f t="shared" si="249"/>
        <v>JUNIO</v>
      </c>
      <c r="H4719">
        <v>42162753</v>
      </c>
      <c r="I4719" t="s">
        <v>5969</v>
      </c>
      <c r="J4719" s="43">
        <f t="shared" si="250"/>
        <v>108700</v>
      </c>
      <c r="K4719" s="43">
        <v>0</v>
      </c>
      <c r="L4719" s="43">
        <v>108700</v>
      </c>
      <c r="M4719" t="s">
        <v>54</v>
      </c>
      <c r="O4719" s="1">
        <f t="shared" si="251"/>
        <v>0</v>
      </c>
    </row>
    <row r="4720" spans="1:22" ht="14.55" hidden="1" x14ac:dyDescent="0.3">
      <c r="A4720" t="s">
        <v>26</v>
      </c>
      <c r="B4720" t="s">
        <v>5970</v>
      </c>
      <c r="C4720">
        <v>8570</v>
      </c>
      <c r="D4720" t="s">
        <v>2896</v>
      </c>
      <c r="E4720" s="32">
        <v>46190</v>
      </c>
      <c r="F4720" s="26">
        <v>46190.8</v>
      </c>
      <c r="G4720" s="12" t="str">
        <f t="shared" si="249"/>
        <v>JUNIO</v>
      </c>
      <c r="H4720">
        <v>32150739</v>
      </c>
      <c r="I4720" t="s">
        <v>400</v>
      </c>
      <c r="J4720" s="43">
        <f t="shared" si="250"/>
        <v>388000</v>
      </c>
      <c r="K4720" s="43">
        <v>0</v>
      </c>
      <c r="L4720" s="43">
        <v>388000</v>
      </c>
      <c r="M4720" t="s">
        <v>199</v>
      </c>
      <c r="N4720" s="32">
        <v>46192</v>
      </c>
      <c r="O4720" s="1">
        <f t="shared" si="251"/>
        <v>2</v>
      </c>
      <c r="P4720" t="s">
        <v>3482</v>
      </c>
      <c r="U4720" s="32">
        <v>46196</v>
      </c>
      <c r="V4720" t="s">
        <v>39</v>
      </c>
    </row>
    <row r="4721" spans="1:22" ht="14.55" hidden="1" x14ac:dyDescent="0.3">
      <c r="A4721" t="s">
        <v>26</v>
      </c>
      <c r="B4721" t="s">
        <v>5971</v>
      </c>
      <c r="C4721">
        <v>8630170</v>
      </c>
      <c r="D4721" t="s">
        <v>4504</v>
      </c>
      <c r="E4721" s="32">
        <v>46190</v>
      </c>
      <c r="F4721" s="26">
        <v>46190.789907407408</v>
      </c>
      <c r="G4721" s="12" t="str">
        <f t="shared" si="249"/>
        <v>JUNIO</v>
      </c>
      <c r="H4721">
        <v>900219834</v>
      </c>
      <c r="I4721" t="s">
        <v>739</v>
      </c>
      <c r="J4721" s="43">
        <f t="shared" si="250"/>
        <v>20200</v>
      </c>
      <c r="K4721" s="43">
        <v>0</v>
      </c>
      <c r="L4721" s="43">
        <v>20200</v>
      </c>
      <c r="M4721" t="s">
        <v>70</v>
      </c>
      <c r="N4721" s="32">
        <v>46191</v>
      </c>
      <c r="O4721" s="1">
        <f t="shared" si="251"/>
        <v>1</v>
      </c>
      <c r="P4721" t="s">
        <v>3482</v>
      </c>
      <c r="U4721" s="32">
        <v>46195</v>
      </c>
      <c r="V4721" t="s">
        <v>39</v>
      </c>
    </row>
    <row r="4722" spans="1:22" ht="14.55" hidden="1" x14ac:dyDescent="0.3">
      <c r="A4722" t="s">
        <v>26</v>
      </c>
      <c r="B4722" t="s">
        <v>5972</v>
      </c>
      <c r="C4722">
        <v>89629817</v>
      </c>
      <c r="D4722" t="s">
        <v>255</v>
      </c>
      <c r="E4722" s="32">
        <v>46190</v>
      </c>
      <c r="F4722" s="26">
        <v>46190.747789351852</v>
      </c>
      <c r="G4722" s="12" t="str">
        <f t="shared" si="249"/>
        <v>JUNIO</v>
      </c>
      <c r="H4722">
        <v>900843898</v>
      </c>
      <c r="I4722" t="s">
        <v>256</v>
      </c>
      <c r="J4722" s="43">
        <f t="shared" si="250"/>
        <v>35436.810000000005</v>
      </c>
      <c r="K4722" s="43">
        <v>6732.99</v>
      </c>
      <c r="L4722" s="43">
        <v>42169.8</v>
      </c>
      <c r="M4722" t="s">
        <v>54</v>
      </c>
      <c r="O4722" s="1">
        <f t="shared" si="251"/>
        <v>0</v>
      </c>
    </row>
    <row r="4723" spans="1:22" ht="14.55" hidden="1" x14ac:dyDescent="0.3">
      <c r="A4723" t="s">
        <v>26</v>
      </c>
      <c r="B4723" t="s">
        <v>5973</v>
      </c>
      <c r="C4723">
        <v>183678</v>
      </c>
      <c r="D4723" t="s">
        <v>1083</v>
      </c>
      <c r="E4723" s="32">
        <v>46190</v>
      </c>
      <c r="F4723" s="26">
        <v>46190.733460648145</v>
      </c>
      <c r="G4723" s="12" t="str">
        <f t="shared" si="249"/>
        <v>JUNIO</v>
      </c>
      <c r="H4723">
        <v>860000018</v>
      </c>
      <c r="I4723" t="s">
        <v>1084</v>
      </c>
      <c r="J4723" s="43">
        <f t="shared" si="250"/>
        <v>1244436</v>
      </c>
      <c r="K4723" s="43">
        <v>206340</v>
      </c>
      <c r="L4723" s="43">
        <v>1450776</v>
      </c>
      <c r="M4723" t="s">
        <v>70</v>
      </c>
      <c r="N4723" s="32">
        <v>46191</v>
      </c>
      <c r="O4723" s="1">
        <f t="shared" si="251"/>
        <v>1</v>
      </c>
      <c r="P4723" t="s">
        <v>3482</v>
      </c>
      <c r="U4723" s="32">
        <v>46195</v>
      </c>
      <c r="V4723" t="s">
        <v>39</v>
      </c>
    </row>
    <row r="4724" spans="1:22" ht="14.55" hidden="1" x14ac:dyDescent="0.3">
      <c r="A4724" t="s">
        <v>26</v>
      </c>
      <c r="B4724" t="s">
        <v>5974</v>
      </c>
      <c r="C4724">
        <v>8579721</v>
      </c>
      <c r="D4724" t="s">
        <v>4504</v>
      </c>
      <c r="E4724" s="32">
        <v>46190</v>
      </c>
      <c r="F4724" s="26">
        <v>46190.665092592593</v>
      </c>
      <c r="G4724" s="12" t="str">
        <f t="shared" si="249"/>
        <v>JUNIO</v>
      </c>
      <c r="H4724">
        <v>900219834</v>
      </c>
      <c r="I4724" t="s">
        <v>739</v>
      </c>
      <c r="J4724" s="43">
        <f t="shared" si="250"/>
        <v>26300</v>
      </c>
      <c r="K4724" s="43">
        <v>0</v>
      </c>
      <c r="L4724" s="43">
        <v>26300</v>
      </c>
      <c r="M4724" t="s">
        <v>70</v>
      </c>
      <c r="N4724" s="32">
        <v>46191</v>
      </c>
      <c r="O4724" s="1">
        <f t="shared" si="251"/>
        <v>1</v>
      </c>
      <c r="P4724" t="s">
        <v>3482</v>
      </c>
      <c r="U4724" s="32">
        <v>46195</v>
      </c>
      <c r="V4724" t="s">
        <v>39</v>
      </c>
    </row>
    <row r="4725" spans="1:22" ht="14.55" hidden="1" x14ac:dyDescent="0.3">
      <c r="A4725" t="s">
        <v>26</v>
      </c>
      <c r="B4725" t="s">
        <v>5975</v>
      </c>
      <c r="C4725">
        <v>4786697</v>
      </c>
      <c r="D4725" t="s">
        <v>708</v>
      </c>
      <c r="E4725" s="32">
        <v>46190</v>
      </c>
      <c r="F4725" s="26">
        <v>46190.621724537035</v>
      </c>
      <c r="G4725" s="12" t="str">
        <f t="shared" si="249"/>
        <v>JUNIO</v>
      </c>
      <c r="H4725">
        <v>900219834</v>
      </c>
      <c r="I4725" t="s">
        <v>739</v>
      </c>
      <c r="J4725" s="43">
        <f t="shared" si="250"/>
        <v>21008.400000000001</v>
      </c>
      <c r="K4725" s="43">
        <v>3991.6</v>
      </c>
      <c r="L4725" s="43">
        <v>25000</v>
      </c>
      <c r="M4725" t="s">
        <v>70</v>
      </c>
      <c r="N4725" s="32">
        <v>46191</v>
      </c>
      <c r="O4725" s="1">
        <f t="shared" si="251"/>
        <v>1</v>
      </c>
      <c r="P4725" t="s">
        <v>3482</v>
      </c>
      <c r="U4725" s="32">
        <v>46195</v>
      </c>
      <c r="V4725" t="s">
        <v>39</v>
      </c>
    </row>
    <row r="4726" spans="1:22" ht="14.55" hidden="1" x14ac:dyDescent="0.3">
      <c r="A4726" t="s">
        <v>26</v>
      </c>
      <c r="B4726" t="s">
        <v>5976</v>
      </c>
      <c r="C4726" s="34">
        <v>9624</v>
      </c>
      <c r="D4726" t="s">
        <v>4665</v>
      </c>
      <c r="E4726" s="32">
        <v>46190</v>
      </c>
      <c r="F4726" s="26">
        <v>46190.523958333331</v>
      </c>
      <c r="G4726" s="12" t="str">
        <f t="shared" si="249"/>
        <v>JUNIO</v>
      </c>
      <c r="H4726">
        <v>901784030</v>
      </c>
      <c r="I4726" t="s">
        <v>1016</v>
      </c>
      <c r="J4726" s="43">
        <f t="shared" si="250"/>
        <v>61900</v>
      </c>
      <c r="K4726" s="43">
        <v>0</v>
      </c>
      <c r="L4726" s="43">
        <v>61900</v>
      </c>
      <c r="M4726" t="s">
        <v>54</v>
      </c>
      <c r="O4726" s="1">
        <f t="shared" si="251"/>
        <v>0</v>
      </c>
    </row>
    <row r="4727" spans="1:22" ht="14.55" hidden="1" x14ac:dyDescent="0.3">
      <c r="A4727" t="s">
        <v>26</v>
      </c>
      <c r="B4727" t="s">
        <v>5977</v>
      </c>
      <c r="C4727">
        <v>2979</v>
      </c>
      <c r="D4727" t="s">
        <v>122</v>
      </c>
      <c r="E4727" s="32">
        <v>46190</v>
      </c>
      <c r="F4727" s="26">
        <v>46190.426099537035</v>
      </c>
      <c r="G4727" s="12" t="str">
        <f t="shared" si="249"/>
        <v>JUNIO</v>
      </c>
      <c r="H4727">
        <v>900667734</v>
      </c>
      <c r="I4727" t="s">
        <v>123</v>
      </c>
      <c r="J4727" s="43">
        <f t="shared" si="250"/>
        <v>778000</v>
      </c>
      <c r="K4727" s="43">
        <v>147820</v>
      </c>
      <c r="L4727" s="43">
        <v>925820</v>
      </c>
      <c r="M4727" t="s">
        <v>37</v>
      </c>
      <c r="N4727" s="32">
        <v>46197</v>
      </c>
      <c r="O4727" s="1">
        <f t="shared" si="251"/>
        <v>7</v>
      </c>
      <c r="P4727" t="s">
        <v>3482</v>
      </c>
    </row>
    <row r="4728" spans="1:22" ht="14.55" hidden="1" x14ac:dyDescent="0.3">
      <c r="A4728" t="s">
        <v>26</v>
      </c>
      <c r="B4728" t="s">
        <v>5978</v>
      </c>
      <c r="C4728" s="34">
        <v>65543</v>
      </c>
      <c r="D4728" t="s">
        <v>991</v>
      </c>
      <c r="E4728" s="32">
        <v>46190</v>
      </c>
      <c r="F4728" s="26">
        <v>46190.433252314811</v>
      </c>
      <c r="G4728" s="12" t="str">
        <f t="shared" si="249"/>
        <v>JUNIO</v>
      </c>
      <c r="H4728">
        <v>890937010</v>
      </c>
      <c r="I4728" t="s">
        <v>992</v>
      </c>
      <c r="J4728" s="43">
        <f t="shared" si="250"/>
        <v>74958</v>
      </c>
      <c r="K4728" s="43">
        <v>14242</v>
      </c>
      <c r="L4728" s="43">
        <v>89200</v>
      </c>
      <c r="M4728" t="s">
        <v>54</v>
      </c>
      <c r="O4728" s="1">
        <f t="shared" si="251"/>
        <v>0</v>
      </c>
    </row>
    <row r="4729" spans="1:22" ht="14.55" hidden="1" x14ac:dyDescent="0.3">
      <c r="A4729" t="s">
        <v>26</v>
      </c>
      <c r="B4729" t="s">
        <v>5979</v>
      </c>
      <c r="C4729" s="34">
        <v>65542</v>
      </c>
      <c r="D4729" t="s">
        <v>991</v>
      </c>
      <c r="E4729" s="32">
        <v>46190</v>
      </c>
      <c r="F4729" s="26">
        <v>46190.431828703702</v>
      </c>
      <c r="G4729" s="12" t="str">
        <f t="shared" si="249"/>
        <v>JUNIO</v>
      </c>
      <c r="H4729">
        <v>890937010</v>
      </c>
      <c r="I4729" t="s">
        <v>992</v>
      </c>
      <c r="J4729" s="43">
        <f t="shared" si="250"/>
        <v>133403</v>
      </c>
      <c r="K4729" s="43">
        <v>25347</v>
      </c>
      <c r="L4729" s="43">
        <v>158750</v>
      </c>
      <c r="M4729" t="s">
        <v>54</v>
      </c>
      <c r="O4729" s="1">
        <f t="shared" si="251"/>
        <v>0</v>
      </c>
    </row>
    <row r="4730" spans="1:22" ht="14.55" hidden="1" x14ac:dyDescent="0.3">
      <c r="A4730" t="s">
        <v>26</v>
      </c>
      <c r="B4730" t="s">
        <v>5980</v>
      </c>
      <c r="C4730" s="34">
        <v>65541</v>
      </c>
      <c r="D4730" t="s">
        <v>991</v>
      </c>
      <c r="E4730" s="32">
        <v>46190</v>
      </c>
      <c r="F4730" s="26">
        <v>46190.431250000001</v>
      </c>
      <c r="G4730" s="12" t="str">
        <f t="shared" si="249"/>
        <v>JUNIO</v>
      </c>
      <c r="H4730">
        <v>890937010</v>
      </c>
      <c r="I4730" t="s">
        <v>992</v>
      </c>
      <c r="J4730" s="43">
        <f t="shared" si="250"/>
        <v>80420</v>
      </c>
      <c r="K4730" s="43">
        <v>15280</v>
      </c>
      <c r="L4730" s="43">
        <v>95700</v>
      </c>
      <c r="M4730" t="s">
        <v>54</v>
      </c>
      <c r="O4730" s="1">
        <f t="shared" si="251"/>
        <v>0</v>
      </c>
    </row>
    <row r="4731" spans="1:22" ht="14.55" hidden="1" x14ac:dyDescent="0.3">
      <c r="A4731" t="s">
        <v>26</v>
      </c>
      <c r="B4731" t="s">
        <v>5981</v>
      </c>
      <c r="C4731" s="34">
        <v>65540</v>
      </c>
      <c r="D4731" t="s">
        <v>991</v>
      </c>
      <c r="E4731" s="32">
        <v>46190</v>
      </c>
      <c r="F4731" s="26">
        <v>46190.430474537039</v>
      </c>
      <c r="G4731" s="12" t="str">
        <f t="shared" si="249"/>
        <v>JUNIO</v>
      </c>
      <c r="H4731">
        <v>890937010</v>
      </c>
      <c r="I4731" t="s">
        <v>992</v>
      </c>
      <c r="J4731" s="43">
        <f t="shared" si="250"/>
        <v>82689</v>
      </c>
      <c r="K4731" s="43">
        <v>15711</v>
      </c>
      <c r="L4731" s="43">
        <v>98400</v>
      </c>
      <c r="M4731" t="s">
        <v>54</v>
      </c>
      <c r="O4731" s="1">
        <f t="shared" si="251"/>
        <v>0</v>
      </c>
    </row>
    <row r="4732" spans="1:22" ht="14.55" hidden="1" x14ac:dyDescent="0.3">
      <c r="A4732" t="s">
        <v>26</v>
      </c>
      <c r="B4732" t="s">
        <v>5982</v>
      </c>
      <c r="C4732" s="34">
        <v>65539</v>
      </c>
      <c r="D4732" t="s">
        <v>991</v>
      </c>
      <c r="E4732" s="32">
        <v>46190</v>
      </c>
      <c r="F4732" s="26">
        <v>46190.430462962962</v>
      </c>
      <c r="G4732" s="12" t="str">
        <f t="shared" si="249"/>
        <v>JUNIO</v>
      </c>
      <c r="H4732">
        <v>890937010</v>
      </c>
      <c r="I4732" t="s">
        <v>992</v>
      </c>
      <c r="J4732" s="43">
        <f t="shared" si="250"/>
        <v>75042</v>
      </c>
      <c r="K4732" s="43">
        <v>14258</v>
      </c>
      <c r="L4732" s="43">
        <v>89300</v>
      </c>
      <c r="M4732" t="s">
        <v>54</v>
      </c>
      <c r="O4732" s="1">
        <f t="shared" si="251"/>
        <v>0</v>
      </c>
    </row>
    <row r="4733" spans="1:22" ht="14.55" hidden="1" x14ac:dyDescent="0.3">
      <c r="A4733" t="s">
        <v>82</v>
      </c>
      <c r="B4733" t="s">
        <v>5983</v>
      </c>
      <c r="C4733">
        <v>35503</v>
      </c>
      <c r="D4733" t="s">
        <v>2638</v>
      </c>
      <c r="E4733" s="32">
        <v>46190</v>
      </c>
      <c r="F4733" s="26">
        <v>46190.414085648146</v>
      </c>
      <c r="G4733" s="12" t="str">
        <f t="shared" ref="G4733:G4796" si="252">UPPER(TEXT(E4733, "MMMM"))</f>
        <v>JUNIO</v>
      </c>
      <c r="H4733">
        <v>890915475</v>
      </c>
      <c r="I4733" t="s">
        <v>818</v>
      </c>
      <c r="J4733" s="43">
        <f t="shared" ref="J4733:J4796" si="253">L4733-K4733</f>
        <v>315000</v>
      </c>
      <c r="K4733" s="43">
        <v>59850</v>
      </c>
      <c r="L4733" s="43">
        <v>374850</v>
      </c>
      <c r="M4733" t="s">
        <v>110</v>
      </c>
      <c r="N4733" s="32" t="s">
        <v>81</v>
      </c>
      <c r="O4733" s="1" t="str">
        <f t="shared" ref="O4733:O4796" si="254">IFERROR(IF(-_xlfn.DAYS(E4733,N4733)&lt;0,0,-_xlfn.DAYS(E4733,N4733)), " - ")</f>
        <v xml:space="preserve"> - </v>
      </c>
      <c r="P4733" t="s">
        <v>3482</v>
      </c>
    </row>
    <row r="4734" spans="1:22" ht="14.55" hidden="1" x14ac:dyDescent="0.3">
      <c r="A4734" t="s">
        <v>26</v>
      </c>
      <c r="B4734" t="s">
        <v>5984</v>
      </c>
      <c r="C4734">
        <v>32379</v>
      </c>
      <c r="D4734" t="s">
        <v>618</v>
      </c>
      <c r="E4734" s="32">
        <v>46190</v>
      </c>
      <c r="F4734" s="26">
        <v>46190.367858796293</v>
      </c>
      <c r="G4734" s="12" t="str">
        <f t="shared" si="252"/>
        <v>JUNIO</v>
      </c>
      <c r="H4734">
        <v>900322890</v>
      </c>
      <c r="I4734" t="s">
        <v>619</v>
      </c>
      <c r="J4734" s="43">
        <f t="shared" si="253"/>
        <v>11985600</v>
      </c>
      <c r="K4734" s="43">
        <v>2277264</v>
      </c>
      <c r="L4734" s="43">
        <v>14262864</v>
      </c>
      <c r="M4734" t="s">
        <v>70</v>
      </c>
      <c r="N4734" s="32">
        <v>46192</v>
      </c>
      <c r="O4734" s="1">
        <f t="shared" si="254"/>
        <v>2</v>
      </c>
      <c r="P4734" t="s">
        <v>3482</v>
      </c>
      <c r="U4734" s="32">
        <v>46196</v>
      </c>
      <c r="V4734" t="s">
        <v>39</v>
      </c>
    </row>
    <row r="4735" spans="1:22" ht="14.55" hidden="1" x14ac:dyDescent="0.3">
      <c r="A4735" t="s">
        <v>26</v>
      </c>
      <c r="B4735" t="s">
        <v>5985</v>
      </c>
      <c r="C4735">
        <v>361196</v>
      </c>
      <c r="D4735" t="s">
        <v>336</v>
      </c>
      <c r="E4735" s="32">
        <v>46190</v>
      </c>
      <c r="F4735" s="26">
        <v>46190.374444444446</v>
      </c>
      <c r="G4735" s="12" t="str">
        <f t="shared" si="252"/>
        <v>JUNIO</v>
      </c>
      <c r="H4735">
        <v>800049074</v>
      </c>
      <c r="I4735" t="s">
        <v>337</v>
      </c>
      <c r="J4735" s="43">
        <f t="shared" si="253"/>
        <v>33873</v>
      </c>
      <c r="K4735" s="43">
        <v>6436</v>
      </c>
      <c r="L4735" s="43">
        <v>40309</v>
      </c>
      <c r="M4735" t="s">
        <v>70</v>
      </c>
      <c r="N4735" s="32">
        <v>46191</v>
      </c>
      <c r="O4735" s="1">
        <f t="shared" si="254"/>
        <v>1</v>
      </c>
      <c r="P4735" t="s">
        <v>3482</v>
      </c>
      <c r="U4735" s="32">
        <v>46195</v>
      </c>
      <c r="V4735" t="s">
        <v>39</v>
      </c>
    </row>
    <row r="4736" spans="1:22" ht="14.55" hidden="1" x14ac:dyDescent="0.3">
      <c r="A4736" t="s">
        <v>26</v>
      </c>
      <c r="B4736" t="s">
        <v>5986</v>
      </c>
      <c r="C4736">
        <v>1559512</v>
      </c>
      <c r="D4736" t="s">
        <v>321</v>
      </c>
      <c r="E4736" s="32">
        <v>46190</v>
      </c>
      <c r="F4736" s="26">
        <v>46190.043240740742</v>
      </c>
      <c r="G4736" s="12" t="str">
        <f t="shared" si="252"/>
        <v>JUNIO</v>
      </c>
      <c r="H4736">
        <v>890903939</v>
      </c>
      <c r="I4736" t="s">
        <v>313</v>
      </c>
      <c r="J4736" s="43">
        <f t="shared" si="253"/>
        <v>66750</v>
      </c>
      <c r="K4736" s="43">
        <v>0</v>
      </c>
      <c r="L4736" s="43">
        <v>66750</v>
      </c>
      <c r="M4736" t="s">
        <v>3773</v>
      </c>
      <c r="N4736" s="32">
        <v>46191</v>
      </c>
      <c r="O4736" s="1">
        <f t="shared" si="254"/>
        <v>1</v>
      </c>
      <c r="P4736" t="s">
        <v>3482</v>
      </c>
      <c r="U4736" s="32">
        <v>46195</v>
      </c>
      <c r="V4736" t="s">
        <v>39</v>
      </c>
    </row>
    <row r="4737" spans="1:22" ht="14.55" hidden="1" x14ac:dyDescent="0.3">
      <c r="A4737" t="s">
        <v>26</v>
      </c>
      <c r="B4737" t="s">
        <v>5987</v>
      </c>
      <c r="C4737">
        <v>8499307</v>
      </c>
      <c r="D4737" t="s">
        <v>4504</v>
      </c>
      <c r="E4737" s="32">
        <v>46190</v>
      </c>
      <c r="F4737" s="26">
        <v>46190.376168981478</v>
      </c>
      <c r="G4737" s="12" t="str">
        <f t="shared" si="252"/>
        <v>JUNIO</v>
      </c>
      <c r="H4737">
        <v>900219834</v>
      </c>
      <c r="I4737" t="s">
        <v>739</v>
      </c>
      <c r="J4737" s="43">
        <f t="shared" si="253"/>
        <v>26300</v>
      </c>
      <c r="K4737" s="43">
        <v>0</v>
      </c>
      <c r="L4737" s="43">
        <v>26300</v>
      </c>
      <c r="M4737" t="s">
        <v>70</v>
      </c>
      <c r="N4737" s="32">
        <v>46190</v>
      </c>
      <c r="O4737" s="1">
        <f t="shared" si="254"/>
        <v>0</v>
      </c>
      <c r="P4737" t="s">
        <v>3482</v>
      </c>
      <c r="U4737" s="32">
        <v>46195</v>
      </c>
      <c r="V4737" t="s">
        <v>39</v>
      </c>
    </row>
    <row r="4738" spans="1:22" ht="14.55" hidden="1" x14ac:dyDescent="0.3">
      <c r="A4738" t="s">
        <v>26</v>
      </c>
      <c r="B4738" t="s">
        <v>5988</v>
      </c>
      <c r="C4738" s="34">
        <v>157164</v>
      </c>
      <c r="D4738" t="s">
        <v>2448</v>
      </c>
      <c r="E4738" s="32">
        <v>46190</v>
      </c>
      <c r="F4738" s="26">
        <v>46190.335925925923</v>
      </c>
      <c r="G4738" s="12" t="str">
        <f t="shared" si="252"/>
        <v>JUNIO</v>
      </c>
      <c r="H4738">
        <v>901295398</v>
      </c>
      <c r="I4738" t="s">
        <v>2449</v>
      </c>
      <c r="J4738" s="43">
        <f t="shared" si="253"/>
        <v>14621.85</v>
      </c>
      <c r="K4738" s="43">
        <v>2778.15</v>
      </c>
      <c r="L4738" s="43">
        <v>17400</v>
      </c>
      <c r="M4738" t="s">
        <v>54</v>
      </c>
      <c r="O4738" s="1">
        <f t="shared" si="254"/>
        <v>0</v>
      </c>
      <c r="U4738" s="32">
        <v>46195</v>
      </c>
      <c r="V4738" t="s">
        <v>39</v>
      </c>
    </row>
    <row r="4739" spans="1:22" ht="14.55" hidden="1" x14ac:dyDescent="0.3">
      <c r="A4739" t="s">
        <v>26</v>
      </c>
      <c r="B4739" t="s">
        <v>5989</v>
      </c>
      <c r="C4739">
        <v>85305</v>
      </c>
      <c r="D4739" t="s">
        <v>632</v>
      </c>
      <c r="E4739" s="32">
        <v>46190</v>
      </c>
      <c r="F4739" s="26">
        <v>46190.333240740743</v>
      </c>
      <c r="G4739" s="12" t="str">
        <f t="shared" si="252"/>
        <v>JUNIO</v>
      </c>
      <c r="H4739">
        <v>901033312</v>
      </c>
      <c r="I4739" t="s">
        <v>633</v>
      </c>
      <c r="J4739" s="43">
        <f t="shared" si="253"/>
        <v>37500.49</v>
      </c>
      <c r="K4739" s="43">
        <v>0</v>
      </c>
      <c r="L4739" s="43">
        <v>37500.49</v>
      </c>
      <c r="M4739" t="s">
        <v>54</v>
      </c>
      <c r="O4739" s="1">
        <f t="shared" si="254"/>
        <v>0</v>
      </c>
      <c r="U4739" s="32">
        <v>46195</v>
      </c>
      <c r="V4739" t="s">
        <v>39</v>
      </c>
    </row>
    <row r="4740" spans="1:22" ht="14.55" hidden="1" x14ac:dyDescent="0.3">
      <c r="A4740" t="s">
        <v>26</v>
      </c>
      <c r="B4740" t="s">
        <v>5990</v>
      </c>
      <c r="C4740" s="34">
        <v>8806</v>
      </c>
      <c r="D4740" t="s">
        <v>5213</v>
      </c>
      <c r="E4740" s="32">
        <v>46190</v>
      </c>
      <c r="F4740" s="26">
        <v>46190.29115740741</v>
      </c>
      <c r="G4740" s="12" t="str">
        <f t="shared" si="252"/>
        <v>JUNIO</v>
      </c>
      <c r="H4740">
        <v>1088263697</v>
      </c>
      <c r="I4740" t="s">
        <v>1128</v>
      </c>
      <c r="J4740" s="43">
        <f t="shared" si="253"/>
        <v>73500</v>
      </c>
      <c r="K4740" s="43">
        <v>0</v>
      </c>
      <c r="L4740" s="43">
        <v>73500</v>
      </c>
      <c r="M4740" t="s">
        <v>54</v>
      </c>
      <c r="O4740" s="1">
        <f t="shared" si="254"/>
        <v>0</v>
      </c>
    </row>
    <row r="4741" spans="1:22" ht="14.55" hidden="1" x14ac:dyDescent="0.3">
      <c r="A4741" t="s">
        <v>26</v>
      </c>
      <c r="B4741" t="s">
        <v>5991</v>
      </c>
      <c r="C4741">
        <v>400620</v>
      </c>
      <c r="D4741" t="s">
        <v>671</v>
      </c>
      <c r="E4741" s="32">
        <v>46190</v>
      </c>
      <c r="F4741" s="26">
        <v>46190.222534722219</v>
      </c>
      <c r="G4741" s="12" t="str">
        <f t="shared" si="252"/>
        <v>JUNIO</v>
      </c>
      <c r="H4741">
        <v>860001697</v>
      </c>
      <c r="I4741" t="s">
        <v>669</v>
      </c>
      <c r="J4741" s="43">
        <f t="shared" si="253"/>
        <v>493950</v>
      </c>
      <c r="K4741" s="43">
        <v>0</v>
      </c>
      <c r="L4741" s="43">
        <v>493950</v>
      </c>
      <c r="M4741" t="s">
        <v>70</v>
      </c>
      <c r="N4741" s="32">
        <v>46190</v>
      </c>
      <c r="O4741" s="1">
        <f t="shared" si="254"/>
        <v>0</v>
      </c>
      <c r="P4741" t="s">
        <v>3482</v>
      </c>
      <c r="U4741" s="32">
        <v>46195</v>
      </c>
      <c r="V4741" t="s">
        <v>39</v>
      </c>
    </row>
    <row r="4742" spans="1:22" ht="14.55" hidden="1" x14ac:dyDescent="0.3">
      <c r="A4742" t="s">
        <v>26</v>
      </c>
      <c r="B4742" t="s">
        <v>5992</v>
      </c>
      <c r="C4742">
        <v>178</v>
      </c>
      <c r="D4742" t="s">
        <v>2388</v>
      </c>
      <c r="E4742" s="32">
        <v>46191</v>
      </c>
      <c r="F4742" s="26">
        <v>46191.783009259256</v>
      </c>
      <c r="G4742" s="12" t="str">
        <f t="shared" si="252"/>
        <v>JUNIO</v>
      </c>
      <c r="H4742">
        <v>901847080</v>
      </c>
      <c r="I4742" t="s">
        <v>2519</v>
      </c>
      <c r="J4742" s="43">
        <f t="shared" si="253"/>
        <v>7090120.0000000009</v>
      </c>
      <c r="K4742" s="43">
        <v>1347122.8</v>
      </c>
      <c r="L4742" s="43">
        <v>8437242.8000000007</v>
      </c>
      <c r="M4742" t="s">
        <v>37</v>
      </c>
      <c r="N4742" s="32">
        <v>46197</v>
      </c>
      <c r="O4742" s="1">
        <f t="shared" si="254"/>
        <v>6</v>
      </c>
      <c r="P4742" t="s">
        <v>3482</v>
      </c>
    </row>
    <row r="4743" spans="1:22" ht="14.55" hidden="1" x14ac:dyDescent="0.3">
      <c r="A4743" t="s">
        <v>26</v>
      </c>
      <c r="B4743" t="s">
        <v>5993</v>
      </c>
      <c r="C4743">
        <v>1388</v>
      </c>
      <c r="D4743" t="s">
        <v>28</v>
      </c>
      <c r="E4743" s="32">
        <v>46191</v>
      </c>
      <c r="F4743" s="26">
        <v>46191.744699074072</v>
      </c>
      <c r="G4743" s="12" t="str">
        <f t="shared" si="252"/>
        <v>JUNIO</v>
      </c>
      <c r="H4743">
        <v>901691937</v>
      </c>
      <c r="I4743" t="s">
        <v>607</v>
      </c>
      <c r="J4743" s="43">
        <f t="shared" si="253"/>
        <v>5369759</v>
      </c>
      <c r="K4743" s="43">
        <v>1020254.21</v>
      </c>
      <c r="L4743" s="43">
        <v>6390013.21</v>
      </c>
      <c r="M4743" t="s">
        <v>70</v>
      </c>
      <c r="N4743" s="32">
        <v>46199</v>
      </c>
      <c r="O4743" s="1">
        <f t="shared" si="254"/>
        <v>8</v>
      </c>
      <c r="P4743" t="s">
        <v>3482</v>
      </c>
    </row>
    <row r="4744" spans="1:22" ht="14.55" hidden="1" x14ac:dyDescent="0.3">
      <c r="A4744" t="s">
        <v>26</v>
      </c>
      <c r="B4744" t="s">
        <v>5994</v>
      </c>
      <c r="C4744">
        <v>3878</v>
      </c>
      <c r="D4744" t="s">
        <v>28</v>
      </c>
      <c r="E4744" s="32">
        <v>46191</v>
      </c>
      <c r="F4744" s="26">
        <v>46191.729305555556</v>
      </c>
      <c r="G4744" s="12" t="str">
        <f t="shared" si="252"/>
        <v>JUNIO</v>
      </c>
      <c r="H4744">
        <v>811027589</v>
      </c>
      <c r="I4744" t="s">
        <v>29</v>
      </c>
      <c r="J4744" s="43">
        <f t="shared" si="253"/>
        <v>2203812.5300000003</v>
      </c>
      <c r="K4744" s="43">
        <v>418724.47</v>
      </c>
      <c r="L4744" s="43">
        <v>2622537</v>
      </c>
      <c r="M4744" t="s">
        <v>1452</v>
      </c>
      <c r="N4744" s="32">
        <v>46203</v>
      </c>
      <c r="O4744" s="1">
        <f t="shared" si="254"/>
        <v>12</v>
      </c>
      <c r="P4744" s="1" t="s">
        <v>2220</v>
      </c>
      <c r="U4744" s="32">
        <v>46203</v>
      </c>
      <c r="V4744" s="1" t="s">
        <v>39</v>
      </c>
    </row>
    <row r="4745" spans="1:22" ht="14.55" hidden="1" x14ac:dyDescent="0.3">
      <c r="A4745" t="s">
        <v>26</v>
      </c>
      <c r="B4745" t="s">
        <v>5995</v>
      </c>
      <c r="C4745">
        <v>293169</v>
      </c>
      <c r="D4745" t="s">
        <v>1468</v>
      </c>
      <c r="E4745" s="32">
        <v>46191</v>
      </c>
      <c r="F4745" s="26">
        <v>46191.679328703707</v>
      </c>
      <c r="G4745" s="12" t="str">
        <f t="shared" si="252"/>
        <v>JUNIO</v>
      </c>
      <c r="H4745">
        <v>890907841</v>
      </c>
      <c r="I4745" t="s">
        <v>1071</v>
      </c>
      <c r="J4745" s="43">
        <f t="shared" si="253"/>
        <v>628240</v>
      </c>
      <c r="K4745" s="43">
        <v>119366</v>
      </c>
      <c r="L4745" s="43">
        <v>747606</v>
      </c>
      <c r="M4745" t="s">
        <v>37</v>
      </c>
      <c r="N4745" s="32">
        <v>46197</v>
      </c>
      <c r="O4745" s="1">
        <f t="shared" si="254"/>
        <v>6</v>
      </c>
      <c r="P4745" t="s">
        <v>3482</v>
      </c>
    </row>
    <row r="4746" spans="1:22" ht="14.55" hidden="1" x14ac:dyDescent="0.3">
      <c r="A4746" t="s">
        <v>26</v>
      </c>
      <c r="B4746" t="s">
        <v>5996</v>
      </c>
      <c r="C4746" s="34">
        <v>94631</v>
      </c>
      <c r="D4746" t="s">
        <v>5105</v>
      </c>
      <c r="E4746" s="32">
        <v>46191</v>
      </c>
      <c r="F4746" s="26">
        <v>46191.792951388888</v>
      </c>
      <c r="G4746" s="12" t="str">
        <f t="shared" si="252"/>
        <v>JUNIO</v>
      </c>
      <c r="H4746">
        <v>830112317</v>
      </c>
      <c r="I4746" t="s">
        <v>305</v>
      </c>
      <c r="J4746" s="43">
        <f t="shared" si="253"/>
        <v>72857.149999999994</v>
      </c>
      <c r="K4746" s="43">
        <v>13842.85</v>
      </c>
      <c r="L4746" s="43">
        <v>86700</v>
      </c>
      <c r="M4746" t="s">
        <v>54</v>
      </c>
      <c r="O4746" s="1">
        <f t="shared" si="254"/>
        <v>0</v>
      </c>
    </row>
    <row r="4747" spans="1:22" ht="14.55" hidden="1" x14ac:dyDescent="0.3">
      <c r="A4747" t="s">
        <v>26</v>
      </c>
      <c r="B4747" t="s">
        <v>5997</v>
      </c>
      <c r="C4747">
        <v>8610</v>
      </c>
      <c r="D4747" t="s">
        <v>2896</v>
      </c>
      <c r="E4747" s="32">
        <v>46191</v>
      </c>
      <c r="F4747" s="26">
        <v>46191.735023148147</v>
      </c>
      <c r="G4747" s="12" t="str">
        <f t="shared" si="252"/>
        <v>JUNIO</v>
      </c>
      <c r="H4747">
        <v>32150739</v>
      </c>
      <c r="I4747" t="s">
        <v>400</v>
      </c>
      <c r="J4747" s="43">
        <f t="shared" si="253"/>
        <v>387000</v>
      </c>
      <c r="K4747" s="43">
        <v>0</v>
      </c>
      <c r="L4747" s="43">
        <v>387000</v>
      </c>
      <c r="M4747" t="s">
        <v>199</v>
      </c>
      <c r="N4747" s="32">
        <v>46192</v>
      </c>
      <c r="O4747" s="1">
        <f t="shared" si="254"/>
        <v>1</v>
      </c>
      <c r="P4747" t="s">
        <v>3482</v>
      </c>
      <c r="U4747" s="32">
        <v>46196</v>
      </c>
      <c r="V4747" t="s">
        <v>39</v>
      </c>
    </row>
    <row r="4748" spans="1:22" ht="14.55" hidden="1" x14ac:dyDescent="0.3">
      <c r="A4748" t="s">
        <v>26</v>
      </c>
      <c r="B4748" t="s">
        <v>5998</v>
      </c>
      <c r="C4748">
        <v>515503</v>
      </c>
      <c r="D4748" t="s">
        <v>2896</v>
      </c>
      <c r="E4748" s="32">
        <v>46191</v>
      </c>
      <c r="F4748" s="26">
        <v>46191.466319444444</v>
      </c>
      <c r="G4748" s="12" t="str">
        <f t="shared" si="252"/>
        <v>JUNIO</v>
      </c>
      <c r="H4748">
        <v>811001182</v>
      </c>
      <c r="I4748" t="s">
        <v>3375</v>
      </c>
      <c r="J4748" s="43">
        <f t="shared" si="253"/>
        <v>2082992</v>
      </c>
      <c r="K4748" s="43">
        <v>395768.48</v>
      </c>
      <c r="L4748" s="43">
        <v>2478760.48</v>
      </c>
      <c r="M4748" t="s">
        <v>70</v>
      </c>
      <c r="N4748" s="32">
        <v>46195</v>
      </c>
      <c r="O4748" s="1">
        <f t="shared" si="254"/>
        <v>4</v>
      </c>
      <c r="P4748" t="s">
        <v>3482</v>
      </c>
    </row>
    <row r="4749" spans="1:22" ht="14.55" hidden="1" x14ac:dyDescent="0.3">
      <c r="A4749" t="s">
        <v>26</v>
      </c>
      <c r="B4749" t="s">
        <v>5999</v>
      </c>
      <c r="C4749">
        <v>4807952</v>
      </c>
      <c r="D4749" t="s">
        <v>708</v>
      </c>
      <c r="E4749" s="32">
        <v>46191</v>
      </c>
      <c r="F4749" s="26">
        <v>46191.676319444443</v>
      </c>
      <c r="G4749" s="12" t="str">
        <f t="shared" si="252"/>
        <v>JUNIO</v>
      </c>
      <c r="H4749">
        <v>900219834</v>
      </c>
      <c r="I4749" t="s">
        <v>739</v>
      </c>
      <c r="J4749" s="43">
        <f t="shared" si="253"/>
        <v>5042.0200000000004</v>
      </c>
      <c r="K4749" s="43">
        <v>957.98</v>
      </c>
      <c r="L4749" s="43">
        <v>6000</v>
      </c>
      <c r="M4749" t="s">
        <v>70</v>
      </c>
      <c r="N4749" s="32">
        <v>46192</v>
      </c>
      <c r="O4749" s="1">
        <f t="shared" si="254"/>
        <v>1</v>
      </c>
      <c r="P4749" t="s">
        <v>3482</v>
      </c>
      <c r="U4749" s="32">
        <v>46196</v>
      </c>
      <c r="V4749" t="s">
        <v>39</v>
      </c>
    </row>
    <row r="4750" spans="1:22" ht="14.55" hidden="1" x14ac:dyDescent="0.3">
      <c r="A4750" t="s">
        <v>26</v>
      </c>
      <c r="B4750" t="s">
        <v>6000</v>
      </c>
      <c r="C4750">
        <v>2121</v>
      </c>
      <c r="D4750" t="s">
        <v>28</v>
      </c>
      <c r="E4750" s="32">
        <v>46191</v>
      </c>
      <c r="F4750" s="26">
        <v>46191.641365740739</v>
      </c>
      <c r="G4750" s="12" t="str">
        <f t="shared" si="252"/>
        <v>JUNIO</v>
      </c>
      <c r="H4750">
        <v>900674765</v>
      </c>
      <c r="I4750" t="s">
        <v>898</v>
      </c>
      <c r="J4750" s="43">
        <f t="shared" si="253"/>
        <v>700000</v>
      </c>
      <c r="K4750" s="43">
        <v>133000</v>
      </c>
      <c r="L4750" s="43">
        <v>833000</v>
      </c>
      <c r="M4750" t="s">
        <v>264</v>
      </c>
      <c r="O4750" s="1">
        <f t="shared" si="254"/>
        <v>0</v>
      </c>
    </row>
    <row r="4751" spans="1:22" ht="14.55" hidden="1" x14ac:dyDescent="0.3">
      <c r="A4751" t="s">
        <v>26</v>
      </c>
      <c r="B4751" t="s">
        <v>6001</v>
      </c>
      <c r="C4751">
        <v>1213</v>
      </c>
      <c r="D4751" t="s">
        <v>6002</v>
      </c>
      <c r="E4751" s="32">
        <v>46191</v>
      </c>
      <c r="F4751" s="26">
        <v>46191.608310185184</v>
      </c>
      <c r="G4751" s="12" t="str">
        <f t="shared" si="252"/>
        <v>JUNIO</v>
      </c>
      <c r="H4751">
        <v>900708901</v>
      </c>
      <c r="I4751" t="s">
        <v>6003</v>
      </c>
      <c r="J4751" s="43">
        <f t="shared" si="253"/>
        <v>1984000</v>
      </c>
      <c r="K4751" s="43">
        <v>376960</v>
      </c>
      <c r="L4751" s="43">
        <v>2360960</v>
      </c>
      <c r="M4751" t="s">
        <v>264</v>
      </c>
      <c r="N4751" s="32">
        <v>46192</v>
      </c>
      <c r="O4751" s="1">
        <f t="shared" si="254"/>
        <v>1</v>
      </c>
      <c r="P4751" t="s">
        <v>4398</v>
      </c>
      <c r="U4751" s="32">
        <v>46196</v>
      </c>
      <c r="V4751" t="s">
        <v>39</v>
      </c>
    </row>
    <row r="4752" spans="1:22" ht="14.55" hidden="1" x14ac:dyDescent="0.3">
      <c r="A4752" t="s">
        <v>26</v>
      </c>
      <c r="B4752" t="s">
        <v>6004</v>
      </c>
      <c r="C4752">
        <v>3161</v>
      </c>
      <c r="D4752" t="s">
        <v>28</v>
      </c>
      <c r="E4752" s="32">
        <v>46191</v>
      </c>
      <c r="F4752" s="26">
        <v>46191.592210648145</v>
      </c>
      <c r="G4752" s="12" t="str">
        <f t="shared" si="252"/>
        <v>JUNIO</v>
      </c>
      <c r="H4752">
        <v>900144364</v>
      </c>
      <c r="I4752" t="s">
        <v>72</v>
      </c>
      <c r="J4752" s="43">
        <f t="shared" si="253"/>
        <v>14600200</v>
      </c>
      <c r="K4752" s="43">
        <v>2774038</v>
      </c>
      <c r="L4752" s="43">
        <v>17374238</v>
      </c>
      <c r="M4752" t="s">
        <v>70</v>
      </c>
      <c r="N4752" s="32">
        <v>46195</v>
      </c>
      <c r="O4752" s="1">
        <f t="shared" si="254"/>
        <v>4</v>
      </c>
      <c r="P4752" t="s">
        <v>3482</v>
      </c>
      <c r="U4752" s="32">
        <v>46204</v>
      </c>
      <c r="V4752" t="s">
        <v>39</v>
      </c>
    </row>
    <row r="4753" spans="1:22" ht="14.55" hidden="1" x14ac:dyDescent="0.3">
      <c r="A4753" t="s">
        <v>26</v>
      </c>
      <c r="B4753" t="s">
        <v>6005</v>
      </c>
      <c r="C4753">
        <v>9956</v>
      </c>
      <c r="D4753" t="s">
        <v>28</v>
      </c>
      <c r="E4753" s="32">
        <v>46191</v>
      </c>
      <c r="F4753" s="26">
        <v>46191.517777777779</v>
      </c>
      <c r="G4753" s="12" t="str">
        <f t="shared" si="252"/>
        <v>JUNIO</v>
      </c>
      <c r="H4753">
        <v>900103086</v>
      </c>
      <c r="I4753" t="s">
        <v>1731</v>
      </c>
      <c r="J4753" s="43">
        <f t="shared" si="253"/>
        <v>1050000</v>
      </c>
      <c r="K4753" s="43">
        <v>199500</v>
      </c>
      <c r="L4753" s="43">
        <v>1249500</v>
      </c>
      <c r="M4753" t="s">
        <v>264</v>
      </c>
      <c r="N4753" s="32">
        <v>46197</v>
      </c>
      <c r="O4753" s="1">
        <f t="shared" si="254"/>
        <v>6</v>
      </c>
      <c r="P4753" t="s">
        <v>3482</v>
      </c>
    </row>
    <row r="4754" spans="1:22" ht="14.55" hidden="1" x14ac:dyDescent="0.3">
      <c r="A4754" t="s">
        <v>26</v>
      </c>
      <c r="B4754" t="s">
        <v>6006</v>
      </c>
      <c r="C4754">
        <v>2120</v>
      </c>
      <c r="D4754" t="s">
        <v>28</v>
      </c>
      <c r="E4754" s="32">
        <v>46191</v>
      </c>
      <c r="F4754" s="26">
        <v>46191.637627314813</v>
      </c>
      <c r="G4754" s="12" t="str">
        <f t="shared" si="252"/>
        <v>JUNIO</v>
      </c>
      <c r="H4754">
        <v>900674765</v>
      </c>
      <c r="I4754" t="s">
        <v>898</v>
      </c>
      <c r="J4754" s="43">
        <f t="shared" si="253"/>
        <v>1050000</v>
      </c>
      <c r="K4754" s="43">
        <v>199500</v>
      </c>
      <c r="L4754" s="43">
        <v>1249500</v>
      </c>
      <c r="M4754" t="s">
        <v>264</v>
      </c>
      <c r="O4754" s="1">
        <f t="shared" si="254"/>
        <v>0</v>
      </c>
    </row>
    <row r="4755" spans="1:22" ht="14.55" hidden="1" x14ac:dyDescent="0.3">
      <c r="A4755" t="s">
        <v>26</v>
      </c>
      <c r="B4755" t="s">
        <v>6007</v>
      </c>
      <c r="C4755">
        <v>9957</v>
      </c>
      <c r="D4755" t="s">
        <v>28</v>
      </c>
      <c r="E4755" s="32">
        <v>46191</v>
      </c>
      <c r="F4755" s="26">
        <v>46191.536099537036</v>
      </c>
      <c r="G4755" s="12" t="str">
        <f t="shared" si="252"/>
        <v>JUNIO</v>
      </c>
      <c r="H4755">
        <v>900103086</v>
      </c>
      <c r="I4755" t="s">
        <v>1731</v>
      </c>
      <c r="J4755" s="43">
        <f t="shared" si="253"/>
        <v>2300000</v>
      </c>
      <c r="K4755" s="43">
        <v>437000</v>
      </c>
      <c r="L4755" s="43">
        <v>2737000</v>
      </c>
      <c r="M4755" t="s">
        <v>264</v>
      </c>
      <c r="N4755" s="32">
        <v>46197</v>
      </c>
      <c r="O4755" s="1">
        <f t="shared" si="254"/>
        <v>6</v>
      </c>
      <c r="P4755" t="s">
        <v>3482</v>
      </c>
    </row>
    <row r="4756" spans="1:22" ht="14.55" hidden="1" x14ac:dyDescent="0.3">
      <c r="A4756" t="s">
        <v>26</v>
      </c>
      <c r="B4756" t="s">
        <v>6008</v>
      </c>
      <c r="C4756">
        <v>3160</v>
      </c>
      <c r="D4756" t="s">
        <v>28</v>
      </c>
      <c r="E4756" s="32">
        <v>46191</v>
      </c>
      <c r="F4756" s="26">
        <v>46191.476620370369</v>
      </c>
      <c r="G4756" s="12" t="str">
        <f t="shared" si="252"/>
        <v>JUNIO</v>
      </c>
      <c r="H4756">
        <v>900144364</v>
      </c>
      <c r="I4756" t="s">
        <v>72</v>
      </c>
      <c r="J4756" s="43">
        <f t="shared" si="253"/>
        <v>3447500</v>
      </c>
      <c r="K4756" s="43">
        <v>655025</v>
      </c>
      <c r="L4756" s="43">
        <v>4102525</v>
      </c>
      <c r="M4756" t="s">
        <v>70</v>
      </c>
      <c r="N4756" s="32">
        <v>46195</v>
      </c>
      <c r="O4756" s="1">
        <f t="shared" si="254"/>
        <v>4</v>
      </c>
      <c r="P4756" t="s">
        <v>3482</v>
      </c>
      <c r="U4756" s="32">
        <v>46196</v>
      </c>
      <c r="V4756" t="s">
        <v>39</v>
      </c>
    </row>
    <row r="4757" spans="1:22" ht="14.55" hidden="1" x14ac:dyDescent="0.3">
      <c r="A4757" t="s">
        <v>26</v>
      </c>
      <c r="B4757" t="s">
        <v>6009</v>
      </c>
      <c r="C4757">
        <v>361551</v>
      </c>
      <c r="D4757" t="s">
        <v>336</v>
      </c>
      <c r="E4757" s="32">
        <v>46191</v>
      </c>
      <c r="F4757" s="26">
        <v>46191.590243055558</v>
      </c>
      <c r="G4757" s="12" t="str">
        <f t="shared" si="252"/>
        <v>JUNIO</v>
      </c>
      <c r="H4757">
        <v>800049074</v>
      </c>
      <c r="I4757" t="s">
        <v>337</v>
      </c>
      <c r="J4757" s="43">
        <f t="shared" si="253"/>
        <v>1287049</v>
      </c>
      <c r="K4757" s="43">
        <v>176444</v>
      </c>
      <c r="L4757" s="43">
        <v>1463493</v>
      </c>
      <c r="M4757" t="s">
        <v>70</v>
      </c>
      <c r="N4757" s="32">
        <v>46195</v>
      </c>
      <c r="O4757" s="1">
        <f t="shared" si="254"/>
        <v>4</v>
      </c>
      <c r="P4757" t="s">
        <v>3482</v>
      </c>
    </row>
    <row r="4758" spans="1:22" ht="14.55" hidden="1" x14ac:dyDescent="0.3">
      <c r="A4758" t="s">
        <v>26</v>
      </c>
      <c r="B4758" t="s">
        <v>6010</v>
      </c>
      <c r="C4758">
        <v>9955</v>
      </c>
      <c r="D4758" t="s">
        <v>28</v>
      </c>
      <c r="E4758" s="32">
        <v>46191</v>
      </c>
      <c r="F4758" s="26">
        <v>46191.49690972222</v>
      </c>
      <c r="G4758" s="12" t="str">
        <f t="shared" si="252"/>
        <v>JUNIO</v>
      </c>
      <c r="H4758">
        <v>900103086</v>
      </c>
      <c r="I4758" t="s">
        <v>1731</v>
      </c>
      <c r="J4758" s="43">
        <f t="shared" si="253"/>
        <v>1600000</v>
      </c>
      <c r="K4758" s="43">
        <v>304000</v>
      </c>
      <c r="L4758" s="43">
        <v>1904000</v>
      </c>
      <c r="M4758" t="s">
        <v>264</v>
      </c>
      <c r="N4758" s="32">
        <v>46197</v>
      </c>
      <c r="O4758" s="1">
        <f t="shared" si="254"/>
        <v>6</v>
      </c>
      <c r="P4758" t="s">
        <v>3482</v>
      </c>
    </row>
    <row r="4759" spans="1:22" ht="14.55" hidden="1" x14ac:dyDescent="0.3">
      <c r="A4759" t="s">
        <v>26</v>
      </c>
      <c r="B4759" t="s">
        <v>6011</v>
      </c>
      <c r="C4759">
        <v>9953</v>
      </c>
      <c r="D4759" t="s">
        <v>28</v>
      </c>
      <c r="E4759" s="32">
        <v>46191</v>
      </c>
      <c r="F4759" s="26">
        <v>46191.422939814816</v>
      </c>
      <c r="G4759" s="12" t="str">
        <f t="shared" si="252"/>
        <v>JUNIO</v>
      </c>
      <c r="H4759">
        <v>900103086</v>
      </c>
      <c r="I4759" t="s">
        <v>1731</v>
      </c>
      <c r="J4759" s="43">
        <f t="shared" si="253"/>
        <v>900000</v>
      </c>
      <c r="K4759" s="43">
        <v>171000</v>
      </c>
      <c r="L4759" s="43">
        <v>1071000</v>
      </c>
      <c r="M4759" t="s">
        <v>264</v>
      </c>
      <c r="O4759" s="1">
        <f t="shared" si="254"/>
        <v>0</v>
      </c>
    </row>
    <row r="4760" spans="1:22" ht="14.55" hidden="1" x14ac:dyDescent="0.3">
      <c r="A4760" t="s">
        <v>26</v>
      </c>
      <c r="B4760" t="s">
        <v>6012</v>
      </c>
      <c r="C4760">
        <v>1517</v>
      </c>
      <c r="D4760" t="s">
        <v>151</v>
      </c>
      <c r="E4760" s="32">
        <v>46191</v>
      </c>
      <c r="F4760" s="26">
        <v>46191.472372685188</v>
      </c>
      <c r="G4760" s="12" t="str">
        <f t="shared" si="252"/>
        <v>JUNIO</v>
      </c>
      <c r="H4760">
        <v>901561580</v>
      </c>
      <c r="I4760" t="s">
        <v>152</v>
      </c>
      <c r="J4760" s="43">
        <f t="shared" si="253"/>
        <v>5124490.4499999993</v>
      </c>
      <c r="K4760" s="43">
        <v>973653.19</v>
      </c>
      <c r="L4760" s="43">
        <v>6098143.6399999997</v>
      </c>
      <c r="M4760" t="s">
        <v>70</v>
      </c>
      <c r="N4760" s="32">
        <v>46192</v>
      </c>
      <c r="O4760" s="1">
        <f t="shared" si="254"/>
        <v>1</v>
      </c>
      <c r="P4760" t="s">
        <v>3482</v>
      </c>
      <c r="U4760" s="32">
        <v>46196</v>
      </c>
      <c r="V4760" t="s">
        <v>39</v>
      </c>
    </row>
    <row r="4761" spans="1:22" ht="14.55" hidden="1" x14ac:dyDescent="0.3">
      <c r="A4761" t="s">
        <v>26</v>
      </c>
      <c r="B4761" t="s">
        <v>6013</v>
      </c>
      <c r="C4761">
        <v>7538</v>
      </c>
      <c r="D4761" t="s">
        <v>1729</v>
      </c>
      <c r="E4761" s="32">
        <v>46191</v>
      </c>
      <c r="F4761" s="26">
        <v>46191.426226851851</v>
      </c>
      <c r="G4761" s="12" t="str">
        <f t="shared" si="252"/>
        <v>JUNIO</v>
      </c>
      <c r="H4761">
        <v>811033997</v>
      </c>
      <c r="I4761" t="s">
        <v>981</v>
      </c>
      <c r="J4761" s="43">
        <f t="shared" si="253"/>
        <v>45200</v>
      </c>
      <c r="K4761" s="43">
        <v>8588</v>
      </c>
      <c r="L4761" s="43">
        <v>53788</v>
      </c>
      <c r="M4761" t="s">
        <v>37</v>
      </c>
      <c r="N4761" s="32">
        <v>46197</v>
      </c>
      <c r="O4761" s="1">
        <f t="shared" si="254"/>
        <v>6</v>
      </c>
      <c r="P4761" t="s">
        <v>3482</v>
      </c>
    </row>
    <row r="4762" spans="1:22" ht="14.55" hidden="1" x14ac:dyDescent="0.3">
      <c r="A4762" t="s">
        <v>26</v>
      </c>
      <c r="B4762" t="s">
        <v>6014</v>
      </c>
      <c r="C4762">
        <v>7537</v>
      </c>
      <c r="D4762" t="s">
        <v>1729</v>
      </c>
      <c r="E4762" s="32">
        <v>46191</v>
      </c>
      <c r="F4762" s="26">
        <v>46191.425775462965</v>
      </c>
      <c r="G4762" s="12" t="str">
        <f t="shared" si="252"/>
        <v>JUNIO</v>
      </c>
      <c r="H4762">
        <v>811033997</v>
      </c>
      <c r="I4762" t="s">
        <v>981</v>
      </c>
      <c r="J4762" s="43">
        <f t="shared" si="253"/>
        <v>74160</v>
      </c>
      <c r="K4762" s="43">
        <v>14090.4</v>
      </c>
      <c r="L4762" s="43">
        <v>88250.4</v>
      </c>
      <c r="M4762" t="s">
        <v>37</v>
      </c>
      <c r="N4762" s="32">
        <v>46197</v>
      </c>
      <c r="O4762" s="1">
        <f t="shared" si="254"/>
        <v>6</v>
      </c>
      <c r="P4762" t="s">
        <v>3482</v>
      </c>
    </row>
    <row r="4763" spans="1:22" ht="14.55" hidden="1" x14ac:dyDescent="0.3">
      <c r="A4763" t="s">
        <v>26</v>
      </c>
      <c r="B4763" t="s">
        <v>6015</v>
      </c>
      <c r="C4763">
        <v>2295</v>
      </c>
      <c r="D4763" t="s">
        <v>28</v>
      </c>
      <c r="E4763" s="32">
        <v>46191</v>
      </c>
      <c r="F4763" s="26">
        <v>46191.44667824074</v>
      </c>
      <c r="G4763" s="12" t="str">
        <f t="shared" si="252"/>
        <v>JUNIO</v>
      </c>
      <c r="H4763">
        <v>900814712</v>
      </c>
      <c r="I4763" t="s">
        <v>1376</v>
      </c>
      <c r="J4763" s="43">
        <f t="shared" si="253"/>
        <v>385000</v>
      </c>
      <c r="K4763" s="43">
        <v>73150</v>
      </c>
      <c r="L4763" s="43">
        <v>458150</v>
      </c>
      <c r="M4763" t="s">
        <v>37</v>
      </c>
      <c r="N4763" s="32">
        <v>46199</v>
      </c>
      <c r="O4763" s="1">
        <f t="shared" si="254"/>
        <v>8</v>
      </c>
      <c r="P4763" t="s">
        <v>3482</v>
      </c>
      <c r="U4763" s="32">
        <v>46203</v>
      </c>
      <c r="V4763" t="s">
        <v>39</v>
      </c>
    </row>
    <row r="4764" spans="1:22" ht="14.55" hidden="1" x14ac:dyDescent="0.3">
      <c r="A4764" t="s">
        <v>82</v>
      </c>
      <c r="B4764" t="s">
        <v>6016</v>
      </c>
      <c r="C4764">
        <v>168</v>
      </c>
      <c r="D4764" t="s">
        <v>6017</v>
      </c>
      <c r="E4764" s="32">
        <v>46191</v>
      </c>
      <c r="F4764" s="26">
        <v>46191.639837962961</v>
      </c>
      <c r="G4764" s="12" t="str">
        <f t="shared" si="252"/>
        <v>JUNIO</v>
      </c>
      <c r="H4764">
        <v>830095793</v>
      </c>
      <c r="I4764" t="s">
        <v>5961</v>
      </c>
      <c r="J4764" s="43">
        <f t="shared" si="253"/>
        <v>5733000</v>
      </c>
      <c r="K4764" s="43">
        <v>0</v>
      </c>
      <c r="L4764" s="43">
        <v>5733000</v>
      </c>
      <c r="M4764" t="s">
        <v>110</v>
      </c>
      <c r="N4764" s="32" t="s">
        <v>81</v>
      </c>
      <c r="O4764" s="1" t="str">
        <f t="shared" si="254"/>
        <v xml:space="preserve"> - </v>
      </c>
      <c r="P4764" t="s">
        <v>3482</v>
      </c>
    </row>
    <row r="4765" spans="1:22" ht="14.55" hidden="1" x14ac:dyDescent="0.3">
      <c r="A4765" t="s">
        <v>26</v>
      </c>
      <c r="B4765" t="s">
        <v>6018</v>
      </c>
      <c r="C4765">
        <v>8803085</v>
      </c>
      <c r="D4765" t="s">
        <v>4504</v>
      </c>
      <c r="E4765" s="32">
        <v>46191</v>
      </c>
      <c r="F4765" s="26">
        <v>46191.637997685182</v>
      </c>
      <c r="G4765" s="12" t="str">
        <f t="shared" si="252"/>
        <v>JUNIO</v>
      </c>
      <c r="H4765">
        <v>900219834</v>
      </c>
      <c r="I4765" t="s">
        <v>739</v>
      </c>
      <c r="J4765" s="43">
        <f t="shared" si="253"/>
        <v>15200</v>
      </c>
      <c r="K4765" s="43">
        <v>0</v>
      </c>
      <c r="L4765" s="43">
        <v>15200</v>
      </c>
      <c r="M4765" t="s">
        <v>70</v>
      </c>
      <c r="N4765" s="32">
        <v>46192</v>
      </c>
      <c r="O4765" s="1">
        <f t="shared" si="254"/>
        <v>1</v>
      </c>
      <c r="P4765" t="s">
        <v>3482</v>
      </c>
      <c r="U4765" s="32">
        <v>46196</v>
      </c>
      <c r="V4765" t="s">
        <v>39</v>
      </c>
    </row>
    <row r="4766" spans="1:22" ht="14.55" hidden="1" x14ac:dyDescent="0.3">
      <c r="A4766" t="s">
        <v>82</v>
      </c>
      <c r="B4766" t="s">
        <v>6019</v>
      </c>
      <c r="C4766" t="s">
        <v>6020</v>
      </c>
      <c r="D4766" t="s">
        <v>2896</v>
      </c>
      <c r="E4766" s="32">
        <v>46191</v>
      </c>
      <c r="F4766" s="26">
        <v>46191.63559027778</v>
      </c>
      <c r="G4766" s="12" t="str">
        <f t="shared" si="252"/>
        <v>JUNIO</v>
      </c>
      <c r="H4766">
        <v>900674765</v>
      </c>
      <c r="I4766" t="s">
        <v>898</v>
      </c>
      <c r="J4766" s="43">
        <f t="shared" si="253"/>
        <v>1750000</v>
      </c>
      <c r="K4766" s="43">
        <v>332500</v>
      </c>
      <c r="L4766" s="43">
        <v>2082500</v>
      </c>
      <c r="M4766" t="s">
        <v>264</v>
      </c>
      <c r="O4766" s="1">
        <f t="shared" si="254"/>
        <v>0</v>
      </c>
    </row>
    <row r="4767" spans="1:22" ht="14.55" hidden="1" x14ac:dyDescent="0.3">
      <c r="A4767" t="s">
        <v>26</v>
      </c>
      <c r="B4767" t="s">
        <v>6021</v>
      </c>
      <c r="C4767" s="34">
        <v>74990</v>
      </c>
      <c r="D4767" t="s">
        <v>1210</v>
      </c>
      <c r="E4767" s="32">
        <v>46191</v>
      </c>
      <c r="F4767" s="26">
        <v>46191.561099537037</v>
      </c>
      <c r="G4767" s="12" t="str">
        <f t="shared" si="252"/>
        <v>JUNIO</v>
      </c>
      <c r="H4767">
        <v>860533413</v>
      </c>
      <c r="I4767" t="s">
        <v>545</v>
      </c>
      <c r="J4767" s="43">
        <f t="shared" si="253"/>
        <v>32900</v>
      </c>
      <c r="K4767" s="43">
        <v>0</v>
      </c>
      <c r="L4767" s="43">
        <v>32900</v>
      </c>
      <c r="M4767" t="s">
        <v>54</v>
      </c>
      <c r="O4767" s="1">
        <f t="shared" si="254"/>
        <v>0</v>
      </c>
    </row>
    <row r="4768" spans="1:22" ht="14.55" hidden="1" x14ac:dyDescent="0.3">
      <c r="A4768" t="s">
        <v>26</v>
      </c>
      <c r="B4768" t="s">
        <v>6022</v>
      </c>
      <c r="C4768">
        <v>106057</v>
      </c>
      <c r="D4768" t="s">
        <v>6023</v>
      </c>
      <c r="E4768" s="32">
        <v>46191</v>
      </c>
      <c r="F4768" s="26">
        <v>46191.560358796298</v>
      </c>
      <c r="G4768" s="12" t="str">
        <f t="shared" si="252"/>
        <v>JUNIO</v>
      </c>
      <c r="H4768">
        <v>900201094</v>
      </c>
      <c r="I4768" t="s">
        <v>6024</v>
      </c>
      <c r="J4768" s="43">
        <f t="shared" si="253"/>
        <v>124446</v>
      </c>
      <c r="K4768" s="43">
        <v>0</v>
      </c>
      <c r="L4768" s="43">
        <v>124446</v>
      </c>
      <c r="M4768" t="s">
        <v>54</v>
      </c>
      <c r="O4768" s="1">
        <f t="shared" si="254"/>
        <v>0</v>
      </c>
    </row>
    <row r="4769" spans="1:22" ht="14.55" hidden="1" x14ac:dyDescent="0.3">
      <c r="A4769" t="s">
        <v>26</v>
      </c>
      <c r="B4769" t="s">
        <v>6025</v>
      </c>
      <c r="C4769">
        <v>74989</v>
      </c>
      <c r="D4769" t="s">
        <v>1210</v>
      </c>
      <c r="E4769" s="32">
        <v>46191</v>
      </c>
      <c r="F4769" s="26">
        <v>46191.560266203705</v>
      </c>
      <c r="G4769" s="12" t="str">
        <f t="shared" si="252"/>
        <v>JUNIO</v>
      </c>
      <c r="H4769">
        <v>860533413</v>
      </c>
      <c r="I4769" t="s">
        <v>545</v>
      </c>
      <c r="J4769" s="43">
        <f t="shared" si="253"/>
        <v>77900</v>
      </c>
      <c r="K4769" s="43">
        <v>0</v>
      </c>
      <c r="L4769" s="43">
        <v>77900</v>
      </c>
      <c r="M4769" t="s">
        <v>54</v>
      </c>
      <c r="O4769" s="1">
        <f t="shared" si="254"/>
        <v>0</v>
      </c>
    </row>
    <row r="4770" spans="1:22" ht="14.55" hidden="1" x14ac:dyDescent="0.3">
      <c r="A4770" t="s">
        <v>26</v>
      </c>
      <c r="B4770" t="s">
        <v>6026</v>
      </c>
      <c r="C4770">
        <v>14481</v>
      </c>
      <c r="D4770" t="s">
        <v>28</v>
      </c>
      <c r="E4770" s="32">
        <v>46191</v>
      </c>
      <c r="F4770" s="26">
        <v>46191.342395833337</v>
      </c>
      <c r="G4770" s="12" t="str">
        <f t="shared" si="252"/>
        <v>JUNIO</v>
      </c>
      <c r="H4770">
        <v>901059492</v>
      </c>
      <c r="I4770" t="s">
        <v>1036</v>
      </c>
      <c r="J4770" s="43">
        <f t="shared" si="253"/>
        <v>91036.160000000003</v>
      </c>
      <c r="K4770" s="43">
        <v>17296.84</v>
      </c>
      <c r="L4770" s="43">
        <v>108333</v>
      </c>
      <c r="M4770" t="s">
        <v>3773</v>
      </c>
      <c r="N4770" s="32">
        <v>46191</v>
      </c>
      <c r="O4770" s="1">
        <f t="shared" si="254"/>
        <v>0</v>
      </c>
      <c r="P4770" t="s">
        <v>3482</v>
      </c>
      <c r="U4770" s="32">
        <v>46196</v>
      </c>
      <c r="V4770" t="s">
        <v>39</v>
      </c>
    </row>
    <row r="4771" spans="1:22" ht="14.55" hidden="1" x14ac:dyDescent="0.3">
      <c r="A4771" t="s">
        <v>26</v>
      </c>
      <c r="B4771" t="s">
        <v>6027</v>
      </c>
      <c r="C4771">
        <v>105840</v>
      </c>
      <c r="D4771" t="s">
        <v>458</v>
      </c>
      <c r="E4771" s="32">
        <v>46191</v>
      </c>
      <c r="F4771" s="26">
        <v>46191.343171296299</v>
      </c>
      <c r="G4771" s="12" t="str">
        <f t="shared" si="252"/>
        <v>JUNIO</v>
      </c>
      <c r="H4771">
        <v>890929497</v>
      </c>
      <c r="I4771" t="s">
        <v>459</v>
      </c>
      <c r="J4771" s="43">
        <f t="shared" si="253"/>
        <v>478800</v>
      </c>
      <c r="K4771" s="43">
        <v>90972</v>
      </c>
      <c r="L4771" s="43">
        <v>569772</v>
      </c>
      <c r="M4771" t="s">
        <v>70</v>
      </c>
      <c r="N4771" s="32">
        <v>46197</v>
      </c>
      <c r="O4771" s="1">
        <f t="shared" si="254"/>
        <v>6</v>
      </c>
      <c r="P4771" t="s">
        <v>3482</v>
      </c>
    </row>
    <row r="4772" spans="1:22" ht="14.55" hidden="1" x14ac:dyDescent="0.3">
      <c r="A4772" t="s">
        <v>26</v>
      </c>
      <c r="B4772" t="s">
        <v>6028</v>
      </c>
      <c r="C4772">
        <v>105839</v>
      </c>
      <c r="D4772" t="s">
        <v>458</v>
      </c>
      <c r="E4772" s="32">
        <v>46191</v>
      </c>
      <c r="F4772" s="26">
        <v>46191.342685185184</v>
      </c>
      <c r="G4772" s="12" t="str">
        <f t="shared" si="252"/>
        <v>JUNIO</v>
      </c>
      <c r="H4772">
        <v>890929497</v>
      </c>
      <c r="I4772" t="s">
        <v>459</v>
      </c>
      <c r="J4772" s="43">
        <f t="shared" si="253"/>
        <v>159600</v>
      </c>
      <c r="K4772" s="43">
        <v>30324</v>
      </c>
      <c r="L4772" s="43">
        <v>189924</v>
      </c>
      <c r="M4772" t="s">
        <v>70</v>
      </c>
      <c r="N4772" s="32">
        <v>46197</v>
      </c>
      <c r="O4772" s="1">
        <f t="shared" si="254"/>
        <v>6</v>
      </c>
      <c r="P4772" t="s">
        <v>3482</v>
      </c>
    </row>
    <row r="4773" spans="1:22" ht="14.55" hidden="1" x14ac:dyDescent="0.3">
      <c r="A4773" t="s">
        <v>26</v>
      </c>
      <c r="B4773" t="s">
        <v>6029</v>
      </c>
      <c r="C4773">
        <v>105838</v>
      </c>
      <c r="D4773" t="s">
        <v>458</v>
      </c>
      <c r="E4773" s="32">
        <v>46191</v>
      </c>
      <c r="F4773" s="26">
        <v>46191.342268518521</v>
      </c>
      <c r="G4773" s="12" t="str">
        <f t="shared" si="252"/>
        <v>JUNIO</v>
      </c>
      <c r="H4773">
        <v>890929497</v>
      </c>
      <c r="I4773" t="s">
        <v>459</v>
      </c>
      <c r="J4773" s="43">
        <f t="shared" si="253"/>
        <v>1276800</v>
      </c>
      <c r="K4773" s="43">
        <v>242592</v>
      </c>
      <c r="L4773" s="43">
        <v>1519392</v>
      </c>
      <c r="M4773" t="s">
        <v>70</v>
      </c>
      <c r="N4773" s="32">
        <v>46197</v>
      </c>
      <c r="O4773" s="1">
        <f t="shared" si="254"/>
        <v>6</v>
      </c>
      <c r="P4773" t="s">
        <v>3482</v>
      </c>
    </row>
    <row r="4774" spans="1:22" ht="14.55" hidden="1" x14ac:dyDescent="0.3">
      <c r="A4774" t="s">
        <v>26</v>
      </c>
      <c r="B4774" t="s">
        <v>6030</v>
      </c>
      <c r="C4774">
        <v>105837</v>
      </c>
      <c r="D4774" t="s">
        <v>458</v>
      </c>
      <c r="E4774" s="32">
        <v>46191</v>
      </c>
      <c r="F4774" s="26">
        <v>46191.341851851852</v>
      </c>
      <c r="G4774" s="12" t="str">
        <f t="shared" si="252"/>
        <v>JUNIO</v>
      </c>
      <c r="H4774">
        <v>890929497</v>
      </c>
      <c r="I4774" t="s">
        <v>459</v>
      </c>
      <c r="J4774" s="43">
        <f t="shared" si="253"/>
        <v>957600</v>
      </c>
      <c r="K4774" s="43">
        <v>181944</v>
      </c>
      <c r="L4774" s="43">
        <v>1139544</v>
      </c>
      <c r="M4774" t="s">
        <v>70</v>
      </c>
      <c r="N4774" s="32">
        <v>46197</v>
      </c>
      <c r="O4774" s="1">
        <f t="shared" si="254"/>
        <v>6</v>
      </c>
      <c r="P4774" t="s">
        <v>3482</v>
      </c>
      <c r="U4774" s="32">
        <v>46203</v>
      </c>
    </row>
    <row r="4775" spans="1:22" ht="14.55" hidden="1" x14ac:dyDescent="0.3">
      <c r="A4775" t="s">
        <v>26</v>
      </c>
      <c r="B4775" t="s">
        <v>6031</v>
      </c>
      <c r="C4775">
        <v>9521</v>
      </c>
      <c r="D4775" t="s">
        <v>3354</v>
      </c>
      <c r="E4775" s="32">
        <v>46191</v>
      </c>
      <c r="F4775" s="26">
        <v>46191.42628472222</v>
      </c>
      <c r="G4775" s="12" t="str">
        <f t="shared" si="252"/>
        <v>JUNIO</v>
      </c>
      <c r="H4775">
        <v>900145763</v>
      </c>
      <c r="I4775" t="s">
        <v>3355</v>
      </c>
      <c r="J4775" s="43">
        <f t="shared" si="253"/>
        <v>84034</v>
      </c>
      <c r="K4775" s="43">
        <v>15966</v>
      </c>
      <c r="L4775" s="43">
        <v>100000</v>
      </c>
      <c r="M4775" t="s">
        <v>37</v>
      </c>
      <c r="N4775" s="32">
        <v>46191</v>
      </c>
      <c r="O4775" s="1">
        <f t="shared" si="254"/>
        <v>0</v>
      </c>
      <c r="P4775" t="s">
        <v>3482</v>
      </c>
      <c r="U4775" s="32">
        <v>46196</v>
      </c>
      <c r="V4775" t="s">
        <v>39</v>
      </c>
    </row>
    <row r="4776" spans="1:22" ht="14.55" hidden="1" x14ac:dyDescent="0.3">
      <c r="A4776" t="s">
        <v>26</v>
      </c>
      <c r="B4776" t="s">
        <v>6032</v>
      </c>
      <c r="C4776">
        <v>10942</v>
      </c>
      <c r="D4776" t="s">
        <v>1991</v>
      </c>
      <c r="E4776" s="32">
        <v>46191</v>
      </c>
      <c r="F4776" s="26">
        <v>46191.285115740742</v>
      </c>
      <c r="G4776" s="12" t="str">
        <f t="shared" si="252"/>
        <v>JUNIO</v>
      </c>
      <c r="H4776">
        <v>900402854</v>
      </c>
      <c r="I4776" t="s">
        <v>1992</v>
      </c>
      <c r="J4776" s="43">
        <f t="shared" si="253"/>
        <v>85900</v>
      </c>
      <c r="K4776" s="43">
        <v>16321</v>
      </c>
      <c r="L4776" s="43">
        <v>102221</v>
      </c>
      <c r="M4776" t="s">
        <v>37</v>
      </c>
      <c r="N4776" s="32">
        <v>46197</v>
      </c>
      <c r="O4776" s="1">
        <f t="shared" si="254"/>
        <v>6</v>
      </c>
      <c r="P4776" t="s">
        <v>3482</v>
      </c>
      <c r="U4776" s="32">
        <v>46203</v>
      </c>
      <c r="V4776" t="s">
        <v>39</v>
      </c>
    </row>
    <row r="4777" spans="1:22" ht="14.55" hidden="1" x14ac:dyDescent="0.3">
      <c r="A4777" t="s">
        <v>26</v>
      </c>
      <c r="B4777" t="s">
        <v>6033</v>
      </c>
      <c r="C4777">
        <v>10941</v>
      </c>
      <c r="D4777" t="s">
        <v>1991</v>
      </c>
      <c r="E4777" s="32">
        <v>46191</v>
      </c>
      <c r="F4777" s="26">
        <v>46191.281967592593</v>
      </c>
      <c r="G4777" s="12" t="str">
        <f t="shared" si="252"/>
        <v>JUNIO</v>
      </c>
      <c r="H4777">
        <v>900402854</v>
      </c>
      <c r="I4777" t="s">
        <v>1992</v>
      </c>
      <c r="J4777" s="43">
        <f t="shared" si="253"/>
        <v>161200</v>
      </c>
      <c r="K4777" s="43">
        <v>30628</v>
      </c>
      <c r="L4777" s="43">
        <v>191828</v>
      </c>
      <c r="M4777" t="s">
        <v>37</v>
      </c>
      <c r="N4777" s="32">
        <v>46197</v>
      </c>
      <c r="O4777" s="1">
        <f t="shared" si="254"/>
        <v>6</v>
      </c>
      <c r="P4777" t="s">
        <v>3482</v>
      </c>
    </row>
    <row r="4778" spans="1:22" ht="14.55" hidden="1" x14ac:dyDescent="0.3">
      <c r="A4778" t="s">
        <v>26</v>
      </c>
      <c r="B4778" t="s">
        <v>6034</v>
      </c>
      <c r="C4778" s="34">
        <v>8818</v>
      </c>
      <c r="D4778" t="s">
        <v>5213</v>
      </c>
      <c r="E4778" s="32">
        <v>46191</v>
      </c>
      <c r="F4778" s="26">
        <v>46191.292175925926</v>
      </c>
      <c r="G4778" s="12" t="str">
        <f t="shared" si="252"/>
        <v>JUNIO</v>
      </c>
      <c r="H4778">
        <v>1088263697</v>
      </c>
      <c r="I4778" t="s">
        <v>1128</v>
      </c>
      <c r="J4778" s="43">
        <f t="shared" si="253"/>
        <v>80400</v>
      </c>
      <c r="K4778" s="43">
        <v>0</v>
      </c>
      <c r="L4778" s="43">
        <v>80400</v>
      </c>
      <c r="M4778" t="s">
        <v>54</v>
      </c>
      <c r="O4778" s="1">
        <f t="shared" si="254"/>
        <v>0</v>
      </c>
    </row>
    <row r="4779" spans="1:22" ht="14.55" hidden="1" x14ac:dyDescent="0.3">
      <c r="A4779" t="s">
        <v>26</v>
      </c>
      <c r="B4779" t="s">
        <v>6035</v>
      </c>
      <c r="C4779">
        <v>7184</v>
      </c>
      <c r="D4779" t="s">
        <v>678</v>
      </c>
      <c r="E4779" s="32">
        <v>46192</v>
      </c>
      <c r="F4779" s="26">
        <v>46192.898402777777</v>
      </c>
      <c r="G4779" s="12" t="str">
        <f t="shared" si="252"/>
        <v>JUNIO</v>
      </c>
      <c r="H4779">
        <v>901174199</v>
      </c>
      <c r="I4779" t="s">
        <v>679</v>
      </c>
      <c r="J4779" s="43">
        <f t="shared" si="253"/>
        <v>552826</v>
      </c>
      <c r="K4779" s="43">
        <v>105036.94</v>
      </c>
      <c r="L4779" s="43">
        <v>657862.93999999994</v>
      </c>
      <c r="M4779" t="s">
        <v>37</v>
      </c>
      <c r="N4779" s="32">
        <v>46198</v>
      </c>
      <c r="O4779" s="1">
        <f t="shared" si="254"/>
        <v>6</v>
      </c>
      <c r="P4779" t="s">
        <v>3482</v>
      </c>
      <c r="U4779" s="32">
        <v>46203</v>
      </c>
      <c r="V4779" t="s">
        <v>39</v>
      </c>
    </row>
    <row r="4780" spans="1:22" ht="14.55" hidden="1" x14ac:dyDescent="0.3">
      <c r="A4780" t="s">
        <v>26</v>
      </c>
      <c r="B4780" t="s">
        <v>6036</v>
      </c>
      <c r="C4780">
        <v>7183</v>
      </c>
      <c r="D4780" t="s">
        <v>678</v>
      </c>
      <c r="E4780" s="32">
        <v>46192</v>
      </c>
      <c r="F4780" s="26">
        <v>46192.895104166666</v>
      </c>
      <c r="G4780" s="12" t="str">
        <f t="shared" si="252"/>
        <v>JUNIO</v>
      </c>
      <c r="H4780">
        <v>901174199</v>
      </c>
      <c r="I4780" t="s">
        <v>679</v>
      </c>
      <c r="J4780" s="43">
        <f t="shared" si="253"/>
        <v>1409706</v>
      </c>
      <c r="K4780" s="43">
        <v>267844.14</v>
      </c>
      <c r="L4780" s="43">
        <v>1677550.14</v>
      </c>
      <c r="M4780" t="s">
        <v>37</v>
      </c>
      <c r="N4780" s="32">
        <v>46198</v>
      </c>
      <c r="O4780" s="1">
        <f>IFERROR(IF(-_xlfn.DAYS(E4780,N4780)&lt;0,0,-_xlfn.DAYS(E4780,N4780)), " - ")</f>
        <v>6</v>
      </c>
      <c r="P4780" t="s">
        <v>3482</v>
      </c>
      <c r="U4780" s="32">
        <v>46203</v>
      </c>
      <c r="V4780" t="s">
        <v>39</v>
      </c>
    </row>
    <row r="4781" spans="1:22" ht="14.55" hidden="1" x14ac:dyDescent="0.3">
      <c r="A4781" t="s">
        <v>26</v>
      </c>
      <c r="B4781" t="s">
        <v>6037</v>
      </c>
      <c r="C4781">
        <v>7181</v>
      </c>
      <c r="D4781" t="s">
        <v>678</v>
      </c>
      <c r="E4781" s="32">
        <v>46192</v>
      </c>
      <c r="F4781" s="26">
        <v>46192.882592592592</v>
      </c>
      <c r="G4781" s="12" t="str">
        <f t="shared" si="252"/>
        <v>JUNIO</v>
      </c>
      <c r="H4781">
        <v>901174199</v>
      </c>
      <c r="I4781" t="s">
        <v>679</v>
      </c>
      <c r="J4781" s="43">
        <f t="shared" si="253"/>
        <v>3624768</v>
      </c>
      <c r="K4781" s="43">
        <v>688705.92</v>
      </c>
      <c r="L4781" s="43">
        <v>4313473.92</v>
      </c>
      <c r="M4781" t="s">
        <v>37</v>
      </c>
      <c r="N4781" s="32">
        <v>46198</v>
      </c>
      <c r="O4781" s="1">
        <f t="shared" si="254"/>
        <v>6</v>
      </c>
      <c r="P4781" t="s">
        <v>3482</v>
      </c>
      <c r="U4781" s="32">
        <v>46203</v>
      </c>
      <c r="V4781" t="s">
        <v>39</v>
      </c>
    </row>
    <row r="4782" spans="1:22" ht="14.55" hidden="1" x14ac:dyDescent="0.3">
      <c r="A4782" t="s">
        <v>26</v>
      </c>
      <c r="B4782" t="s">
        <v>6038</v>
      </c>
      <c r="C4782">
        <v>7182</v>
      </c>
      <c r="D4782" t="s">
        <v>678</v>
      </c>
      <c r="E4782" s="32">
        <v>46192</v>
      </c>
      <c r="F4782" s="26">
        <v>46192.891712962963</v>
      </c>
      <c r="G4782" s="12" t="str">
        <f t="shared" si="252"/>
        <v>JUNIO</v>
      </c>
      <c r="H4782">
        <v>901174199</v>
      </c>
      <c r="I4782" t="s">
        <v>679</v>
      </c>
      <c r="J4782" s="43">
        <f t="shared" si="253"/>
        <v>3050271</v>
      </c>
      <c r="K4782" s="43">
        <v>579551.49</v>
      </c>
      <c r="L4782" s="43">
        <v>3629822.49</v>
      </c>
      <c r="M4782" t="s">
        <v>37</v>
      </c>
      <c r="N4782" s="32">
        <v>46198</v>
      </c>
      <c r="O4782" s="1">
        <f t="shared" si="254"/>
        <v>6</v>
      </c>
      <c r="P4782" t="s">
        <v>3482</v>
      </c>
      <c r="U4782" s="32">
        <v>46203</v>
      </c>
      <c r="V4782" t="s">
        <v>39</v>
      </c>
    </row>
    <row r="4783" spans="1:22" ht="14.55" hidden="1" x14ac:dyDescent="0.3">
      <c r="A4783" t="s">
        <v>26</v>
      </c>
      <c r="B4783" t="s">
        <v>6039</v>
      </c>
      <c r="C4783">
        <v>7180</v>
      </c>
      <c r="D4783" t="s">
        <v>678</v>
      </c>
      <c r="E4783" s="32">
        <v>46192</v>
      </c>
      <c r="F4783" s="26">
        <v>46192.880509259259</v>
      </c>
      <c r="G4783" s="12" t="str">
        <f t="shared" si="252"/>
        <v>JUNIO</v>
      </c>
      <c r="H4783">
        <v>901174199</v>
      </c>
      <c r="I4783" t="s">
        <v>679</v>
      </c>
      <c r="J4783" s="43">
        <f t="shared" si="253"/>
        <v>4414200</v>
      </c>
      <c r="K4783" s="43">
        <v>838698</v>
      </c>
      <c r="L4783" s="43">
        <v>5252898</v>
      </c>
      <c r="M4783" t="s">
        <v>37</v>
      </c>
      <c r="N4783" s="32">
        <v>46198</v>
      </c>
      <c r="O4783" s="1">
        <f t="shared" si="254"/>
        <v>6</v>
      </c>
      <c r="P4783" t="s">
        <v>3482</v>
      </c>
      <c r="U4783" s="32">
        <v>46203</v>
      </c>
      <c r="V4783" t="s">
        <v>39</v>
      </c>
    </row>
    <row r="4784" spans="1:22" ht="14.55" hidden="1" x14ac:dyDescent="0.3">
      <c r="A4784" t="s">
        <v>26</v>
      </c>
      <c r="B4784" t="s">
        <v>6040</v>
      </c>
      <c r="C4784">
        <v>229951</v>
      </c>
      <c r="D4784" t="s">
        <v>28</v>
      </c>
      <c r="E4784" s="32">
        <v>46192</v>
      </c>
      <c r="F4784" s="26">
        <v>46192.813055555554</v>
      </c>
      <c r="G4784" s="12" t="str">
        <f t="shared" si="252"/>
        <v>JUNIO</v>
      </c>
      <c r="H4784">
        <v>890937070</v>
      </c>
      <c r="I4784" t="s">
        <v>127</v>
      </c>
      <c r="J4784" s="43">
        <f t="shared" si="253"/>
        <v>53048652</v>
      </c>
      <c r="K4784" s="43">
        <v>1007924</v>
      </c>
      <c r="L4784" s="43">
        <v>54056576</v>
      </c>
      <c r="M4784" t="s">
        <v>128</v>
      </c>
      <c r="N4784" s="32">
        <v>46197</v>
      </c>
      <c r="O4784" s="1">
        <f t="shared" si="254"/>
        <v>5</v>
      </c>
      <c r="P4784" t="s">
        <v>2466</v>
      </c>
    </row>
    <row r="4785" spans="1:22" ht="14.55" hidden="1" x14ac:dyDescent="0.3">
      <c r="A4785" t="s">
        <v>26</v>
      </c>
      <c r="B4785" t="s">
        <v>6041</v>
      </c>
      <c r="C4785">
        <v>7179</v>
      </c>
      <c r="D4785" t="s">
        <v>678</v>
      </c>
      <c r="E4785" s="32">
        <v>46192</v>
      </c>
      <c r="F4785" s="26">
        <v>46192.803726851853</v>
      </c>
      <c r="G4785" s="12" t="str">
        <f t="shared" si="252"/>
        <v>JUNIO</v>
      </c>
      <c r="H4785">
        <v>901174199</v>
      </c>
      <c r="I4785" t="s">
        <v>679</v>
      </c>
      <c r="J4785" s="43">
        <f t="shared" si="253"/>
        <v>4643738</v>
      </c>
      <c r="K4785" s="43">
        <v>882310.22</v>
      </c>
      <c r="L4785" s="43">
        <v>5526048.2199999997</v>
      </c>
      <c r="M4785" t="s">
        <v>37</v>
      </c>
      <c r="N4785" s="32">
        <v>46198</v>
      </c>
      <c r="O4785" s="1">
        <f t="shared" si="254"/>
        <v>6</v>
      </c>
      <c r="P4785" t="s">
        <v>3482</v>
      </c>
      <c r="U4785" s="32">
        <v>46203</v>
      </c>
      <c r="V4785" t="s">
        <v>39</v>
      </c>
    </row>
    <row r="4786" spans="1:22" ht="14.55" hidden="1" x14ac:dyDescent="0.3">
      <c r="A4786" t="s">
        <v>26</v>
      </c>
      <c r="B4786" t="s">
        <v>6042</v>
      </c>
      <c r="C4786">
        <v>7178</v>
      </c>
      <c r="D4786" t="s">
        <v>678</v>
      </c>
      <c r="E4786" s="32">
        <v>46192</v>
      </c>
      <c r="F4786" s="26">
        <v>46192.802060185182</v>
      </c>
      <c r="G4786" s="12" t="str">
        <f t="shared" si="252"/>
        <v>JUNIO</v>
      </c>
      <c r="H4786">
        <v>901174199</v>
      </c>
      <c r="I4786" t="s">
        <v>679</v>
      </c>
      <c r="J4786" s="43">
        <f t="shared" si="253"/>
        <v>7529447.9999999991</v>
      </c>
      <c r="K4786" s="43">
        <v>1430595.12</v>
      </c>
      <c r="L4786" s="43">
        <v>8960043.1199999992</v>
      </c>
      <c r="M4786" t="s">
        <v>37</v>
      </c>
      <c r="N4786" s="32">
        <v>46198</v>
      </c>
      <c r="O4786" s="1">
        <f t="shared" si="254"/>
        <v>6</v>
      </c>
      <c r="P4786" t="s">
        <v>3482</v>
      </c>
      <c r="U4786" s="32">
        <v>46203</v>
      </c>
      <c r="V4786" t="s">
        <v>39</v>
      </c>
    </row>
    <row r="4787" spans="1:22" ht="14.55" hidden="1" x14ac:dyDescent="0.3">
      <c r="A4787" t="s">
        <v>26</v>
      </c>
      <c r="B4787" t="s">
        <v>6043</v>
      </c>
      <c r="C4787">
        <v>13451</v>
      </c>
      <c r="D4787" t="s">
        <v>28</v>
      </c>
      <c r="E4787" s="32">
        <v>46192</v>
      </c>
      <c r="F4787" s="26">
        <v>46192.696516203701</v>
      </c>
      <c r="G4787" s="12" t="str">
        <f t="shared" si="252"/>
        <v>JUNIO</v>
      </c>
      <c r="H4787">
        <v>900420442</v>
      </c>
      <c r="I4787" t="s">
        <v>586</v>
      </c>
      <c r="J4787" s="43">
        <f t="shared" si="253"/>
        <v>313590</v>
      </c>
      <c r="K4787" s="43">
        <v>59582.1</v>
      </c>
      <c r="L4787" s="43">
        <v>373172.1</v>
      </c>
      <c r="M4787" t="s">
        <v>37</v>
      </c>
      <c r="N4787" s="32">
        <v>46198</v>
      </c>
      <c r="O4787" s="1">
        <f t="shared" si="254"/>
        <v>6</v>
      </c>
      <c r="P4787" t="s">
        <v>3482</v>
      </c>
    </row>
    <row r="4788" spans="1:22" ht="14.55" hidden="1" x14ac:dyDescent="0.3">
      <c r="A4788" t="s">
        <v>26</v>
      </c>
      <c r="B4788" t="s">
        <v>6044</v>
      </c>
      <c r="C4788">
        <v>7177</v>
      </c>
      <c r="D4788" t="s">
        <v>678</v>
      </c>
      <c r="E4788" s="32">
        <v>46192</v>
      </c>
      <c r="F4788" s="26">
        <v>46192.799340277779</v>
      </c>
      <c r="G4788" s="12" t="str">
        <f t="shared" si="252"/>
        <v>JUNIO</v>
      </c>
      <c r="H4788">
        <v>901174199</v>
      </c>
      <c r="I4788" t="s">
        <v>679</v>
      </c>
      <c r="J4788" s="43">
        <f t="shared" si="253"/>
        <v>5799630</v>
      </c>
      <c r="K4788" s="43">
        <v>1101929.7</v>
      </c>
      <c r="L4788" s="43">
        <v>6901559.7000000002</v>
      </c>
      <c r="M4788" t="s">
        <v>37</v>
      </c>
      <c r="N4788" s="32">
        <v>46198</v>
      </c>
      <c r="O4788" s="1">
        <f t="shared" si="254"/>
        <v>6</v>
      </c>
      <c r="P4788" t="s">
        <v>3482</v>
      </c>
      <c r="U4788" s="32">
        <v>46203</v>
      </c>
      <c r="V4788" t="s">
        <v>39</v>
      </c>
    </row>
    <row r="4789" spans="1:22" ht="14.55" hidden="1" x14ac:dyDescent="0.3">
      <c r="A4789" t="s">
        <v>26</v>
      </c>
      <c r="B4789" t="s">
        <v>6045</v>
      </c>
      <c r="C4789">
        <v>15456</v>
      </c>
      <c r="D4789" t="s">
        <v>28</v>
      </c>
      <c r="E4789" s="32">
        <v>46192</v>
      </c>
      <c r="F4789" s="26">
        <v>46192.722337962965</v>
      </c>
      <c r="G4789" s="12" t="str">
        <f t="shared" si="252"/>
        <v>JUNIO</v>
      </c>
      <c r="H4789">
        <v>8160370</v>
      </c>
      <c r="I4789" t="s">
        <v>529</v>
      </c>
      <c r="J4789" s="43">
        <f t="shared" si="253"/>
        <v>362900</v>
      </c>
      <c r="K4789" s="43">
        <v>68951</v>
      </c>
      <c r="L4789" s="43">
        <v>431851</v>
      </c>
      <c r="M4789" t="s">
        <v>65</v>
      </c>
      <c r="N4789" s="32">
        <v>46197</v>
      </c>
      <c r="O4789" s="1">
        <f t="shared" si="254"/>
        <v>5</v>
      </c>
      <c r="P4789" t="s">
        <v>3482</v>
      </c>
    </row>
    <row r="4790" spans="1:22" ht="14.55" hidden="1" x14ac:dyDescent="0.3">
      <c r="A4790" t="s">
        <v>26</v>
      </c>
      <c r="B4790" t="s">
        <v>6046</v>
      </c>
      <c r="C4790">
        <v>29813</v>
      </c>
      <c r="D4790" t="s">
        <v>1057</v>
      </c>
      <c r="E4790" s="32">
        <v>46192</v>
      </c>
      <c r="F4790" s="26">
        <v>46192.681840277779</v>
      </c>
      <c r="G4790" s="12" t="str">
        <f t="shared" si="252"/>
        <v>JUNIO</v>
      </c>
      <c r="H4790">
        <v>900923100</v>
      </c>
      <c r="I4790" t="s">
        <v>1058</v>
      </c>
      <c r="J4790" s="43">
        <f t="shared" si="253"/>
        <v>2960000</v>
      </c>
      <c r="K4790" s="43">
        <v>562400</v>
      </c>
      <c r="L4790" s="43">
        <v>3522400</v>
      </c>
      <c r="M4790" t="s">
        <v>37</v>
      </c>
      <c r="N4790" s="32">
        <v>46198</v>
      </c>
      <c r="O4790" s="1">
        <f t="shared" si="254"/>
        <v>6</v>
      </c>
      <c r="P4790" t="s">
        <v>3482</v>
      </c>
    </row>
    <row r="4791" spans="1:22" ht="14.55" hidden="1" x14ac:dyDescent="0.3">
      <c r="A4791" t="s">
        <v>26</v>
      </c>
      <c r="B4791" t="s">
        <v>6047</v>
      </c>
      <c r="C4791">
        <v>21665</v>
      </c>
      <c r="D4791" t="s">
        <v>1513</v>
      </c>
      <c r="E4791" s="32">
        <v>46192</v>
      </c>
      <c r="F4791" s="26">
        <v>46192.76290509259</v>
      </c>
      <c r="G4791" s="12" t="str">
        <f t="shared" si="252"/>
        <v>JUNIO</v>
      </c>
      <c r="H4791">
        <v>811011779</v>
      </c>
      <c r="I4791" t="s">
        <v>1339</v>
      </c>
      <c r="J4791" s="43">
        <f t="shared" si="253"/>
        <v>299850.7</v>
      </c>
      <c r="K4791" s="43">
        <v>54754.3</v>
      </c>
      <c r="L4791" s="43">
        <v>354605</v>
      </c>
      <c r="M4791" t="s">
        <v>70</v>
      </c>
      <c r="N4791" s="32">
        <v>46196</v>
      </c>
      <c r="O4791" s="1">
        <f t="shared" si="254"/>
        <v>4</v>
      </c>
      <c r="P4791" t="s">
        <v>3482</v>
      </c>
      <c r="U4791" s="32">
        <v>46204</v>
      </c>
      <c r="V4791" s="1" t="s">
        <v>39</v>
      </c>
    </row>
    <row r="4792" spans="1:22" ht="14.55" hidden="1" x14ac:dyDescent="0.3">
      <c r="A4792" t="s">
        <v>26</v>
      </c>
      <c r="B4792" t="s">
        <v>6048</v>
      </c>
      <c r="C4792">
        <v>3934</v>
      </c>
      <c r="D4792" t="s">
        <v>6049</v>
      </c>
      <c r="E4792" s="32">
        <v>46192</v>
      </c>
      <c r="F4792" s="26">
        <v>46192.637939814813</v>
      </c>
      <c r="G4792" s="12" t="str">
        <f t="shared" si="252"/>
        <v>JUNIO</v>
      </c>
      <c r="H4792">
        <v>830107115</v>
      </c>
      <c r="I4792" t="s">
        <v>6050</v>
      </c>
      <c r="J4792" s="43">
        <f t="shared" si="253"/>
        <v>4201680.67</v>
      </c>
      <c r="K4792" s="43">
        <v>798319.33</v>
      </c>
      <c r="L4792" s="43">
        <v>5000000</v>
      </c>
      <c r="M4792" t="s">
        <v>37</v>
      </c>
      <c r="N4792" s="32">
        <v>46195</v>
      </c>
      <c r="O4792" s="1">
        <f t="shared" si="254"/>
        <v>3</v>
      </c>
      <c r="P4792" t="s">
        <v>3482</v>
      </c>
    </row>
    <row r="4793" spans="1:22" ht="14.55" hidden="1" x14ac:dyDescent="0.3">
      <c r="A4793" t="s">
        <v>26</v>
      </c>
      <c r="B4793" t="s">
        <v>6051</v>
      </c>
      <c r="C4793">
        <v>7350</v>
      </c>
      <c r="D4793" t="s">
        <v>371</v>
      </c>
      <c r="E4793" s="32">
        <v>46192</v>
      </c>
      <c r="F4793" s="26">
        <v>46192.710057870368</v>
      </c>
      <c r="G4793" s="12" t="str">
        <f t="shared" si="252"/>
        <v>JUNIO</v>
      </c>
      <c r="H4793">
        <v>800106404</v>
      </c>
      <c r="I4793" t="s">
        <v>369</v>
      </c>
      <c r="J4793" s="43">
        <f t="shared" si="253"/>
        <v>266428862</v>
      </c>
      <c r="K4793" s="43">
        <v>5062148</v>
      </c>
      <c r="L4793" s="43">
        <v>271491010</v>
      </c>
      <c r="M4793" t="s">
        <v>128</v>
      </c>
      <c r="N4793" s="32">
        <v>46197</v>
      </c>
      <c r="O4793" s="1">
        <f t="shared" si="254"/>
        <v>5</v>
      </c>
      <c r="P4793" t="s">
        <v>2466</v>
      </c>
    </row>
    <row r="4794" spans="1:22" ht="14.55" hidden="1" x14ac:dyDescent="0.3">
      <c r="A4794" t="s">
        <v>26</v>
      </c>
      <c r="B4794" t="s">
        <v>6052</v>
      </c>
      <c r="C4794">
        <v>2985</v>
      </c>
      <c r="D4794" t="s">
        <v>122</v>
      </c>
      <c r="E4794" s="32">
        <v>46192</v>
      </c>
      <c r="F4794" s="26">
        <v>46192.645405092589</v>
      </c>
      <c r="G4794" s="12" t="str">
        <f t="shared" si="252"/>
        <v>JUNIO</v>
      </c>
      <c r="H4794">
        <v>900667734</v>
      </c>
      <c r="I4794" t="s">
        <v>123</v>
      </c>
      <c r="J4794" s="43">
        <f t="shared" si="253"/>
        <v>525000</v>
      </c>
      <c r="K4794" s="43">
        <v>99750</v>
      </c>
      <c r="L4794" s="43">
        <v>624750</v>
      </c>
      <c r="M4794" t="s">
        <v>37</v>
      </c>
      <c r="N4794" s="32">
        <v>46198</v>
      </c>
      <c r="O4794" s="1">
        <f t="shared" si="254"/>
        <v>6</v>
      </c>
      <c r="P4794" t="s">
        <v>3482</v>
      </c>
    </row>
    <row r="4795" spans="1:22" ht="14.55" hidden="1" x14ac:dyDescent="0.3">
      <c r="A4795" t="s">
        <v>26</v>
      </c>
      <c r="B4795" t="s">
        <v>6053</v>
      </c>
      <c r="C4795">
        <v>12337</v>
      </c>
      <c r="D4795" t="s">
        <v>122</v>
      </c>
      <c r="E4795" s="32">
        <v>46192</v>
      </c>
      <c r="F4795" s="26">
        <v>46192.593738425923</v>
      </c>
      <c r="G4795" s="12" t="str">
        <f t="shared" si="252"/>
        <v>JUNIO</v>
      </c>
      <c r="H4795">
        <v>70105440</v>
      </c>
      <c r="I4795" t="s">
        <v>537</v>
      </c>
      <c r="J4795" s="43">
        <f t="shared" si="253"/>
        <v>764000</v>
      </c>
      <c r="K4795" s="43">
        <v>145160</v>
      </c>
      <c r="L4795" s="43">
        <v>909160</v>
      </c>
      <c r="M4795" t="s">
        <v>70</v>
      </c>
      <c r="N4795" s="32">
        <v>46195</v>
      </c>
      <c r="O4795" s="1">
        <f t="shared" si="254"/>
        <v>3</v>
      </c>
      <c r="P4795" t="s">
        <v>3482</v>
      </c>
      <c r="U4795" s="32">
        <v>46196</v>
      </c>
      <c r="V4795" t="s">
        <v>39</v>
      </c>
    </row>
    <row r="4796" spans="1:22" ht="14.55" hidden="1" x14ac:dyDescent="0.3">
      <c r="A4796" t="s">
        <v>26</v>
      </c>
      <c r="B4796" t="s">
        <v>6054</v>
      </c>
      <c r="C4796">
        <v>39491</v>
      </c>
      <c r="D4796" t="s">
        <v>698</v>
      </c>
      <c r="E4796" s="32">
        <v>46192</v>
      </c>
      <c r="F4796" s="26">
        <v>46192.627199074072</v>
      </c>
      <c r="G4796" s="12" t="str">
        <f t="shared" si="252"/>
        <v>JUNIO</v>
      </c>
      <c r="H4796">
        <v>900229913</v>
      </c>
      <c r="I4796" t="s">
        <v>699</v>
      </c>
      <c r="J4796" s="43">
        <f t="shared" si="253"/>
        <v>132563.84</v>
      </c>
      <c r="K4796" s="43">
        <v>25187.16</v>
      </c>
      <c r="L4796" s="43">
        <v>157751</v>
      </c>
      <c r="M4796" t="s">
        <v>70</v>
      </c>
      <c r="N4796" s="32">
        <v>46195</v>
      </c>
      <c r="O4796" s="1">
        <f t="shared" si="254"/>
        <v>3</v>
      </c>
      <c r="P4796" t="s">
        <v>3482</v>
      </c>
      <c r="U4796" s="32">
        <v>46196</v>
      </c>
      <c r="V4796" t="s">
        <v>39</v>
      </c>
    </row>
    <row r="4797" spans="1:22" ht="14.55" hidden="1" x14ac:dyDescent="0.3">
      <c r="A4797" t="s">
        <v>26</v>
      </c>
      <c r="B4797" t="s">
        <v>6055</v>
      </c>
      <c r="C4797">
        <v>635</v>
      </c>
      <c r="D4797" t="s">
        <v>35</v>
      </c>
      <c r="E4797" s="32">
        <v>46192</v>
      </c>
      <c r="F4797" s="26">
        <v>46192.59957175926</v>
      </c>
      <c r="G4797" s="12" t="str">
        <f t="shared" ref="G4797:G4860" si="255">UPPER(TEXT(E4797, "MMMM"))</f>
        <v>JUNIO</v>
      </c>
      <c r="H4797">
        <v>901741749</v>
      </c>
      <c r="I4797" t="s">
        <v>36</v>
      </c>
      <c r="J4797" s="43">
        <f t="shared" ref="J4797:J4860" si="256">L4797-K4797</f>
        <v>4900000</v>
      </c>
      <c r="K4797" s="43">
        <v>931000</v>
      </c>
      <c r="L4797" s="43">
        <v>5831000</v>
      </c>
      <c r="M4797" t="s">
        <v>37</v>
      </c>
      <c r="N4797" s="32">
        <v>46198</v>
      </c>
      <c r="O4797" s="1">
        <f t="shared" ref="O4797:O4848" si="257">IFERROR(IF(-_xlfn.DAYS(E4797,N4797)&lt;0,0,-_xlfn.DAYS(E4797,N4797)), " - ")</f>
        <v>6</v>
      </c>
      <c r="P4797" s="1" t="s">
        <v>3482</v>
      </c>
    </row>
    <row r="4798" spans="1:22" ht="14.55" hidden="1" x14ac:dyDescent="0.3">
      <c r="A4798" t="s">
        <v>26</v>
      </c>
      <c r="B4798" t="s">
        <v>6056</v>
      </c>
      <c r="C4798">
        <v>13447</v>
      </c>
      <c r="D4798" t="s">
        <v>28</v>
      </c>
      <c r="E4798" s="32">
        <v>46192</v>
      </c>
      <c r="F4798" s="26">
        <v>46192.5078587963</v>
      </c>
      <c r="G4798" s="12" t="str">
        <f t="shared" si="255"/>
        <v>JUNIO</v>
      </c>
      <c r="H4798">
        <v>900420442</v>
      </c>
      <c r="I4798" t="s">
        <v>586</v>
      </c>
      <c r="J4798" s="43">
        <f t="shared" si="256"/>
        <v>465000</v>
      </c>
      <c r="K4798" s="43">
        <v>88350</v>
      </c>
      <c r="L4798" s="43">
        <v>553350</v>
      </c>
      <c r="M4798" t="s">
        <v>37</v>
      </c>
      <c r="N4798" s="32">
        <v>46197</v>
      </c>
      <c r="O4798" s="1">
        <f t="shared" si="257"/>
        <v>5</v>
      </c>
      <c r="P4798" t="s">
        <v>3482</v>
      </c>
    </row>
    <row r="4799" spans="1:22" ht="14.55" hidden="1" x14ac:dyDescent="0.3">
      <c r="A4799" t="s">
        <v>26</v>
      </c>
      <c r="B4799" t="s">
        <v>6057</v>
      </c>
      <c r="C4799">
        <v>13442</v>
      </c>
      <c r="D4799" t="s">
        <v>28</v>
      </c>
      <c r="E4799" s="32">
        <v>46192</v>
      </c>
      <c r="F4799" s="26">
        <v>46192.477465277778</v>
      </c>
      <c r="G4799" s="12" t="str">
        <f t="shared" si="255"/>
        <v>JUNIO</v>
      </c>
      <c r="H4799">
        <v>900420442</v>
      </c>
      <c r="I4799" t="s">
        <v>586</v>
      </c>
      <c r="J4799" s="43">
        <f t="shared" si="256"/>
        <v>1202500</v>
      </c>
      <c r="K4799" s="43">
        <v>228475</v>
      </c>
      <c r="L4799" s="43">
        <v>1430975</v>
      </c>
      <c r="M4799" t="s">
        <v>37</v>
      </c>
      <c r="N4799" s="32">
        <v>46197</v>
      </c>
      <c r="O4799" s="1">
        <f t="shared" si="257"/>
        <v>5</v>
      </c>
      <c r="P4799" t="s">
        <v>3482</v>
      </c>
      <c r="U4799" s="32">
        <v>46203</v>
      </c>
      <c r="V4799" t="s">
        <v>39</v>
      </c>
    </row>
    <row r="4800" spans="1:22" ht="14.55" hidden="1" x14ac:dyDescent="0.3">
      <c r="A4800" t="s">
        <v>26</v>
      </c>
      <c r="B4800" t="s">
        <v>6058</v>
      </c>
      <c r="C4800">
        <v>35207</v>
      </c>
      <c r="D4800" t="s">
        <v>629</v>
      </c>
      <c r="E4800" s="32">
        <v>46192</v>
      </c>
      <c r="F4800" s="26">
        <v>46192.516886574071</v>
      </c>
      <c r="G4800" s="12" t="str">
        <f t="shared" si="255"/>
        <v>JUNIO</v>
      </c>
      <c r="H4800">
        <v>830098590</v>
      </c>
      <c r="I4800" t="s">
        <v>630</v>
      </c>
      <c r="J4800" s="43">
        <f t="shared" si="256"/>
        <v>17000000</v>
      </c>
      <c r="K4800" s="43">
        <v>3230000</v>
      </c>
      <c r="L4800" s="43">
        <v>20230000</v>
      </c>
      <c r="M4800" t="s">
        <v>199</v>
      </c>
      <c r="N4800" s="32">
        <v>46204</v>
      </c>
      <c r="O4800" s="1">
        <f t="shared" si="257"/>
        <v>12</v>
      </c>
      <c r="P4800" t="s">
        <v>4398</v>
      </c>
    </row>
    <row r="4801" spans="1:22" ht="14.55" hidden="1" x14ac:dyDescent="0.3">
      <c r="A4801" t="s">
        <v>26</v>
      </c>
      <c r="B4801" t="s">
        <v>6059</v>
      </c>
      <c r="C4801">
        <v>686806</v>
      </c>
      <c r="D4801" t="s">
        <v>825</v>
      </c>
      <c r="E4801" s="32">
        <v>46192</v>
      </c>
      <c r="F4801" s="26">
        <v>46192.509745370371</v>
      </c>
      <c r="G4801" s="12" t="str">
        <f t="shared" si="255"/>
        <v>JUNIO</v>
      </c>
      <c r="H4801">
        <v>890915475</v>
      </c>
      <c r="I4801" t="s">
        <v>818</v>
      </c>
      <c r="J4801" s="43">
        <f t="shared" si="256"/>
        <v>685230</v>
      </c>
      <c r="K4801" s="43">
        <v>130193.7</v>
      </c>
      <c r="L4801" s="43">
        <v>815423.7</v>
      </c>
      <c r="M4801" t="s">
        <v>70</v>
      </c>
      <c r="N4801" s="32">
        <v>46198</v>
      </c>
      <c r="O4801" s="1">
        <f t="shared" si="257"/>
        <v>6</v>
      </c>
      <c r="P4801" t="s">
        <v>3482</v>
      </c>
    </row>
    <row r="4802" spans="1:22" ht="14.55" hidden="1" x14ac:dyDescent="0.3">
      <c r="A4802" t="s">
        <v>26</v>
      </c>
      <c r="B4802" t="s">
        <v>6060</v>
      </c>
      <c r="C4802">
        <v>13441</v>
      </c>
      <c r="D4802" t="s">
        <v>28</v>
      </c>
      <c r="E4802" s="32">
        <v>46192</v>
      </c>
      <c r="F4802" s="26">
        <v>46192.460868055554</v>
      </c>
      <c r="G4802" s="12" t="str">
        <f t="shared" si="255"/>
        <v>JUNIO</v>
      </c>
      <c r="H4802">
        <v>900420442</v>
      </c>
      <c r="I4802" t="s">
        <v>586</v>
      </c>
      <c r="J4802" s="43">
        <f t="shared" si="256"/>
        <v>174370</v>
      </c>
      <c r="K4802" s="43">
        <v>33130.300000000003</v>
      </c>
      <c r="L4802" s="43">
        <v>207500.3</v>
      </c>
      <c r="M4802" t="s">
        <v>37</v>
      </c>
      <c r="N4802" s="32">
        <v>46197</v>
      </c>
      <c r="O4802" s="1">
        <f t="shared" si="257"/>
        <v>5</v>
      </c>
      <c r="P4802" t="s">
        <v>3482</v>
      </c>
      <c r="U4802" s="32">
        <v>46203</v>
      </c>
      <c r="V4802" t="s">
        <v>39</v>
      </c>
    </row>
    <row r="4803" spans="1:22" ht="14.55" hidden="1" x14ac:dyDescent="0.3">
      <c r="A4803" t="s">
        <v>26</v>
      </c>
      <c r="B4803" t="s">
        <v>6061</v>
      </c>
      <c r="C4803">
        <v>3167</v>
      </c>
      <c r="D4803" t="s">
        <v>28</v>
      </c>
      <c r="E4803" s="32">
        <v>46192</v>
      </c>
      <c r="F4803" s="26">
        <v>46192.483043981483</v>
      </c>
      <c r="G4803" s="12" t="str">
        <f t="shared" si="255"/>
        <v>JUNIO</v>
      </c>
      <c r="H4803">
        <v>900144364</v>
      </c>
      <c r="I4803" t="s">
        <v>72</v>
      </c>
      <c r="J4803" s="43">
        <f t="shared" si="256"/>
        <v>265000</v>
      </c>
      <c r="K4803" s="43">
        <v>50350</v>
      </c>
      <c r="L4803" s="43">
        <v>315350</v>
      </c>
      <c r="M4803" t="s">
        <v>70</v>
      </c>
      <c r="N4803" s="32">
        <v>46195</v>
      </c>
      <c r="O4803" s="1">
        <f t="shared" si="257"/>
        <v>3</v>
      </c>
      <c r="P4803" t="s">
        <v>3482</v>
      </c>
      <c r="U4803" s="32">
        <v>46196</v>
      </c>
      <c r="V4803" t="s">
        <v>39</v>
      </c>
    </row>
    <row r="4804" spans="1:22" ht="14.55" hidden="1" x14ac:dyDescent="0.3">
      <c r="A4804" t="s">
        <v>26</v>
      </c>
      <c r="B4804" t="s">
        <v>6062</v>
      </c>
      <c r="C4804">
        <v>7548</v>
      </c>
      <c r="D4804" t="s">
        <v>1729</v>
      </c>
      <c r="E4804" s="32">
        <v>46192</v>
      </c>
      <c r="F4804" s="26">
        <v>46192.599548611113</v>
      </c>
      <c r="G4804" s="12" t="str">
        <f t="shared" si="255"/>
        <v>JUNIO</v>
      </c>
      <c r="H4804">
        <v>811033997</v>
      </c>
      <c r="I4804" t="s">
        <v>981</v>
      </c>
      <c r="J4804" s="43">
        <f t="shared" si="256"/>
        <v>112379.94</v>
      </c>
      <c r="K4804" s="43">
        <v>21352.19</v>
      </c>
      <c r="L4804" s="43">
        <v>133732.13</v>
      </c>
      <c r="M4804" t="s">
        <v>37</v>
      </c>
      <c r="N4804" s="32">
        <v>46197</v>
      </c>
      <c r="O4804" s="1">
        <f t="shared" si="257"/>
        <v>5</v>
      </c>
      <c r="P4804" t="s">
        <v>3482</v>
      </c>
    </row>
    <row r="4805" spans="1:22" ht="14.55" hidden="1" x14ac:dyDescent="0.3">
      <c r="A4805" t="s">
        <v>26</v>
      </c>
      <c r="B4805" t="s">
        <v>6063</v>
      </c>
      <c r="C4805">
        <v>3165</v>
      </c>
      <c r="D4805" t="s">
        <v>28</v>
      </c>
      <c r="E4805" s="32">
        <v>46192</v>
      </c>
      <c r="F4805" s="26">
        <v>46192.425127314818</v>
      </c>
      <c r="G4805" s="12" t="str">
        <f t="shared" si="255"/>
        <v>JUNIO</v>
      </c>
      <c r="H4805">
        <v>900144364</v>
      </c>
      <c r="I4805" t="s">
        <v>72</v>
      </c>
      <c r="J4805" s="43">
        <f t="shared" si="256"/>
        <v>10931200</v>
      </c>
      <c r="K4805" s="43">
        <v>2076928</v>
      </c>
      <c r="L4805" s="43">
        <v>13008128</v>
      </c>
      <c r="M4805" t="s">
        <v>315</v>
      </c>
      <c r="N4805" s="32" t="s">
        <v>81</v>
      </c>
      <c r="O4805" s="1" t="str">
        <f t="shared" si="257"/>
        <v xml:space="preserve"> - </v>
      </c>
      <c r="P4805" t="s">
        <v>2149</v>
      </c>
    </row>
    <row r="4806" spans="1:22" ht="14.55" hidden="1" x14ac:dyDescent="0.3">
      <c r="A4806" t="s">
        <v>26</v>
      </c>
      <c r="B4806" t="s">
        <v>6064</v>
      </c>
      <c r="C4806">
        <v>65044755</v>
      </c>
      <c r="D4806" t="s">
        <v>182</v>
      </c>
      <c r="E4806" s="32">
        <v>46192</v>
      </c>
      <c r="F4806" s="26">
        <v>46192.392268518517</v>
      </c>
      <c r="G4806" s="12" t="str">
        <f t="shared" si="255"/>
        <v>JUNIO</v>
      </c>
      <c r="H4806">
        <v>800230447</v>
      </c>
      <c r="I4806" t="s">
        <v>183</v>
      </c>
      <c r="J4806" s="43">
        <f t="shared" si="256"/>
        <v>2594372</v>
      </c>
      <c r="K4806" s="43">
        <v>492930.68</v>
      </c>
      <c r="L4806" s="43">
        <v>3087302.68</v>
      </c>
      <c r="M4806" t="s">
        <v>58</v>
      </c>
      <c r="N4806" s="32">
        <v>46196</v>
      </c>
      <c r="O4806" s="1">
        <f t="shared" si="257"/>
        <v>4</v>
      </c>
      <c r="P4806" t="s">
        <v>3482</v>
      </c>
      <c r="U4806" s="32">
        <v>46204</v>
      </c>
      <c r="V4806" t="s">
        <v>39</v>
      </c>
    </row>
    <row r="4807" spans="1:22" ht="14.55" hidden="1" x14ac:dyDescent="0.3">
      <c r="A4807" t="s">
        <v>26</v>
      </c>
      <c r="B4807" t="s">
        <v>6065</v>
      </c>
      <c r="C4807">
        <v>79452</v>
      </c>
      <c r="D4807" t="s">
        <v>355</v>
      </c>
      <c r="E4807" s="32">
        <v>46192</v>
      </c>
      <c r="F4807" s="26">
        <v>46192.411863425928</v>
      </c>
      <c r="G4807" s="12" t="str">
        <f t="shared" si="255"/>
        <v>JUNIO</v>
      </c>
      <c r="H4807">
        <v>800204486</v>
      </c>
      <c r="I4807" t="s">
        <v>851</v>
      </c>
      <c r="J4807" s="43">
        <f t="shared" si="256"/>
        <v>8520000</v>
      </c>
      <c r="K4807" s="43">
        <v>1618800</v>
      </c>
      <c r="L4807" s="43">
        <v>10138800</v>
      </c>
      <c r="M4807" t="s">
        <v>70</v>
      </c>
      <c r="N4807" s="32">
        <v>46198</v>
      </c>
      <c r="O4807" s="1">
        <f t="shared" si="257"/>
        <v>6</v>
      </c>
      <c r="P4807" t="s">
        <v>3482</v>
      </c>
    </row>
    <row r="4808" spans="1:22" ht="14.55" hidden="1" x14ac:dyDescent="0.3">
      <c r="A4808" t="s">
        <v>26</v>
      </c>
      <c r="B4808" t="s">
        <v>6066</v>
      </c>
      <c r="C4808">
        <v>10499</v>
      </c>
      <c r="D4808" t="s">
        <v>28</v>
      </c>
      <c r="E4808" s="32">
        <v>46192</v>
      </c>
      <c r="F4808" s="26">
        <v>46192.392256944448</v>
      </c>
      <c r="G4808" s="12" t="str">
        <f t="shared" si="255"/>
        <v>JUNIO</v>
      </c>
      <c r="H4808">
        <v>900583758</v>
      </c>
      <c r="I4808" t="s">
        <v>603</v>
      </c>
      <c r="J4808" s="43">
        <f t="shared" si="256"/>
        <v>874000</v>
      </c>
      <c r="K4808" s="43">
        <v>166060</v>
      </c>
      <c r="L4808" s="43">
        <v>1040060</v>
      </c>
      <c r="M4808" t="s">
        <v>37</v>
      </c>
      <c r="N4808" s="32">
        <v>46197</v>
      </c>
      <c r="O4808" s="1">
        <f t="shared" si="257"/>
        <v>5</v>
      </c>
      <c r="P4808" t="s">
        <v>3482</v>
      </c>
      <c r="U4808" s="32">
        <v>46203</v>
      </c>
      <c r="V4808" t="s">
        <v>39</v>
      </c>
    </row>
    <row r="4809" spans="1:22" ht="14.55" hidden="1" x14ac:dyDescent="0.3">
      <c r="A4809" t="s">
        <v>26</v>
      </c>
      <c r="B4809" t="s">
        <v>6067</v>
      </c>
      <c r="C4809">
        <v>10498</v>
      </c>
      <c r="D4809" t="s">
        <v>28</v>
      </c>
      <c r="E4809" s="32">
        <v>46192</v>
      </c>
      <c r="F4809" s="26">
        <v>46192.390833333331</v>
      </c>
      <c r="G4809" s="12" t="str">
        <f t="shared" si="255"/>
        <v>JUNIO</v>
      </c>
      <c r="H4809">
        <v>900583758</v>
      </c>
      <c r="I4809" t="s">
        <v>603</v>
      </c>
      <c r="J4809" s="43">
        <f t="shared" si="256"/>
        <v>874000</v>
      </c>
      <c r="K4809" s="43">
        <v>166060</v>
      </c>
      <c r="L4809" s="43">
        <v>1040060</v>
      </c>
      <c r="M4809" t="s">
        <v>37</v>
      </c>
      <c r="N4809" s="32">
        <v>46197</v>
      </c>
      <c r="O4809" s="1">
        <f t="shared" si="257"/>
        <v>5</v>
      </c>
      <c r="P4809" t="s">
        <v>3482</v>
      </c>
      <c r="U4809" s="32">
        <v>46203</v>
      </c>
      <c r="V4809" t="s">
        <v>39</v>
      </c>
    </row>
    <row r="4810" spans="1:22" ht="14.55" hidden="1" x14ac:dyDescent="0.3">
      <c r="A4810" t="s">
        <v>26</v>
      </c>
      <c r="B4810" t="s">
        <v>6068</v>
      </c>
      <c r="C4810">
        <v>229940</v>
      </c>
      <c r="D4810" t="s">
        <v>28</v>
      </c>
      <c r="E4810" s="32">
        <v>46192</v>
      </c>
      <c r="F4810" s="26">
        <v>46192.380752314813</v>
      </c>
      <c r="G4810" s="12" t="str">
        <f t="shared" si="255"/>
        <v>JUNIO</v>
      </c>
      <c r="H4810">
        <v>890937070</v>
      </c>
      <c r="I4810" t="s">
        <v>127</v>
      </c>
      <c r="J4810" s="43">
        <f t="shared" si="256"/>
        <v>1540122</v>
      </c>
      <c r="K4810" s="43">
        <v>29262</v>
      </c>
      <c r="L4810" s="43">
        <v>1569384</v>
      </c>
      <c r="M4810" t="s">
        <v>128</v>
      </c>
      <c r="N4810" s="32">
        <v>46197</v>
      </c>
      <c r="O4810" s="1">
        <f t="shared" si="257"/>
        <v>5</v>
      </c>
      <c r="P4810" t="s">
        <v>2466</v>
      </c>
    </row>
    <row r="4811" spans="1:22" ht="14.55" hidden="1" x14ac:dyDescent="0.3">
      <c r="A4811" t="s">
        <v>26</v>
      </c>
      <c r="B4811" t="s">
        <v>6069</v>
      </c>
      <c r="C4811">
        <v>9276</v>
      </c>
      <c r="D4811" t="s">
        <v>1054</v>
      </c>
      <c r="E4811" s="32">
        <v>46192</v>
      </c>
      <c r="F4811" s="26">
        <v>46192.35765046296</v>
      </c>
      <c r="G4811" s="12" t="str">
        <f t="shared" si="255"/>
        <v>JUNIO</v>
      </c>
      <c r="H4811">
        <v>900614579</v>
      </c>
      <c r="I4811" t="s">
        <v>1055</v>
      </c>
      <c r="J4811" s="43">
        <f t="shared" si="256"/>
        <v>313920</v>
      </c>
      <c r="K4811" s="43">
        <v>59644.800000000003</v>
      </c>
      <c r="L4811" s="43">
        <v>373564.8</v>
      </c>
      <c r="M4811" t="s">
        <v>70</v>
      </c>
      <c r="N4811" s="32">
        <v>46195</v>
      </c>
      <c r="O4811" s="1">
        <f t="shared" si="257"/>
        <v>3</v>
      </c>
      <c r="P4811" t="s">
        <v>3482</v>
      </c>
      <c r="U4811" s="32">
        <v>46196</v>
      </c>
      <c r="V4811" t="s">
        <v>39</v>
      </c>
    </row>
    <row r="4812" spans="1:22" ht="14.55" hidden="1" x14ac:dyDescent="0.3">
      <c r="A4812" t="s">
        <v>26</v>
      </c>
      <c r="B4812" t="s">
        <v>6070</v>
      </c>
      <c r="C4812">
        <v>79437</v>
      </c>
      <c r="D4812" t="s">
        <v>355</v>
      </c>
      <c r="E4812" s="32">
        <v>46192</v>
      </c>
      <c r="F4812" s="26">
        <v>46192.374768518515</v>
      </c>
      <c r="G4812" s="12" t="str">
        <f t="shared" si="255"/>
        <v>JUNIO</v>
      </c>
      <c r="H4812">
        <v>800204486</v>
      </c>
      <c r="I4812" t="s">
        <v>851</v>
      </c>
      <c r="J4812" s="43">
        <f t="shared" si="256"/>
        <v>670240</v>
      </c>
      <c r="K4812" s="43">
        <v>127345.60000000001</v>
      </c>
      <c r="L4812" s="43">
        <v>797585.6</v>
      </c>
      <c r="M4812" t="s">
        <v>70</v>
      </c>
      <c r="N4812" s="32">
        <v>46197</v>
      </c>
      <c r="O4812" s="1">
        <f t="shared" si="257"/>
        <v>5</v>
      </c>
      <c r="P4812" t="s">
        <v>3482</v>
      </c>
    </row>
    <row r="4813" spans="1:22" ht="14.55" hidden="1" x14ac:dyDescent="0.3">
      <c r="A4813" t="s">
        <v>26</v>
      </c>
      <c r="B4813" t="s">
        <v>6071</v>
      </c>
      <c r="C4813">
        <v>4838185</v>
      </c>
      <c r="D4813" t="s">
        <v>708</v>
      </c>
      <c r="E4813" s="32">
        <v>46192</v>
      </c>
      <c r="F4813" s="26">
        <v>46192.861064814817</v>
      </c>
      <c r="G4813" s="12" t="str">
        <f t="shared" si="255"/>
        <v>JUNIO</v>
      </c>
      <c r="H4813">
        <v>900219834</v>
      </c>
      <c r="I4813" t="s">
        <v>739</v>
      </c>
      <c r="J4813" s="43">
        <f t="shared" si="256"/>
        <v>3810.65</v>
      </c>
      <c r="K4813" s="43">
        <v>689.35</v>
      </c>
      <c r="L4813" s="43">
        <v>4500</v>
      </c>
      <c r="M4813" t="s">
        <v>70</v>
      </c>
      <c r="N4813" s="32">
        <v>46195</v>
      </c>
      <c r="O4813" s="1">
        <f t="shared" si="257"/>
        <v>3</v>
      </c>
      <c r="P4813" t="s">
        <v>3482</v>
      </c>
      <c r="U4813" s="32">
        <v>46196</v>
      </c>
      <c r="V4813" t="s">
        <v>39</v>
      </c>
    </row>
    <row r="4814" spans="1:22" ht="14.55" hidden="1" x14ac:dyDescent="0.3">
      <c r="A4814" t="s">
        <v>26</v>
      </c>
      <c r="B4814" t="s">
        <v>6072</v>
      </c>
      <c r="C4814" s="34">
        <v>30</v>
      </c>
      <c r="D4814" t="s">
        <v>6073</v>
      </c>
      <c r="E4814" s="32">
        <v>46192</v>
      </c>
      <c r="F4814" s="26">
        <v>46192.840451388889</v>
      </c>
      <c r="G4814" s="12" t="str">
        <f t="shared" si="255"/>
        <v>JUNIO</v>
      </c>
      <c r="H4814">
        <v>1075686375</v>
      </c>
      <c r="I4814" t="s">
        <v>6074</v>
      </c>
      <c r="J4814" s="43">
        <f t="shared" si="256"/>
        <v>150000</v>
      </c>
      <c r="K4814" s="43">
        <v>0</v>
      </c>
      <c r="L4814" s="43">
        <v>150000</v>
      </c>
      <c r="M4814" t="s">
        <v>54</v>
      </c>
      <c r="O4814" s="1">
        <f t="shared" si="257"/>
        <v>0</v>
      </c>
    </row>
    <row r="4815" spans="1:22" ht="14.55" hidden="1" x14ac:dyDescent="0.3">
      <c r="A4815" t="s">
        <v>82</v>
      </c>
      <c r="B4815" t="s">
        <v>6075</v>
      </c>
      <c r="C4815">
        <v>14074</v>
      </c>
      <c r="D4815" t="s">
        <v>131</v>
      </c>
      <c r="E4815" s="32">
        <v>46192</v>
      </c>
      <c r="F4815" s="26">
        <v>46192.818969907406</v>
      </c>
      <c r="G4815" s="12" t="str">
        <f t="shared" si="255"/>
        <v>JUNIO</v>
      </c>
      <c r="H4815">
        <v>890937070</v>
      </c>
      <c r="I4815" t="s">
        <v>127</v>
      </c>
      <c r="J4815" s="43">
        <f t="shared" si="256"/>
        <v>1849847</v>
      </c>
      <c r="K4815" s="43">
        <v>0</v>
      </c>
      <c r="L4815" s="43">
        <v>1849847</v>
      </c>
      <c r="M4815" t="s">
        <v>128</v>
      </c>
      <c r="N4815" s="32">
        <v>46197</v>
      </c>
      <c r="O4815" s="1">
        <f t="shared" si="257"/>
        <v>5</v>
      </c>
      <c r="P4815" t="s">
        <v>2466</v>
      </c>
    </row>
    <row r="4816" spans="1:22" ht="14.55" hidden="1" x14ac:dyDescent="0.3">
      <c r="A4816" t="s">
        <v>26</v>
      </c>
      <c r="B4816" t="s">
        <v>6076</v>
      </c>
      <c r="C4816">
        <v>136211981</v>
      </c>
      <c r="D4816" t="s">
        <v>88</v>
      </c>
      <c r="E4816" s="32">
        <v>46192</v>
      </c>
      <c r="F4816" s="26">
        <v>46192.767858796295</v>
      </c>
      <c r="G4816" s="12" t="str">
        <f t="shared" si="255"/>
        <v>JUNIO</v>
      </c>
      <c r="H4816">
        <v>900092385</v>
      </c>
      <c r="I4816" t="s">
        <v>89</v>
      </c>
      <c r="J4816" s="43">
        <f t="shared" si="256"/>
        <v>276213.40000000002</v>
      </c>
      <c r="K4816" s="43">
        <v>49206.6</v>
      </c>
      <c r="L4816" s="43">
        <v>325420</v>
      </c>
      <c r="M4816" t="s">
        <v>65</v>
      </c>
      <c r="N4816" s="32">
        <v>46199</v>
      </c>
      <c r="O4816" s="1">
        <f t="shared" si="257"/>
        <v>7</v>
      </c>
      <c r="P4816" t="s">
        <v>3232</v>
      </c>
      <c r="U4816" s="32">
        <v>46204</v>
      </c>
      <c r="V4816" t="s">
        <v>39</v>
      </c>
    </row>
    <row r="4817" spans="1:22" ht="14.55" hidden="1" x14ac:dyDescent="0.3">
      <c r="A4817" t="s">
        <v>26</v>
      </c>
      <c r="B4817" t="s">
        <v>6077</v>
      </c>
      <c r="C4817">
        <v>136265975</v>
      </c>
      <c r="D4817" t="s">
        <v>88</v>
      </c>
      <c r="E4817" s="32">
        <v>46192</v>
      </c>
      <c r="F4817" s="26">
        <v>46192.76189814815</v>
      </c>
      <c r="G4817" s="12" t="str">
        <f t="shared" si="255"/>
        <v>JUNIO</v>
      </c>
      <c r="H4817">
        <v>900092385</v>
      </c>
      <c r="I4817" t="s">
        <v>89</v>
      </c>
      <c r="J4817" s="43">
        <f t="shared" si="256"/>
        <v>537968.89</v>
      </c>
      <c r="K4817" s="43">
        <v>102214.11</v>
      </c>
      <c r="L4817" s="43">
        <v>640183</v>
      </c>
      <c r="M4817" t="s">
        <v>65</v>
      </c>
      <c r="N4817" s="32">
        <v>46199</v>
      </c>
      <c r="O4817" s="1">
        <f t="shared" si="257"/>
        <v>7</v>
      </c>
      <c r="P4817" t="s">
        <v>3232</v>
      </c>
      <c r="U4817" s="32">
        <v>46203</v>
      </c>
      <c r="V4817" t="s">
        <v>39</v>
      </c>
    </row>
    <row r="4818" spans="1:22" ht="14.55" hidden="1" x14ac:dyDescent="0.3">
      <c r="A4818" t="s">
        <v>26</v>
      </c>
      <c r="B4818" t="s">
        <v>6078</v>
      </c>
      <c r="C4818">
        <v>183976</v>
      </c>
      <c r="D4818" t="s">
        <v>1083</v>
      </c>
      <c r="E4818" s="32">
        <v>46192</v>
      </c>
      <c r="F4818" s="26">
        <v>46192.742430555554</v>
      </c>
      <c r="G4818" s="12" t="str">
        <f t="shared" si="255"/>
        <v>JUNIO</v>
      </c>
      <c r="H4818">
        <v>860000018</v>
      </c>
      <c r="I4818" t="s">
        <v>1084</v>
      </c>
      <c r="J4818" s="43">
        <f t="shared" si="256"/>
        <v>311000</v>
      </c>
      <c r="K4818" s="43">
        <v>59090</v>
      </c>
      <c r="L4818" s="43">
        <v>370090</v>
      </c>
      <c r="M4818" t="s">
        <v>70</v>
      </c>
      <c r="N4818" s="32">
        <v>46195</v>
      </c>
      <c r="O4818" s="1">
        <f t="shared" si="257"/>
        <v>3</v>
      </c>
      <c r="P4818" t="s">
        <v>3482</v>
      </c>
      <c r="U4818" s="32">
        <v>46196</v>
      </c>
      <c r="V4818" t="s">
        <v>39</v>
      </c>
    </row>
    <row r="4819" spans="1:22" ht="14.55" hidden="1" x14ac:dyDescent="0.3">
      <c r="A4819" t="s">
        <v>26</v>
      </c>
      <c r="B4819" t="s">
        <v>6079</v>
      </c>
      <c r="C4819">
        <v>136262774</v>
      </c>
      <c r="D4819" t="s">
        <v>88</v>
      </c>
      <c r="E4819" s="32">
        <v>46192</v>
      </c>
      <c r="F4819" s="26">
        <v>46192.738298611112</v>
      </c>
      <c r="G4819" s="12" t="str">
        <f t="shared" si="255"/>
        <v>JUNIO</v>
      </c>
      <c r="H4819">
        <v>900092385</v>
      </c>
      <c r="I4819" t="s">
        <v>89</v>
      </c>
      <c r="J4819" s="43">
        <f t="shared" si="256"/>
        <v>537968.89</v>
      </c>
      <c r="K4819" s="43">
        <v>102214.11</v>
      </c>
      <c r="L4819" s="43">
        <v>640183</v>
      </c>
      <c r="M4819" t="s">
        <v>65</v>
      </c>
      <c r="N4819" s="32">
        <v>46199</v>
      </c>
      <c r="O4819" s="1">
        <f t="shared" si="257"/>
        <v>7</v>
      </c>
      <c r="P4819" t="s">
        <v>3232</v>
      </c>
      <c r="U4819" s="32">
        <v>46203</v>
      </c>
      <c r="V4819" t="s">
        <v>39</v>
      </c>
    </row>
    <row r="4820" spans="1:22" ht="14.55" hidden="1" x14ac:dyDescent="0.3">
      <c r="A4820" t="s">
        <v>26</v>
      </c>
      <c r="B4820" t="s">
        <v>6080</v>
      </c>
      <c r="C4820">
        <v>136279040</v>
      </c>
      <c r="D4820" t="s">
        <v>88</v>
      </c>
      <c r="E4820" s="32">
        <v>46192</v>
      </c>
      <c r="F4820" s="26">
        <v>46192.73159722222</v>
      </c>
      <c r="G4820" s="12" t="str">
        <f t="shared" si="255"/>
        <v>JUNIO</v>
      </c>
      <c r="H4820">
        <v>900092385</v>
      </c>
      <c r="I4820" t="s">
        <v>89</v>
      </c>
      <c r="J4820" s="43">
        <f t="shared" si="256"/>
        <v>325699.19</v>
      </c>
      <c r="K4820" s="43">
        <v>61882.81</v>
      </c>
      <c r="L4820" s="43">
        <v>387582</v>
      </c>
      <c r="M4820" t="s">
        <v>65</v>
      </c>
      <c r="N4820" s="32">
        <v>46197</v>
      </c>
      <c r="O4820" s="1">
        <f t="shared" si="257"/>
        <v>5</v>
      </c>
      <c r="Q4820" t="s">
        <v>6146</v>
      </c>
      <c r="U4820" s="32">
        <v>46203</v>
      </c>
      <c r="V4820" t="s">
        <v>39</v>
      </c>
    </row>
    <row r="4821" spans="1:22" ht="14.55" hidden="1" x14ac:dyDescent="0.3">
      <c r="A4821" t="s">
        <v>82</v>
      </c>
      <c r="B4821" t="s">
        <v>6081</v>
      </c>
      <c r="C4821">
        <v>17305</v>
      </c>
      <c r="D4821" t="s">
        <v>373</v>
      </c>
      <c r="E4821" s="32">
        <v>46192</v>
      </c>
      <c r="F4821" s="26">
        <v>46192.713576388887</v>
      </c>
      <c r="G4821" s="12" t="str">
        <f t="shared" si="255"/>
        <v>JUNIO</v>
      </c>
      <c r="H4821">
        <v>800106404</v>
      </c>
      <c r="I4821" t="s">
        <v>369</v>
      </c>
      <c r="J4821" s="43">
        <f t="shared" si="256"/>
        <v>262184</v>
      </c>
      <c r="K4821" s="43">
        <v>4982</v>
      </c>
      <c r="L4821" s="43">
        <v>267166</v>
      </c>
      <c r="M4821" t="s">
        <v>128</v>
      </c>
      <c r="N4821" s="32">
        <v>46197</v>
      </c>
      <c r="O4821" s="1">
        <f t="shared" si="257"/>
        <v>5</v>
      </c>
      <c r="P4821" t="s">
        <v>2466</v>
      </c>
    </row>
    <row r="4822" spans="1:22" ht="14.55" hidden="1" x14ac:dyDescent="0.3">
      <c r="A4822" t="s">
        <v>26</v>
      </c>
      <c r="B4822" t="s">
        <v>6082</v>
      </c>
      <c r="C4822">
        <v>4829312</v>
      </c>
      <c r="D4822" t="s">
        <v>708</v>
      </c>
      <c r="E4822" s="32">
        <v>46192</v>
      </c>
      <c r="F4822" s="26">
        <v>46192.670069444444</v>
      </c>
      <c r="G4822" s="12" t="str">
        <f t="shared" si="255"/>
        <v>JUNIO</v>
      </c>
      <c r="H4822">
        <v>900219834</v>
      </c>
      <c r="I4822" t="s">
        <v>739</v>
      </c>
      <c r="J4822" s="43">
        <f t="shared" si="256"/>
        <v>3361.35</v>
      </c>
      <c r="K4822" s="43">
        <v>638.65</v>
      </c>
      <c r="L4822" s="43">
        <v>4000</v>
      </c>
      <c r="M4822" t="s">
        <v>70</v>
      </c>
      <c r="N4822" s="32">
        <v>46195</v>
      </c>
      <c r="O4822" s="1">
        <f t="shared" si="257"/>
        <v>3</v>
      </c>
      <c r="P4822" t="s">
        <v>3482</v>
      </c>
      <c r="U4822" s="32">
        <v>46196</v>
      </c>
      <c r="V4822" t="s">
        <v>39</v>
      </c>
    </row>
    <row r="4823" spans="1:22" ht="14.55" hidden="1" x14ac:dyDescent="0.3">
      <c r="A4823" t="s">
        <v>26</v>
      </c>
      <c r="B4823" t="s">
        <v>6083</v>
      </c>
      <c r="C4823">
        <v>58028</v>
      </c>
      <c r="D4823" t="s">
        <v>1184</v>
      </c>
      <c r="E4823" s="32">
        <v>46192</v>
      </c>
      <c r="F4823" s="26">
        <v>46192.649942129632</v>
      </c>
      <c r="G4823" s="12" t="str">
        <f t="shared" si="255"/>
        <v>JUNIO</v>
      </c>
      <c r="H4823">
        <v>891408584</v>
      </c>
      <c r="I4823" t="s">
        <v>693</v>
      </c>
      <c r="J4823" s="43">
        <f t="shared" si="256"/>
        <v>96900</v>
      </c>
      <c r="K4823" s="43">
        <v>0</v>
      </c>
      <c r="L4823" s="43">
        <v>96900</v>
      </c>
      <c r="M4823" t="s">
        <v>54</v>
      </c>
      <c r="O4823" s="1">
        <f t="shared" si="257"/>
        <v>0</v>
      </c>
      <c r="U4823" s="32">
        <v>46204</v>
      </c>
      <c r="V4823" t="s">
        <v>39</v>
      </c>
    </row>
    <row r="4824" spans="1:22" ht="14.55" hidden="1" x14ac:dyDescent="0.3">
      <c r="A4824" t="s">
        <v>26</v>
      </c>
      <c r="B4824" t="s">
        <v>6084</v>
      </c>
      <c r="C4824">
        <v>90</v>
      </c>
      <c r="D4824" t="s">
        <v>5619</v>
      </c>
      <c r="E4824" s="32">
        <v>46192</v>
      </c>
      <c r="F4824" s="26">
        <v>46192.618206018517</v>
      </c>
      <c r="G4824" s="12" t="str">
        <f t="shared" si="255"/>
        <v>JUNIO</v>
      </c>
      <c r="H4824">
        <v>1038411451</v>
      </c>
      <c r="I4824" t="s">
        <v>5620</v>
      </c>
      <c r="J4824" s="43">
        <f t="shared" si="256"/>
        <v>60000</v>
      </c>
      <c r="K4824" s="43">
        <v>0</v>
      </c>
      <c r="L4824" s="43">
        <v>60000</v>
      </c>
      <c r="M4824" t="s">
        <v>54</v>
      </c>
      <c r="O4824" s="1">
        <f t="shared" si="257"/>
        <v>0</v>
      </c>
    </row>
    <row r="4825" spans="1:22" ht="14.55" hidden="1" x14ac:dyDescent="0.3">
      <c r="A4825" t="s">
        <v>26</v>
      </c>
      <c r="B4825" t="s">
        <v>6085</v>
      </c>
      <c r="C4825">
        <v>89</v>
      </c>
      <c r="D4825" t="s">
        <v>5619</v>
      </c>
      <c r="E4825" s="32">
        <v>46192</v>
      </c>
      <c r="F4825" s="26">
        <v>46192.617118055554</v>
      </c>
      <c r="G4825" s="12" t="str">
        <f t="shared" si="255"/>
        <v>JUNIO</v>
      </c>
      <c r="H4825">
        <v>1038411451</v>
      </c>
      <c r="I4825" t="s">
        <v>5620</v>
      </c>
      <c r="J4825" s="43">
        <f t="shared" si="256"/>
        <v>114000</v>
      </c>
      <c r="K4825" s="43">
        <v>0</v>
      </c>
      <c r="L4825" s="43">
        <v>114000</v>
      </c>
      <c r="M4825" t="s">
        <v>54</v>
      </c>
      <c r="O4825" s="1">
        <f t="shared" si="257"/>
        <v>0</v>
      </c>
    </row>
    <row r="4826" spans="1:22" ht="14.55" hidden="1" x14ac:dyDescent="0.3">
      <c r="A4826" t="s">
        <v>26</v>
      </c>
      <c r="B4826" t="s">
        <v>6086</v>
      </c>
      <c r="C4826">
        <v>55642</v>
      </c>
      <c r="D4826" t="s">
        <v>6087</v>
      </c>
      <c r="E4826" s="32">
        <v>46192</v>
      </c>
      <c r="F4826" s="26">
        <v>46192.486400462964</v>
      </c>
      <c r="G4826" s="12" t="str">
        <f t="shared" si="255"/>
        <v>JUNIO</v>
      </c>
      <c r="H4826">
        <v>901618081</v>
      </c>
      <c r="I4826" t="s">
        <v>6088</v>
      </c>
      <c r="J4826" s="43">
        <f t="shared" si="256"/>
        <v>57470</v>
      </c>
      <c r="K4826" s="43">
        <v>0</v>
      </c>
      <c r="L4826" s="43">
        <v>57470</v>
      </c>
      <c r="M4826" t="s">
        <v>54</v>
      </c>
      <c r="O4826" s="1">
        <f t="shared" si="257"/>
        <v>0</v>
      </c>
      <c r="U4826" s="32">
        <v>46204</v>
      </c>
      <c r="V4826" t="s">
        <v>39</v>
      </c>
    </row>
    <row r="4827" spans="1:22" ht="14.55" hidden="1" x14ac:dyDescent="0.3">
      <c r="A4827" t="s">
        <v>26</v>
      </c>
      <c r="B4827" t="s">
        <v>6089</v>
      </c>
      <c r="C4827">
        <v>12644</v>
      </c>
      <c r="D4827" t="s">
        <v>227</v>
      </c>
      <c r="E4827" s="32">
        <v>46192</v>
      </c>
      <c r="F4827" s="26">
        <v>46192.440254629626</v>
      </c>
      <c r="G4827" s="12" t="str">
        <f t="shared" si="255"/>
        <v>JUNIO</v>
      </c>
      <c r="H4827">
        <v>1036929757</v>
      </c>
      <c r="I4827" t="s">
        <v>228</v>
      </c>
      <c r="J4827" s="43">
        <f t="shared" si="256"/>
        <v>22000</v>
      </c>
      <c r="K4827" s="43">
        <v>0</v>
      </c>
      <c r="L4827" s="43">
        <v>22000</v>
      </c>
      <c r="M4827" t="s">
        <v>54</v>
      </c>
      <c r="O4827" s="1">
        <f t="shared" si="257"/>
        <v>0</v>
      </c>
    </row>
    <row r="4828" spans="1:22" ht="14.55" hidden="1" x14ac:dyDescent="0.3">
      <c r="A4828" t="s">
        <v>26</v>
      </c>
      <c r="B4828" t="s">
        <v>6090</v>
      </c>
      <c r="C4828">
        <v>7544</v>
      </c>
      <c r="D4828" t="s">
        <v>1729</v>
      </c>
      <c r="E4828" s="32">
        <v>46192</v>
      </c>
      <c r="F4828" s="26">
        <v>46192.406180555554</v>
      </c>
      <c r="G4828" s="12" t="str">
        <f t="shared" si="255"/>
        <v>JUNIO</v>
      </c>
      <c r="H4828">
        <v>811033997</v>
      </c>
      <c r="I4828" t="s">
        <v>981</v>
      </c>
      <c r="J4828" s="43">
        <f t="shared" si="256"/>
        <v>1062000</v>
      </c>
      <c r="K4828" s="43">
        <v>201780</v>
      </c>
      <c r="L4828" s="43">
        <v>1263780</v>
      </c>
      <c r="M4828" t="s">
        <v>37</v>
      </c>
      <c r="N4828" s="32">
        <v>46204</v>
      </c>
      <c r="O4828" s="1">
        <f t="shared" si="257"/>
        <v>12</v>
      </c>
      <c r="P4828" t="s">
        <v>3482</v>
      </c>
    </row>
    <row r="4829" spans="1:22" ht="14.55" hidden="1" x14ac:dyDescent="0.3">
      <c r="A4829" t="s">
        <v>26</v>
      </c>
      <c r="B4829" t="s">
        <v>6091</v>
      </c>
      <c r="C4829" s="34">
        <v>108461</v>
      </c>
      <c r="D4829" t="s">
        <v>4809</v>
      </c>
      <c r="E4829" s="32">
        <v>46192</v>
      </c>
      <c r="F4829" s="26">
        <v>46192.3512962963</v>
      </c>
      <c r="G4829" s="12" t="str">
        <f t="shared" si="255"/>
        <v>JUNIO</v>
      </c>
      <c r="H4829">
        <v>901268872</v>
      </c>
      <c r="I4829" t="s">
        <v>4555</v>
      </c>
      <c r="J4829" s="43">
        <f t="shared" si="256"/>
        <v>210011</v>
      </c>
      <c r="K4829" s="43">
        <v>0</v>
      </c>
      <c r="L4829" s="43">
        <v>210011</v>
      </c>
      <c r="M4829" t="s">
        <v>54</v>
      </c>
      <c r="O4829" s="1">
        <f t="shared" si="257"/>
        <v>0</v>
      </c>
    </row>
    <row r="4830" spans="1:22" ht="14.55" hidden="1" x14ac:dyDescent="0.3">
      <c r="A4830" t="s">
        <v>26</v>
      </c>
      <c r="B4830" t="s">
        <v>6092</v>
      </c>
      <c r="C4830">
        <v>88555</v>
      </c>
      <c r="D4830" t="s">
        <v>28</v>
      </c>
      <c r="E4830" s="32">
        <v>46192</v>
      </c>
      <c r="F4830" s="26">
        <v>46192.349803240744</v>
      </c>
      <c r="G4830" s="12" t="str">
        <f t="shared" si="255"/>
        <v>JUNIO</v>
      </c>
      <c r="H4830">
        <v>901151070</v>
      </c>
      <c r="I4830" t="s">
        <v>3433</v>
      </c>
      <c r="J4830" s="43">
        <f t="shared" si="256"/>
        <v>22268.9</v>
      </c>
      <c r="K4830" s="43">
        <v>4231.1000000000004</v>
      </c>
      <c r="L4830" s="43">
        <v>26500</v>
      </c>
      <c r="M4830" t="s">
        <v>54</v>
      </c>
      <c r="O4830" s="1">
        <f t="shared" si="257"/>
        <v>0</v>
      </c>
    </row>
    <row r="4831" spans="1:22" ht="14.55" hidden="1" x14ac:dyDescent="0.3">
      <c r="A4831" t="s">
        <v>26</v>
      </c>
      <c r="B4831" t="s">
        <v>6093</v>
      </c>
      <c r="C4831">
        <v>643632</v>
      </c>
      <c r="D4831" t="s">
        <v>317</v>
      </c>
      <c r="E4831" s="32">
        <v>46192</v>
      </c>
      <c r="F4831" s="26">
        <v>46192.307152777779</v>
      </c>
      <c r="G4831" s="12" t="str">
        <f t="shared" si="255"/>
        <v>JUNIO</v>
      </c>
      <c r="H4831">
        <v>890903939</v>
      </c>
      <c r="I4831" t="s">
        <v>313</v>
      </c>
      <c r="J4831" s="43">
        <f t="shared" si="256"/>
        <v>66750</v>
      </c>
      <c r="K4831" s="43">
        <v>0</v>
      </c>
      <c r="L4831" s="43">
        <v>66750</v>
      </c>
      <c r="M4831" t="s">
        <v>3773</v>
      </c>
      <c r="N4831" s="32">
        <v>46197</v>
      </c>
      <c r="O4831" s="1">
        <f t="shared" si="257"/>
        <v>5</v>
      </c>
      <c r="P4831" t="s">
        <v>3482</v>
      </c>
      <c r="U4831" s="32">
        <v>46204</v>
      </c>
      <c r="V4831" t="s">
        <v>39</v>
      </c>
    </row>
    <row r="4832" spans="1:22" ht="14.55" hidden="1" x14ac:dyDescent="0.3">
      <c r="A4832" t="s">
        <v>302</v>
      </c>
      <c r="B4832" t="s">
        <v>6094</v>
      </c>
      <c r="C4832" s="34">
        <v>24883</v>
      </c>
      <c r="D4832" t="s">
        <v>2000</v>
      </c>
      <c r="E4832" s="32">
        <v>46192</v>
      </c>
      <c r="F4832" s="26">
        <v>46192.331469907411</v>
      </c>
      <c r="G4832" s="12" t="str">
        <f t="shared" si="255"/>
        <v>JUNIO</v>
      </c>
      <c r="H4832">
        <v>830112317</v>
      </c>
      <c r="I4832" t="s">
        <v>305</v>
      </c>
      <c r="J4832" s="43">
        <f t="shared" si="256"/>
        <v>30000</v>
      </c>
      <c r="K4832" s="43">
        <v>5700</v>
      </c>
      <c r="L4832" s="43">
        <v>35700</v>
      </c>
      <c r="M4832" t="s">
        <v>54</v>
      </c>
      <c r="O4832" s="1">
        <f t="shared" si="257"/>
        <v>0</v>
      </c>
      <c r="U4832" s="32">
        <v>46204</v>
      </c>
      <c r="V4832" t="s">
        <v>39</v>
      </c>
    </row>
    <row r="4833" spans="1:22" ht="14.55" hidden="1" x14ac:dyDescent="0.3">
      <c r="A4833" t="s">
        <v>26</v>
      </c>
      <c r="B4833" t="s">
        <v>6095</v>
      </c>
      <c r="C4833">
        <v>361595</v>
      </c>
      <c r="D4833" t="s">
        <v>336</v>
      </c>
      <c r="E4833" s="32">
        <v>46192</v>
      </c>
      <c r="F4833" s="26">
        <v>46192.260196759256</v>
      </c>
      <c r="G4833" s="12" t="str">
        <f t="shared" si="255"/>
        <v>JUNIO</v>
      </c>
      <c r="H4833">
        <v>800049074</v>
      </c>
      <c r="I4833" t="s">
        <v>337</v>
      </c>
      <c r="J4833" s="43">
        <f t="shared" si="256"/>
        <v>108798</v>
      </c>
      <c r="K4833" s="43">
        <v>20672</v>
      </c>
      <c r="L4833" s="43">
        <v>129470</v>
      </c>
      <c r="M4833" t="s">
        <v>70</v>
      </c>
      <c r="N4833" s="32">
        <v>46195</v>
      </c>
      <c r="O4833" s="1">
        <f t="shared" si="257"/>
        <v>3</v>
      </c>
      <c r="P4833" t="s">
        <v>3482</v>
      </c>
      <c r="U4833" s="32">
        <v>46196</v>
      </c>
      <c r="V4833" t="s">
        <v>39</v>
      </c>
    </row>
    <row r="4834" spans="1:22" ht="14.55" hidden="1" x14ac:dyDescent="0.3">
      <c r="A4834" t="s">
        <v>26</v>
      </c>
      <c r="B4834" t="s">
        <v>6096</v>
      </c>
      <c r="C4834" s="34">
        <v>161318</v>
      </c>
      <c r="D4834" t="s">
        <v>5948</v>
      </c>
      <c r="E4834" s="32">
        <v>46192</v>
      </c>
      <c r="F4834" s="26">
        <v>46192.203356481485</v>
      </c>
      <c r="G4834" s="12" t="str">
        <f t="shared" si="255"/>
        <v>JUNIO</v>
      </c>
      <c r="H4834">
        <v>901230769</v>
      </c>
      <c r="I4834" t="s">
        <v>2581</v>
      </c>
      <c r="J4834" s="43">
        <f t="shared" si="256"/>
        <v>25210.080000000002</v>
      </c>
      <c r="K4834" s="43">
        <v>4789.92</v>
      </c>
      <c r="L4834" s="43">
        <v>30000</v>
      </c>
      <c r="M4834" t="s">
        <v>54</v>
      </c>
      <c r="O4834" s="1">
        <f t="shared" si="257"/>
        <v>0</v>
      </c>
    </row>
    <row r="4835" spans="1:22" ht="14.55" hidden="1" x14ac:dyDescent="0.3">
      <c r="A4835" t="s">
        <v>26</v>
      </c>
      <c r="B4835" t="s">
        <v>6097</v>
      </c>
      <c r="C4835">
        <v>3514267</v>
      </c>
      <c r="D4835" t="s">
        <v>668</v>
      </c>
      <c r="E4835" s="32">
        <v>46192</v>
      </c>
      <c r="F4835" s="26">
        <v>46192.139131944445</v>
      </c>
      <c r="G4835" s="12" t="str">
        <f t="shared" si="255"/>
        <v>JUNIO</v>
      </c>
      <c r="H4835">
        <v>860001697</v>
      </c>
      <c r="I4835" t="s">
        <v>669</v>
      </c>
      <c r="J4835" s="43">
        <f t="shared" si="256"/>
        <v>93450</v>
      </c>
      <c r="K4835" s="43">
        <v>0</v>
      </c>
      <c r="L4835" s="43">
        <v>93450</v>
      </c>
      <c r="M4835" t="s">
        <v>70</v>
      </c>
      <c r="N4835" s="32">
        <v>46195</v>
      </c>
      <c r="O4835" s="1">
        <f t="shared" si="257"/>
        <v>3</v>
      </c>
      <c r="P4835" t="s">
        <v>3482</v>
      </c>
      <c r="U4835" s="32">
        <v>46196</v>
      </c>
      <c r="V4835" t="s">
        <v>39</v>
      </c>
    </row>
    <row r="4836" spans="1:22" ht="14.55" hidden="1" x14ac:dyDescent="0.3">
      <c r="A4836" t="s">
        <v>26</v>
      </c>
      <c r="B4836" t="s">
        <v>6098</v>
      </c>
      <c r="C4836">
        <v>181</v>
      </c>
      <c r="D4836" t="s">
        <v>2388</v>
      </c>
      <c r="E4836" s="32">
        <v>46193</v>
      </c>
      <c r="F4836" s="26">
        <v>46193.687407407408</v>
      </c>
      <c r="G4836" s="12" t="str">
        <f t="shared" si="255"/>
        <v>JUNIO</v>
      </c>
      <c r="H4836">
        <v>901847080</v>
      </c>
      <c r="I4836" t="s">
        <v>2519</v>
      </c>
      <c r="J4836" s="43">
        <f t="shared" si="256"/>
        <v>820000</v>
      </c>
      <c r="K4836" s="43">
        <v>155800</v>
      </c>
      <c r="L4836" s="43">
        <v>975800</v>
      </c>
      <c r="M4836" t="s">
        <v>37</v>
      </c>
      <c r="N4836" s="32">
        <v>46198</v>
      </c>
      <c r="O4836" s="1">
        <f t="shared" si="257"/>
        <v>5</v>
      </c>
      <c r="P4836" t="s">
        <v>3482</v>
      </c>
    </row>
    <row r="4837" spans="1:22" ht="14.55" hidden="1" x14ac:dyDescent="0.3">
      <c r="A4837" t="s">
        <v>26</v>
      </c>
      <c r="B4837" t="s">
        <v>6099</v>
      </c>
      <c r="C4837">
        <v>182</v>
      </c>
      <c r="D4837" t="s">
        <v>2388</v>
      </c>
      <c r="E4837" s="32">
        <v>46193</v>
      </c>
      <c r="F4837" s="26">
        <v>46193.693865740737</v>
      </c>
      <c r="G4837" s="12" t="str">
        <f t="shared" si="255"/>
        <v>JUNIO</v>
      </c>
      <c r="H4837">
        <v>901847080</v>
      </c>
      <c r="I4837" t="s">
        <v>2519</v>
      </c>
      <c r="J4837" s="43">
        <f t="shared" si="256"/>
        <v>6321728</v>
      </c>
      <c r="K4837" s="43">
        <v>1201128.32</v>
      </c>
      <c r="L4837" s="43">
        <v>7522856.3200000003</v>
      </c>
      <c r="M4837" t="s">
        <v>37</v>
      </c>
      <c r="N4837" s="32">
        <v>46198</v>
      </c>
      <c r="O4837" s="1">
        <f t="shared" si="257"/>
        <v>5</v>
      </c>
      <c r="P4837" t="s">
        <v>3482</v>
      </c>
    </row>
    <row r="4838" spans="1:22" ht="14.55" hidden="1" x14ac:dyDescent="0.3">
      <c r="A4838" t="s">
        <v>26</v>
      </c>
      <c r="B4838" t="s">
        <v>6100</v>
      </c>
      <c r="C4838">
        <v>180</v>
      </c>
      <c r="D4838" t="s">
        <v>2388</v>
      </c>
      <c r="E4838" s="32">
        <v>46193</v>
      </c>
      <c r="F4838" s="26">
        <v>46193.672777777778</v>
      </c>
      <c r="G4838" s="12" t="str">
        <f t="shared" si="255"/>
        <v>JUNIO</v>
      </c>
      <c r="H4838">
        <v>901847080</v>
      </c>
      <c r="I4838" t="s">
        <v>2519</v>
      </c>
      <c r="J4838" s="43">
        <f t="shared" si="256"/>
        <v>9191852</v>
      </c>
      <c r="K4838" s="43">
        <v>1746451.88</v>
      </c>
      <c r="L4838" s="43">
        <v>10938303.880000001</v>
      </c>
      <c r="M4838" t="s">
        <v>37</v>
      </c>
      <c r="N4838" s="32">
        <v>46198</v>
      </c>
      <c r="O4838" s="1">
        <f t="shared" si="257"/>
        <v>5</v>
      </c>
      <c r="P4838" s="35" t="s">
        <v>3482</v>
      </c>
    </row>
    <row r="4839" spans="1:22" ht="14.55" hidden="1" x14ac:dyDescent="0.3">
      <c r="A4839" t="s">
        <v>26</v>
      </c>
      <c r="B4839" t="s">
        <v>6101</v>
      </c>
      <c r="C4839">
        <v>2463</v>
      </c>
      <c r="D4839" t="s">
        <v>452</v>
      </c>
      <c r="E4839" s="32">
        <v>46193</v>
      </c>
      <c r="F4839" s="26">
        <v>46193.370092592595</v>
      </c>
      <c r="G4839" s="12" t="str">
        <f t="shared" si="255"/>
        <v>JUNIO</v>
      </c>
      <c r="H4839">
        <v>901485351</v>
      </c>
      <c r="I4839" t="s">
        <v>453</v>
      </c>
      <c r="J4839" s="43">
        <f t="shared" si="256"/>
        <v>7350000</v>
      </c>
      <c r="K4839" s="43">
        <v>1396500</v>
      </c>
      <c r="L4839" s="43">
        <v>8746500</v>
      </c>
      <c r="M4839" t="s">
        <v>37</v>
      </c>
      <c r="N4839" s="32">
        <v>46198</v>
      </c>
      <c r="O4839" s="1">
        <f t="shared" si="257"/>
        <v>5</v>
      </c>
      <c r="P4839" t="s">
        <v>3482</v>
      </c>
    </row>
    <row r="4840" spans="1:22" ht="14.55" hidden="1" x14ac:dyDescent="0.3">
      <c r="A4840" t="s">
        <v>26</v>
      </c>
      <c r="B4840" t="s">
        <v>6102</v>
      </c>
      <c r="C4840">
        <v>2028</v>
      </c>
      <c r="D4840" t="s">
        <v>28</v>
      </c>
      <c r="E4840" s="32">
        <v>46193</v>
      </c>
      <c r="F4840" s="26">
        <v>46193.475810185184</v>
      </c>
      <c r="G4840" s="12" t="str">
        <f t="shared" si="255"/>
        <v>JUNIO</v>
      </c>
      <c r="H4840">
        <v>901950863</v>
      </c>
      <c r="I4840" t="s">
        <v>549</v>
      </c>
      <c r="J4840" s="43">
        <f t="shared" si="256"/>
        <v>2257000</v>
      </c>
      <c r="K4840" s="43">
        <v>428830</v>
      </c>
      <c r="L4840" s="43">
        <v>2685830</v>
      </c>
      <c r="M4840" t="s">
        <v>37</v>
      </c>
      <c r="N4840" s="32">
        <v>46198</v>
      </c>
      <c r="O4840" s="1">
        <f t="shared" si="257"/>
        <v>5</v>
      </c>
      <c r="P4840" t="s">
        <v>3482</v>
      </c>
    </row>
    <row r="4841" spans="1:22" ht="14.55" hidden="1" x14ac:dyDescent="0.3">
      <c r="A4841" t="s">
        <v>26</v>
      </c>
      <c r="B4841" t="s">
        <v>6103</v>
      </c>
      <c r="C4841">
        <v>33167</v>
      </c>
      <c r="D4841" t="s">
        <v>6104</v>
      </c>
      <c r="E4841" s="32">
        <v>46193</v>
      </c>
      <c r="F4841" s="26">
        <v>46193.380810185183</v>
      </c>
      <c r="G4841" s="12" t="str">
        <f t="shared" si="255"/>
        <v>JUNIO</v>
      </c>
      <c r="H4841">
        <v>890937010</v>
      </c>
      <c r="I4841" t="s">
        <v>992</v>
      </c>
      <c r="J4841" s="43">
        <f t="shared" si="256"/>
        <v>452268</v>
      </c>
      <c r="K4841" s="43">
        <v>85931</v>
      </c>
      <c r="L4841" s="43">
        <v>538199</v>
      </c>
      <c r="M4841" t="s">
        <v>37</v>
      </c>
      <c r="N4841" s="32">
        <v>46195</v>
      </c>
      <c r="O4841" s="1">
        <f t="shared" si="257"/>
        <v>2</v>
      </c>
      <c r="P4841" t="s">
        <v>3482</v>
      </c>
    </row>
    <row r="4842" spans="1:22" ht="14.55" hidden="1" x14ac:dyDescent="0.3">
      <c r="A4842" t="s">
        <v>26</v>
      </c>
      <c r="B4842" t="s">
        <v>6105</v>
      </c>
      <c r="C4842">
        <v>361681</v>
      </c>
      <c r="D4842" t="s">
        <v>336</v>
      </c>
      <c r="E4842" s="32">
        <v>46193</v>
      </c>
      <c r="F4842" s="26">
        <v>46193.365381944444</v>
      </c>
      <c r="G4842" s="12" t="str">
        <f t="shared" si="255"/>
        <v>JUNIO</v>
      </c>
      <c r="H4842">
        <v>800049074</v>
      </c>
      <c r="I4842" t="s">
        <v>337</v>
      </c>
      <c r="J4842" s="43">
        <f t="shared" si="256"/>
        <v>100328</v>
      </c>
      <c r="K4842" s="43">
        <v>19062</v>
      </c>
      <c r="L4842" s="43">
        <v>119390</v>
      </c>
      <c r="M4842" t="s">
        <v>70</v>
      </c>
      <c r="N4842" s="32">
        <v>46195</v>
      </c>
      <c r="O4842" s="1">
        <f t="shared" si="257"/>
        <v>2</v>
      </c>
      <c r="P4842" t="s">
        <v>3482</v>
      </c>
      <c r="U4842" s="32">
        <v>46196</v>
      </c>
      <c r="V4842" t="s">
        <v>39</v>
      </c>
    </row>
    <row r="4843" spans="1:22" ht="14.55" hidden="1" x14ac:dyDescent="0.3">
      <c r="A4843" t="s">
        <v>26</v>
      </c>
      <c r="B4843" t="s">
        <v>6106</v>
      </c>
      <c r="C4843">
        <v>136317150</v>
      </c>
      <c r="D4843" t="s">
        <v>88</v>
      </c>
      <c r="E4843" s="32">
        <v>46193</v>
      </c>
      <c r="F4843" s="26">
        <v>46193.764618055553</v>
      </c>
      <c r="G4843" s="12" t="str">
        <f t="shared" si="255"/>
        <v>JUNIO</v>
      </c>
      <c r="H4843">
        <v>900092385</v>
      </c>
      <c r="I4843" t="s">
        <v>89</v>
      </c>
      <c r="J4843" s="43">
        <f t="shared" si="256"/>
        <v>22984.04</v>
      </c>
      <c r="K4843" s="43">
        <v>4366.96</v>
      </c>
      <c r="L4843" s="43">
        <v>27351</v>
      </c>
      <c r="M4843" t="s">
        <v>65</v>
      </c>
      <c r="N4843" s="32">
        <v>46199</v>
      </c>
      <c r="O4843" s="1">
        <f t="shared" si="257"/>
        <v>6</v>
      </c>
      <c r="P4843" t="s">
        <v>3232</v>
      </c>
      <c r="U4843" s="32">
        <v>46204</v>
      </c>
      <c r="V4843" t="s">
        <v>39</v>
      </c>
    </row>
    <row r="4844" spans="1:22" ht="14.55" hidden="1" x14ac:dyDescent="0.3">
      <c r="A4844" t="s">
        <v>26</v>
      </c>
      <c r="B4844" t="s">
        <v>6107</v>
      </c>
      <c r="C4844">
        <v>8626</v>
      </c>
      <c r="D4844" t="s">
        <v>2896</v>
      </c>
      <c r="E4844" s="32">
        <v>46193</v>
      </c>
      <c r="F4844" s="26">
        <v>46193.547175925924</v>
      </c>
      <c r="G4844" s="12" t="str">
        <f t="shared" si="255"/>
        <v>JUNIO</v>
      </c>
      <c r="H4844">
        <v>32150739</v>
      </c>
      <c r="I4844" t="s">
        <v>400</v>
      </c>
      <c r="J4844" s="43">
        <f t="shared" si="256"/>
        <v>170000</v>
      </c>
      <c r="K4844" s="43">
        <v>0</v>
      </c>
      <c r="L4844" s="43">
        <v>170000</v>
      </c>
      <c r="M4844" t="s">
        <v>199</v>
      </c>
      <c r="N4844" s="32">
        <v>46196</v>
      </c>
      <c r="O4844" s="1">
        <f t="shared" si="257"/>
        <v>3</v>
      </c>
      <c r="P4844" t="s">
        <v>3482</v>
      </c>
      <c r="U4844" s="32">
        <v>46204</v>
      </c>
      <c r="V4844" t="s">
        <v>39</v>
      </c>
    </row>
    <row r="4845" spans="1:22" ht="14.55" hidden="1" x14ac:dyDescent="0.3">
      <c r="A4845" t="s">
        <v>26</v>
      </c>
      <c r="B4845" t="s">
        <v>6108</v>
      </c>
      <c r="C4845">
        <v>9198025</v>
      </c>
      <c r="D4845" t="s">
        <v>4504</v>
      </c>
      <c r="E4845" s="32">
        <v>46193</v>
      </c>
      <c r="F4845" s="26">
        <v>46193.498124999998</v>
      </c>
      <c r="G4845" s="12" t="str">
        <f t="shared" si="255"/>
        <v>JUNIO</v>
      </c>
      <c r="H4845">
        <v>900219834</v>
      </c>
      <c r="I4845" t="s">
        <v>739</v>
      </c>
      <c r="J4845" s="43">
        <f t="shared" si="256"/>
        <v>15200</v>
      </c>
      <c r="K4845" s="43">
        <v>0</v>
      </c>
      <c r="L4845" s="43">
        <v>15200</v>
      </c>
      <c r="M4845" t="s">
        <v>70</v>
      </c>
      <c r="O4845" s="1">
        <f t="shared" si="257"/>
        <v>0</v>
      </c>
    </row>
    <row r="4846" spans="1:22" ht="14.55" hidden="1" x14ac:dyDescent="0.3">
      <c r="A4846" t="s">
        <v>26</v>
      </c>
      <c r="B4846" t="s">
        <v>6109</v>
      </c>
      <c r="C4846">
        <v>9124742</v>
      </c>
      <c r="D4846" t="s">
        <v>4504</v>
      </c>
      <c r="E4846" s="32">
        <v>46193</v>
      </c>
      <c r="F4846" s="26">
        <v>46193.123645833337</v>
      </c>
      <c r="G4846" s="12" t="str">
        <f t="shared" si="255"/>
        <v>JUNIO</v>
      </c>
      <c r="H4846">
        <v>900219834</v>
      </c>
      <c r="I4846" t="s">
        <v>739</v>
      </c>
      <c r="J4846" s="43">
        <f t="shared" si="256"/>
        <v>13500</v>
      </c>
      <c r="K4846" s="43">
        <v>0</v>
      </c>
      <c r="L4846" s="43">
        <v>13500</v>
      </c>
      <c r="M4846" t="s">
        <v>70</v>
      </c>
      <c r="N4846" s="32">
        <v>46195</v>
      </c>
      <c r="O4846" s="1">
        <f t="shared" si="257"/>
        <v>2</v>
      </c>
      <c r="P4846" t="s">
        <v>3482</v>
      </c>
      <c r="U4846" s="32">
        <v>46196</v>
      </c>
      <c r="V4846" t="s">
        <v>39</v>
      </c>
    </row>
    <row r="4847" spans="1:22" ht="14.55" hidden="1" x14ac:dyDescent="0.3">
      <c r="A4847" t="s">
        <v>26</v>
      </c>
      <c r="B4847" t="s">
        <v>6110</v>
      </c>
      <c r="C4847">
        <v>9360710</v>
      </c>
      <c r="D4847" t="s">
        <v>4504</v>
      </c>
      <c r="E4847" s="32">
        <v>46194</v>
      </c>
      <c r="F4847" s="26">
        <v>46194.498101851852</v>
      </c>
      <c r="G4847" s="12" t="str">
        <f t="shared" si="255"/>
        <v>JUNIO</v>
      </c>
      <c r="H4847">
        <v>900219834</v>
      </c>
      <c r="I4847" t="s">
        <v>739</v>
      </c>
      <c r="J4847" s="43">
        <f t="shared" si="256"/>
        <v>15200</v>
      </c>
      <c r="K4847" s="43">
        <v>0</v>
      </c>
      <c r="L4847" s="43">
        <v>15200</v>
      </c>
      <c r="M4847" t="s">
        <v>70</v>
      </c>
      <c r="O4847" s="1">
        <f t="shared" si="257"/>
        <v>0</v>
      </c>
    </row>
    <row r="4848" spans="1:22" ht="14.55" hidden="1" x14ac:dyDescent="0.3">
      <c r="A4848" t="s">
        <v>26</v>
      </c>
      <c r="B4848" t="s">
        <v>6111</v>
      </c>
      <c r="C4848">
        <v>4869650</v>
      </c>
      <c r="D4848" t="s">
        <v>708</v>
      </c>
      <c r="E4848" s="32">
        <v>46194</v>
      </c>
      <c r="F4848" s="26">
        <v>46194.481747685182</v>
      </c>
      <c r="G4848" s="12" t="str">
        <f t="shared" si="255"/>
        <v>JUNIO</v>
      </c>
      <c r="H4848">
        <v>900219834</v>
      </c>
      <c r="I4848" t="s">
        <v>739</v>
      </c>
      <c r="J4848" s="43">
        <f t="shared" si="256"/>
        <v>3361.35</v>
      </c>
      <c r="K4848" s="43">
        <v>638.65</v>
      </c>
      <c r="L4848" s="43">
        <v>4000</v>
      </c>
      <c r="M4848" t="s">
        <v>70</v>
      </c>
      <c r="N4848" s="32">
        <v>46204</v>
      </c>
      <c r="O4848" s="1">
        <f t="shared" si="257"/>
        <v>10</v>
      </c>
      <c r="P4848" t="s">
        <v>3482</v>
      </c>
    </row>
    <row r="4849" spans="1:22" ht="14.55" hidden="1" x14ac:dyDescent="0.3">
      <c r="A4849" t="s">
        <v>26</v>
      </c>
      <c r="B4849" t="s">
        <v>6112</v>
      </c>
      <c r="C4849">
        <v>37210</v>
      </c>
      <c r="D4849" t="s">
        <v>393</v>
      </c>
      <c r="E4849" s="32">
        <v>46195</v>
      </c>
      <c r="F4849" s="26">
        <v>46195.529444444444</v>
      </c>
      <c r="G4849" s="12" t="str">
        <f t="shared" si="255"/>
        <v>JUNIO</v>
      </c>
      <c r="H4849">
        <v>890929877</v>
      </c>
      <c r="I4849" t="s">
        <v>394</v>
      </c>
      <c r="J4849" s="43">
        <f t="shared" si="256"/>
        <v>3647226.0000000005</v>
      </c>
      <c r="K4849" s="43">
        <v>692972.94</v>
      </c>
      <c r="L4849" s="43">
        <v>4340198.9400000004</v>
      </c>
      <c r="M4849" t="s">
        <v>58</v>
      </c>
      <c r="N4849" s="32">
        <v>46197</v>
      </c>
      <c r="O4849" s="1">
        <f t="shared" ref="O4849:O4879" si="258">IFERROR(IF(-_xlfn.DAYS(E4849,N4849)&lt;0,0,-_xlfn.DAYS(E4849,N4849)), " - ")</f>
        <v>2</v>
      </c>
      <c r="P4849" t="s">
        <v>3482</v>
      </c>
      <c r="U4849" s="32">
        <v>46203</v>
      </c>
      <c r="V4849" t="s">
        <v>39</v>
      </c>
    </row>
    <row r="4850" spans="1:22" ht="14.55" hidden="1" x14ac:dyDescent="0.3">
      <c r="A4850" t="s">
        <v>26</v>
      </c>
      <c r="B4850" t="s">
        <v>6113</v>
      </c>
      <c r="C4850">
        <v>43791</v>
      </c>
      <c r="D4850" t="s">
        <v>236</v>
      </c>
      <c r="E4850" s="32">
        <v>46195</v>
      </c>
      <c r="F4850" s="26">
        <v>46195.670312499999</v>
      </c>
      <c r="G4850" s="12" t="str">
        <f t="shared" si="255"/>
        <v>JUNIO</v>
      </c>
      <c r="H4850">
        <v>890938952</v>
      </c>
      <c r="I4850" t="s">
        <v>237</v>
      </c>
      <c r="J4850" s="43">
        <f t="shared" si="256"/>
        <v>333795</v>
      </c>
      <c r="K4850" s="43">
        <v>63421.05</v>
      </c>
      <c r="L4850" s="43">
        <v>397216.05</v>
      </c>
      <c r="M4850" t="s">
        <v>58</v>
      </c>
      <c r="N4850" s="32">
        <v>46197</v>
      </c>
      <c r="O4850" s="1">
        <f t="shared" si="258"/>
        <v>2</v>
      </c>
      <c r="P4850" t="s">
        <v>3482</v>
      </c>
      <c r="U4850" s="32">
        <v>46203</v>
      </c>
      <c r="V4850" t="s">
        <v>39</v>
      </c>
    </row>
    <row r="4851" spans="1:22" ht="14.55" hidden="1" x14ac:dyDescent="0.3">
      <c r="A4851" t="s">
        <v>26</v>
      </c>
      <c r="B4851" t="s">
        <v>6114</v>
      </c>
      <c r="C4851">
        <v>184</v>
      </c>
      <c r="D4851" t="s">
        <v>2388</v>
      </c>
      <c r="E4851" s="32">
        <v>46195</v>
      </c>
      <c r="F4851" s="26">
        <v>46195.844872685186</v>
      </c>
      <c r="G4851" s="12" t="str">
        <f t="shared" si="255"/>
        <v>JUNIO</v>
      </c>
      <c r="H4851">
        <v>901847080</v>
      </c>
      <c r="I4851" t="s">
        <v>2519</v>
      </c>
      <c r="J4851" s="43">
        <f t="shared" si="256"/>
        <v>532350</v>
      </c>
      <c r="K4851" s="43">
        <v>101146.5</v>
      </c>
      <c r="L4851" s="43">
        <v>633496.5</v>
      </c>
      <c r="M4851" t="s">
        <v>37</v>
      </c>
      <c r="N4851" s="32">
        <v>46198</v>
      </c>
      <c r="O4851" s="1">
        <f t="shared" si="258"/>
        <v>3</v>
      </c>
      <c r="P4851" t="s">
        <v>3482</v>
      </c>
    </row>
    <row r="4852" spans="1:22" ht="14.55" hidden="1" x14ac:dyDescent="0.3">
      <c r="A4852" t="s">
        <v>26</v>
      </c>
      <c r="B4852" t="s">
        <v>6115</v>
      </c>
      <c r="C4852">
        <v>101075</v>
      </c>
      <c r="D4852" t="s">
        <v>28</v>
      </c>
      <c r="E4852" s="32">
        <v>46195</v>
      </c>
      <c r="F4852" s="26">
        <v>46195.697418981479</v>
      </c>
      <c r="G4852" s="12" t="str">
        <f t="shared" si="255"/>
        <v>JUNIO</v>
      </c>
      <c r="H4852">
        <v>890932535</v>
      </c>
      <c r="I4852" t="s">
        <v>1594</v>
      </c>
      <c r="J4852" s="43">
        <f t="shared" si="256"/>
        <v>285781.99939200003</v>
      </c>
      <c r="K4852" s="43">
        <v>54298.580607999997</v>
      </c>
      <c r="L4852" s="43">
        <v>340080.58</v>
      </c>
      <c r="M4852" t="s">
        <v>1595</v>
      </c>
      <c r="N4852" s="32">
        <v>46197</v>
      </c>
      <c r="O4852" s="1">
        <f t="shared" si="258"/>
        <v>2</v>
      </c>
      <c r="P4852" t="s">
        <v>3482</v>
      </c>
    </row>
    <row r="4853" spans="1:22" ht="14.55" hidden="1" x14ac:dyDescent="0.3">
      <c r="A4853" t="s">
        <v>26</v>
      </c>
      <c r="B4853" t="s">
        <v>6116</v>
      </c>
      <c r="C4853">
        <v>8511</v>
      </c>
      <c r="D4853" t="s">
        <v>2896</v>
      </c>
      <c r="E4853" s="32">
        <v>46195</v>
      </c>
      <c r="F4853" s="26">
        <v>46195.734467592592</v>
      </c>
      <c r="G4853" s="12" t="str">
        <f t="shared" si="255"/>
        <v>JUNIO</v>
      </c>
      <c r="H4853">
        <v>901360705</v>
      </c>
      <c r="I4853" t="s">
        <v>877</v>
      </c>
      <c r="J4853" s="43">
        <f t="shared" si="256"/>
        <v>3845520</v>
      </c>
      <c r="K4853" s="43">
        <v>730648.8</v>
      </c>
      <c r="L4853" s="43">
        <v>4576168.8</v>
      </c>
      <c r="M4853" t="s">
        <v>70</v>
      </c>
      <c r="N4853" s="32">
        <v>46197</v>
      </c>
      <c r="O4853" s="1">
        <f t="shared" si="258"/>
        <v>2</v>
      </c>
      <c r="P4853" t="s">
        <v>3482</v>
      </c>
    </row>
    <row r="4854" spans="1:22" ht="14.55" hidden="1" x14ac:dyDescent="0.3">
      <c r="A4854" t="s">
        <v>26</v>
      </c>
      <c r="B4854" t="s">
        <v>6117</v>
      </c>
      <c r="C4854">
        <v>101074</v>
      </c>
      <c r="D4854" t="s">
        <v>28</v>
      </c>
      <c r="E4854" s="32">
        <v>46195</v>
      </c>
      <c r="F4854" s="26">
        <v>46195.693472222221</v>
      </c>
      <c r="G4854" s="12" t="str">
        <f t="shared" si="255"/>
        <v>JUNIO</v>
      </c>
      <c r="H4854">
        <v>890932535</v>
      </c>
      <c r="I4854" t="s">
        <v>1594</v>
      </c>
      <c r="J4854" s="43">
        <f t="shared" si="256"/>
        <v>1517684.336046</v>
      </c>
      <c r="K4854" s="43">
        <v>288360.02395399997</v>
      </c>
      <c r="L4854" s="43">
        <v>1806044.36</v>
      </c>
      <c r="M4854" t="s">
        <v>1595</v>
      </c>
      <c r="N4854" s="32">
        <v>46196</v>
      </c>
      <c r="O4854" s="1">
        <f t="shared" si="258"/>
        <v>1</v>
      </c>
      <c r="P4854" t="s">
        <v>3482</v>
      </c>
    </row>
    <row r="4855" spans="1:22" ht="14.55" hidden="1" x14ac:dyDescent="0.3">
      <c r="A4855" t="s">
        <v>26</v>
      </c>
      <c r="B4855" t="s">
        <v>6118</v>
      </c>
      <c r="C4855">
        <v>17776</v>
      </c>
      <c r="D4855" t="s">
        <v>102</v>
      </c>
      <c r="E4855" s="32">
        <v>46195</v>
      </c>
      <c r="F4855" s="26">
        <v>46195.6797337963</v>
      </c>
      <c r="G4855" s="12" t="str">
        <f t="shared" si="255"/>
        <v>JUNIO</v>
      </c>
      <c r="H4855">
        <v>900075456</v>
      </c>
      <c r="I4855" t="s">
        <v>1041</v>
      </c>
      <c r="J4855" s="43">
        <f t="shared" si="256"/>
        <v>260095088</v>
      </c>
      <c r="K4855" s="43">
        <v>4585337.07</v>
      </c>
      <c r="L4855" s="43">
        <v>264680425.06999999</v>
      </c>
      <c r="M4855" t="s">
        <v>128</v>
      </c>
      <c r="N4855" s="32">
        <v>46197</v>
      </c>
      <c r="O4855" s="1">
        <f t="shared" si="258"/>
        <v>2</v>
      </c>
      <c r="P4855" t="s">
        <v>2466</v>
      </c>
    </row>
    <row r="4856" spans="1:22" ht="14.55" hidden="1" x14ac:dyDescent="0.3">
      <c r="A4856" t="s">
        <v>26</v>
      </c>
      <c r="B4856" t="s">
        <v>6119</v>
      </c>
      <c r="C4856">
        <v>3565706</v>
      </c>
      <c r="D4856" t="s">
        <v>312</v>
      </c>
      <c r="E4856" s="32">
        <v>46195</v>
      </c>
      <c r="F4856" s="26">
        <v>46195.895937499998</v>
      </c>
      <c r="G4856" s="12" t="str">
        <f t="shared" si="255"/>
        <v>JUNIO</v>
      </c>
      <c r="H4856">
        <v>890903939</v>
      </c>
      <c r="I4856" t="s">
        <v>313</v>
      </c>
      <c r="J4856" s="43">
        <f t="shared" si="256"/>
        <v>106800</v>
      </c>
      <c r="K4856" s="43">
        <v>0</v>
      </c>
      <c r="L4856" s="43">
        <v>106800</v>
      </c>
      <c r="M4856" t="s">
        <v>3773</v>
      </c>
      <c r="N4856" s="32">
        <v>46197</v>
      </c>
      <c r="O4856" s="1">
        <f t="shared" si="258"/>
        <v>2</v>
      </c>
      <c r="P4856" t="s">
        <v>3482</v>
      </c>
      <c r="U4856" s="32">
        <v>46204</v>
      </c>
      <c r="V4856" t="s">
        <v>39</v>
      </c>
    </row>
    <row r="4857" spans="1:22" ht="14.55" hidden="1" x14ac:dyDescent="0.3">
      <c r="A4857" t="s">
        <v>26</v>
      </c>
      <c r="B4857" t="s">
        <v>6120</v>
      </c>
      <c r="C4857">
        <v>8692</v>
      </c>
      <c r="D4857" t="s">
        <v>2896</v>
      </c>
      <c r="E4857" s="32">
        <v>46195</v>
      </c>
      <c r="F4857" s="26">
        <v>46195.863263888888</v>
      </c>
      <c r="G4857" s="12" t="str">
        <f t="shared" si="255"/>
        <v>JUNIO</v>
      </c>
      <c r="H4857">
        <v>32150739</v>
      </c>
      <c r="I4857" t="s">
        <v>400</v>
      </c>
      <c r="J4857" s="43">
        <f t="shared" si="256"/>
        <v>464500</v>
      </c>
      <c r="K4857" s="43">
        <v>0</v>
      </c>
      <c r="L4857" s="43">
        <v>464500</v>
      </c>
      <c r="M4857" t="s">
        <v>199</v>
      </c>
      <c r="N4857" s="32">
        <v>46198</v>
      </c>
      <c r="O4857" s="1">
        <f t="shared" si="258"/>
        <v>3</v>
      </c>
      <c r="P4857" t="s">
        <v>3482</v>
      </c>
      <c r="U4857" s="32">
        <v>46203</v>
      </c>
      <c r="V4857" t="s">
        <v>39</v>
      </c>
    </row>
    <row r="4858" spans="1:22" ht="14.55" x14ac:dyDescent="0.3">
      <c r="A4858" t="s">
        <v>26</v>
      </c>
      <c r="B4858" t="s">
        <v>6121</v>
      </c>
      <c r="C4858">
        <v>121170</v>
      </c>
      <c r="D4858" t="s">
        <v>6122</v>
      </c>
      <c r="E4858" s="32">
        <v>46195</v>
      </c>
      <c r="F4858" s="26">
        <v>46195.839317129627</v>
      </c>
      <c r="G4858" s="12" t="str">
        <f t="shared" si="255"/>
        <v>JUNIO</v>
      </c>
      <c r="H4858">
        <v>900276962</v>
      </c>
      <c r="I4858" t="s">
        <v>891</v>
      </c>
      <c r="J4858" s="43">
        <f t="shared" si="256"/>
        <v>10309.24</v>
      </c>
      <c r="K4858" s="43">
        <v>590.76</v>
      </c>
      <c r="L4858" s="43">
        <v>10900</v>
      </c>
      <c r="M4858" t="s">
        <v>54</v>
      </c>
      <c r="O4858" s="1">
        <f t="shared" si="258"/>
        <v>0</v>
      </c>
    </row>
    <row r="4859" spans="1:22" ht="14.55" hidden="1" x14ac:dyDescent="0.3">
      <c r="A4859" t="s">
        <v>82</v>
      </c>
      <c r="B4859" t="s">
        <v>6123</v>
      </c>
      <c r="C4859">
        <v>61188</v>
      </c>
      <c r="D4859" t="s">
        <v>6124</v>
      </c>
      <c r="E4859" s="32">
        <v>46195</v>
      </c>
      <c r="F4859" s="26">
        <v>46195.727916666663</v>
      </c>
      <c r="G4859" s="12" t="str">
        <f t="shared" si="255"/>
        <v>JUNIO</v>
      </c>
      <c r="H4859">
        <v>890903939</v>
      </c>
      <c r="I4859" t="s">
        <v>313</v>
      </c>
      <c r="J4859" s="43">
        <f t="shared" si="256"/>
        <v>13350</v>
      </c>
      <c r="K4859" s="43">
        <v>0</v>
      </c>
      <c r="L4859" s="43">
        <v>13350</v>
      </c>
      <c r="M4859" t="s">
        <v>3773</v>
      </c>
      <c r="N4859" s="32">
        <v>46197</v>
      </c>
      <c r="O4859" s="1">
        <f t="shared" si="258"/>
        <v>2</v>
      </c>
      <c r="P4859" t="s">
        <v>3482</v>
      </c>
      <c r="U4859" s="32">
        <v>46204</v>
      </c>
      <c r="V4859" t="s">
        <v>39</v>
      </c>
    </row>
    <row r="4860" spans="1:22" ht="14.55" hidden="1" x14ac:dyDescent="0.3">
      <c r="A4860" t="s">
        <v>26</v>
      </c>
      <c r="B4860" t="s">
        <v>6125</v>
      </c>
      <c r="C4860" s="34">
        <v>26182</v>
      </c>
      <c r="D4860" t="s">
        <v>6126</v>
      </c>
      <c r="E4860" s="32">
        <v>46195</v>
      </c>
      <c r="F4860" s="26">
        <v>46195.670717592591</v>
      </c>
      <c r="G4860" s="12" t="str">
        <f t="shared" si="255"/>
        <v>JUNIO</v>
      </c>
      <c r="H4860">
        <v>901261048</v>
      </c>
      <c r="I4860" t="s">
        <v>4639</v>
      </c>
      <c r="J4860" s="43">
        <f t="shared" si="256"/>
        <v>31512</v>
      </c>
      <c r="K4860" s="43">
        <v>5988</v>
      </c>
      <c r="L4860" s="43">
        <v>37500</v>
      </c>
      <c r="M4860" t="s">
        <v>54</v>
      </c>
      <c r="O4860" s="1">
        <f t="shared" si="258"/>
        <v>0</v>
      </c>
    </row>
    <row r="4861" spans="1:22" ht="14.55" hidden="1" x14ac:dyDescent="0.3">
      <c r="A4861" t="s">
        <v>26</v>
      </c>
      <c r="B4861" t="s">
        <v>6127</v>
      </c>
      <c r="C4861">
        <v>116873</v>
      </c>
      <c r="D4861" t="s">
        <v>5118</v>
      </c>
      <c r="E4861" s="32">
        <v>46195</v>
      </c>
      <c r="F4861" s="26">
        <v>46195.663252314815</v>
      </c>
      <c r="G4861" s="12" t="str">
        <f t="shared" ref="G4861:G4924" si="259">UPPER(TEXT(E4861, "MMMM"))</f>
        <v>JUNIO</v>
      </c>
      <c r="H4861">
        <v>900905985</v>
      </c>
      <c r="I4861" t="s">
        <v>5119</v>
      </c>
      <c r="J4861" s="43">
        <f t="shared" ref="J4861:J4924" si="260">L4861-K4861</f>
        <v>289209</v>
      </c>
      <c r="K4861" s="43">
        <v>0</v>
      </c>
      <c r="L4861" s="43">
        <v>289209</v>
      </c>
      <c r="M4861" t="s">
        <v>54</v>
      </c>
      <c r="O4861" s="1">
        <f t="shared" si="258"/>
        <v>0</v>
      </c>
    </row>
    <row r="4862" spans="1:22" ht="14.55" hidden="1" x14ac:dyDescent="0.3">
      <c r="A4862" t="s">
        <v>26</v>
      </c>
      <c r="B4862" t="s">
        <v>6128</v>
      </c>
      <c r="C4862">
        <v>638</v>
      </c>
      <c r="D4862" t="s">
        <v>35</v>
      </c>
      <c r="E4862" s="32">
        <v>46195</v>
      </c>
      <c r="F4862" s="26">
        <v>46195.610543981478</v>
      </c>
      <c r="G4862" s="12" t="str">
        <f t="shared" si="259"/>
        <v>JUNIO</v>
      </c>
      <c r="H4862">
        <v>901741749</v>
      </c>
      <c r="I4862" t="s">
        <v>36</v>
      </c>
      <c r="J4862" s="43">
        <f t="shared" si="260"/>
        <v>3000000</v>
      </c>
      <c r="K4862" s="43">
        <v>570000</v>
      </c>
      <c r="L4862" s="43">
        <v>3570000</v>
      </c>
      <c r="M4862" t="s">
        <v>37</v>
      </c>
      <c r="N4862" s="32">
        <v>46198</v>
      </c>
      <c r="O4862" s="1">
        <f t="shared" si="258"/>
        <v>3</v>
      </c>
      <c r="P4862" t="s">
        <v>3482</v>
      </c>
    </row>
    <row r="4863" spans="1:22" ht="14.55" hidden="1" x14ac:dyDescent="0.3">
      <c r="A4863" t="s">
        <v>26</v>
      </c>
      <c r="B4863" t="s">
        <v>6129</v>
      </c>
      <c r="C4863">
        <v>639</v>
      </c>
      <c r="D4863" t="s">
        <v>35</v>
      </c>
      <c r="E4863" s="32">
        <v>46195</v>
      </c>
      <c r="F4863" s="26">
        <v>46195.634131944447</v>
      </c>
      <c r="G4863" s="12" t="str">
        <f t="shared" si="259"/>
        <v>JUNIO</v>
      </c>
      <c r="H4863">
        <v>901741749</v>
      </c>
      <c r="I4863" t="s">
        <v>36</v>
      </c>
      <c r="J4863" s="43">
        <f t="shared" si="260"/>
        <v>2860000</v>
      </c>
      <c r="K4863" s="43">
        <v>543400</v>
      </c>
      <c r="L4863" s="43">
        <v>3403400</v>
      </c>
      <c r="M4863" t="s">
        <v>37</v>
      </c>
      <c r="N4863" s="32">
        <v>46198</v>
      </c>
      <c r="O4863" s="1">
        <f t="shared" si="258"/>
        <v>3</v>
      </c>
      <c r="P4863" t="s">
        <v>3482</v>
      </c>
    </row>
    <row r="4864" spans="1:22" ht="14.55" hidden="1" x14ac:dyDescent="0.3">
      <c r="A4864" t="s">
        <v>26</v>
      </c>
      <c r="B4864" t="s">
        <v>6130</v>
      </c>
      <c r="C4864">
        <v>31125</v>
      </c>
      <c r="D4864" t="s">
        <v>355</v>
      </c>
      <c r="E4864" s="32">
        <v>46195</v>
      </c>
      <c r="F4864" s="26">
        <v>46195.598865740743</v>
      </c>
      <c r="G4864" s="12" t="str">
        <f t="shared" si="259"/>
        <v>JUNIO</v>
      </c>
      <c r="H4864">
        <v>900405705</v>
      </c>
      <c r="I4864" t="s">
        <v>356</v>
      </c>
      <c r="J4864" s="43">
        <f t="shared" si="260"/>
        <v>40077</v>
      </c>
      <c r="K4864" s="43">
        <v>7614.63</v>
      </c>
      <c r="L4864" s="43">
        <v>47691.63</v>
      </c>
      <c r="M4864" t="s">
        <v>1595</v>
      </c>
      <c r="N4864" s="32">
        <v>46196</v>
      </c>
      <c r="O4864" s="1">
        <f t="shared" si="258"/>
        <v>1</v>
      </c>
      <c r="P4864" t="s">
        <v>3482</v>
      </c>
    </row>
    <row r="4865" spans="1:22" ht="14.55" hidden="1" x14ac:dyDescent="0.3">
      <c r="A4865" t="s">
        <v>26</v>
      </c>
      <c r="B4865" t="s">
        <v>6131</v>
      </c>
      <c r="C4865">
        <v>31124</v>
      </c>
      <c r="D4865" t="s">
        <v>355</v>
      </c>
      <c r="E4865" s="32">
        <v>46195</v>
      </c>
      <c r="F4865" s="26">
        <v>46195.594733796293</v>
      </c>
      <c r="G4865" s="12" t="str">
        <f t="shared" si="259"/>
        <v>JUNIO</v>
      </c>
      <c r="H4865">
        <v>900405705</v>
      </c>
      <c r="I4865" t="s">
        <v>356</v>
      </c>
      <c r="J4865" s="43">
        <f t="shared" si="260"/>
        <v>377034</v>
      </c>
      <c r="K4865" s="43">
        <v>71636.460000000006</v>
      </c>
      <c r="L4865" s="43">
        <v>448670.46</v>
      </c>
      <c r="M4865" t="s">
        <v>1595</v>
      </c>
      <c r="N4865" s="32">
        <v>46196</v>
      </c>
      <c r="O4865" s="1">
        <f t="shared" si="258"/>
        <v>1</v>
      </c>
      <c r="P4865" t="s">
        <v>3482</v>
      </c>
      <c r="U4865" s="32">
        <v>46204</v>
      </c>
      <c r="V4865" t="s">
        <v>39</v>
      </c>
    </row>
    <row r="4866" spans="1:22" ht="14.55" hidden="1" x14ac:dyDescent="0.3">
      <c r="A4866" t="s">
        <v>26</v>
      </c>
      <c r="B4866" t="s">
        <v>6132</v>
      </c>
      <c r="C4866">
        <v>361850</v>
      </c>
      <c r="D4866" t="s">
        <v>336</v>
      </c>
      <c r="E4866" s="32">
        <v>46195</v>
      </c>
      <c r="F4866" s="26">
        <v>46195.514027777775</v>
      </c>
      <c r="G4866" s="12" t="str">
        <f t="shared" si="259"/>
        <v>JUNIO</v>
      </c>
      <c r="H4866">
        <v>800049074</v>
      </c>
      <c r="I4866" t="s">
        <v>337</v>
      </c>
      <c r="J4866" s="43">
        <f t="shared" si="260"/>
        <v>1147070</v>
      </c>
      <c r="K4866" s="43">
        <v>163348</v>
      </c>
      <c r="L4866" s="43">
        <v>1310418</v>
      </c>
      <c r="M4866" t="s">
        <v>70</v>
      </c>
      <c r="N4866" s="32">
        <v>46198</v>
      </c>
      <c r="O4866" s="1">
        <f t="shared" si="258"/>
        <v>3</v>
      </c>
      <c r="P4866" t="s">
        <v>3482</v>
      </c>
    </row>
    <row r="4867" spans="1:22" ht="14.55" hidden="1" x14ac:dyDescent="0.3">
      <c r="A4867" t="s">
        <v>26</v>
      </c>
      <c r="B4867" t="s">
        <v>6133</v>
      </c>
      <c r="C4867">
        <v>361851</v>
      </c>
      <c r="D4867" t="s">
        <v>336</v>
      </c>
      <c r="E4867" s="32">
        <v>46195</v>
      </c>
      <c r="F4867" s="26">
        <v>46195.514050925929</v>
      </c>
      <c r="G4867" s="12" t="str">
        <f t="shared" si="259"/>
        <v>JUNIO</v>
      </c>
      <c r="H4867">
        <v>800049074</v>
      </c>
      <c r="I4867" t="s">
        <v>337</v>
      </c>
      <c r="J4867" s="43">
        <f t="shared" si="260"/>
        <v>40496</v>
      </c>
      <c r="K4867" s="43">
        <v>7694</v>
      </c>
      <c r="L4867" s="43">
        <v>48190</v>
      </c>
      <c r="M4867" t="s">
        <v>70</v>
      </c>
      <c r="N4867" s="32">
        <v>46198</v>
      </c>
      <c r="O4867" s="1">
        <f t="shared" si="258"/>
        <v>3</v>
      </c>
      <c r="P4867" t="s">
        <v>3482</v>
      </c>
    </row>
    <row r="4868" spans="1:22" ht="14.55" hidden="1" x14ac:dyDescent="0.3">
      <c r="A4868" t="s">
        <v>26</v>
      </c>
      <c r="B4868" t="s">
        <v>6134</v>
      </c>
      <c r="C4868">
        <v>361835</v>
      </c>
      <c r="D4868" t="s">
        <v>336</v>
      </c>
      <c r="E4868" s="32">
        <v>46195</v>
      </c>
      <c r="F4868" s="26">
        <v>46195.513668981483</v>
      </c>
      <c r="G4868" s="12" t="str">
        <f t="shared" si="259"/>
        <v>JUNIO</v>
      </c>
      <c r="H4868">
        <v>800049074</v>
      </c>
      <c r="I4868" t="s">
        <v>337</v>
      </c>
      <c r="J4868" s="43">
        <f t="shared" si="260"/>
        <v>30900</v>
      </c>
      <c r="K4868" s="43">
        <v>5871</v>
      </c>
      <c r="L4868" s="43">
        <v>36771</v>
      </c>
      <c r="M4868" t="s">
        <v>70</v>
      </c>
      <c r="N4868" s="32">
        <v>46196</v>
      </c>
      <c r="O4868" s="1">
        <f t="shared" si="258"/>
        <v>1</v>
      </c>
      <c r="P4868" t="s">
        <v>3482</v>
      </c>
      <c r="U4868" s="32">
        <v>46204</v>
      </c>
      <c r="V4868" t="s">
        <v>39</v>
      </c>
    </row>
    <row r="4869" spans="1:22" ht="14.55" hidden="1" x14ac:dyDescent="0.3">
      <c r="A4869" t="s">
        <v>26</v>
      </c>
      <c r="B4869" t="s">
        <v>6135</v>
      </c>
      <c r="C4869">
        <v>2190</v>
      </c>
      <c r="D4869" t="s">
        <v>2896</v>
      </c>
      <c r="E4869" s="32">
        <v>46195</v>
      </c>
      <c r="F4869" s="26">
        <v>46195.477418981478</v>
      </c>
      <c r="G4869" s="12" t="str">
        <f t="shared" si="259"/>
        <v>JUNIO</v>
      </c>
      <c r="H4869">
        <v>71737920</v>
      </c>
      <c r="I4869" t="s">
        <v>733</v>
      </c>
      <c r="J4869" s="43">
        <f t="shared" si="260"/>
        <v>420000</v>
      </c>
      <c r="K4869" s="43">
        <v>0</v>
      </c>
      <c r="L4869" s="43">
        <v>420000</v>
      </c>
      <c r="M4869" t="s">
        <v>70</v>
      </c>
      <c r="N4869" s="32">
        <v>46196</v>
      </c>
      <c r="O4869" s="1">
        <f t="shared" si="258"/>
        <v>1</v>
      </c>
      <c r="P4869" t="s">
        <v>3482</v>
      </c>
      <c r="U4869" s="32">
        <v>46204</v>
      </c>
      <c r="V4869" t="s">
        <v>39</v>
      </c>
    </row>
    <row r="4870" spans="1:22" ht="14.55" hidden="1" x14ac:dyDescent="0.3">
      <c r="A4870" t="s">
        <v>26</v>
      </c>
      <c r="B4870" t="s">
        <v>6136</v>
      </c>
      <c r="C4870">
        <v>32414</v>
      </c>
      <c r="D4870" t="s">
        <v>618</v>
      </c>
      <c r="E4870" s="32">
        <v>46195</v>
      </c>
      <c r="F4870" s="26">
        <v>46195.421423611115</v>
      </c>
      <c r="G4870" s="12" t="str">
        <f t="shared" si="259"/>
        <v>JUNIO</v>
      </c>
      <c r="H4870">
        <v>900322890</v>
      </c>
      <c r="I4870" t="s">
        <v>619</v>
      </c>
      <c r="J4870" s="43">
        <f t="shared" si="260"/>
        <v>3294000</v>
      </c>
      <c r="K4870" s="43">
        <v>625860</v>
      </c>
      <c r="L4870" s="43">
        <v>3919860</v>
      </c>
      <c r="M4870" t="s">
        <v>70</v>
      </c>
      <c r="N4870" s="32">
        <v>46203</v>
      </c>
      <c r="O4870" s="1">
        <f t="shared" si="258"/>
        <v>8</v>
      </c>
      <c r="P4870" t="s">
        <v>3482</v>
      </c>
    </row>
    <row r="4871" spans="1:22" ht="14.55" hidden="1" x14ac:dyDescent="0.3">
      <c r="A4871" t="s">
        <v>26</v>
      </c>
      <c r="B4871" t="s">
        <v>6137</v>
      </c>
      <c r="C4871">
        <v>1521</v>
      </c>
      <c r="D4871" t="s">
        <v>151</v>
      </c>
      <c r="E4871" s="32">
        <v>46195</v>
      </c>
      <c r="F4871" s="26">
        <v>46195.392974537041</v>
      </c>
      <c r="G4871" s="12" t="str">
        <f t="shared" si="259"/>
        <v>JUNIO</v>
      </c>
      <c r="H4871">
        <v>901561580</v>
      </c>
      <c r="I4871" t="s">
        <v>152</v>
      </c>
      <c r="J4871" s="43">
        <f t="shared" si="260"/>
        <v>452490</v>
      </c>
      <c r="K4871" s="43">
        <v>85973.1</v>
      </c>
      <c r="L4871" s="43">
        <v>538463.1</v>
      </c>
      <c r="M4871" t="s">
        <v>70</v>
      </c>
      <c r="N4871" s="32">
        <v>46197</v>
      </c>
      <c r="O4871" s="1">
        <f t="shared" si="258"/>
        <v>2</v>
      </c>
      <c r="P4871" t="s">
        <v>3482</v>
      </c>
    </row>
    <row r="4872" spans="1:22" ht="14.55" hidden="1" x14ac:dyDescent="0.3">
      <c r="A4872" t="s">
        <v>26</v>
      </c>
      <c r="B4872" t="s">
        <v>6138</v>
      </c>
      <c r="C4872">
        <v>3125</v>
      </c>
      <c r="D4872" t="s">
        <v>511</v>
      </c>
      <c r="E4872" s="32">
        <v>46195</v>
      </c>
      <c r="F4872" s="26">
        <v>46195.370092592595</v>
      </c>
      <c r="G4872" s="12" t="str">
        <f t="shared" si="259"/>
        <v>JUNIO</v>
      </c>
      <c r="H4872">
        <v>900987425</v>
      </c>
      <c r="I4872" t="s">
        <v>512</v>
      </c>
      <c r="J4872" s="43">
        <f t="shared" si="260"/>
        <v>550000</v>
      </c>
      <c r="K4872" s="43">
        <v>0</v>
      </c>
      <c r="L4872" s="43">
        <v>550000</v>
      </c>
      <c r="M4872" t="s">
        <v>65</v>
      </c>
      <c r="N4872" s="32">
        <v>46196</v>
      </c>
      <c r="O4872" s="1">
        <f t="shared" si="258"/>
        <v>1</v>
      </c>
      <c r="P4872" t="s">
        <v>4328</v>
      </c>
      <c r="U4872" s="32">
        <v>46196</v>
      </c>
      <c r="V4872" t="s">
        <v>39</v>
      </c>
    </row>
    <row r="4873" spans="1:22" ht="14.55" hidden="1" x14ac:dyDescent="0.3">
      <c r="A4873" t="s">
        <v>26</v>
      </c>
      <c r="B4873" t="s">
        <v>6139</v>
      </c>
      <c r="C4873">
        <v>1522</v>
      </c>
      <c r="D4873" t="s">
        <v>151</v>
      </c>
      <c r="E4873" s="32">
        <v>46195</v>
      </c>
      <c r="F4873" s="26">
        <v>46195.394571759258</v>
      </c>
      <c r="G4873" s="12" t="str">
        <f t="shared" si="259"/>
        <v>JUNIO</v>
      </c>
      <c r="H4873">
        <v>901561580</v>
      </c>
      <c r="I4873" t="s">
        <v>152</v>
      </c>
      <c r="J4873" s="43">
        <f t="shared" si="260"/>
        <v>1020000</v>
      </c>
      <c r="K4873" s="43">
        <v>193800</v>
      </c>
      <c r="L4873" s="43">
        <v>1213800</v>
      </c>
      <c r="M4873" t="s">
        <v>70</v>
      </c>
      <c r="N4873" s="32">
        <v>46197</v>
      </c>
      <c r="O4873" s="1">
        <f t="shared" si="258"/>
        <v>2</v>
      </c>
      <c r="P4873" t="s">
        <v>3482</v>
      </c>
    </row>
    <row r="4874" spans="1:22" ht="14.55" hidden="1" x14ac:dyDescent="0.3">
      <c r="A4874" t="s">
        <v>26</v>
      </c>
      <c r="B4874" t="s">
        <v>6140</v>
      </c>
      <c r="C4874">
        <v>66174</v>
      </c>
      <c r="D4874" t="s">
        <v>3922</v>
      </c>
      <c r="E4874" s="32">
        <v>46195</v>
      </c>
      <c r="F4874" s="26">
        <v>46195.503807870373</v>
      </c>
      <c r="G4874" s="12" t="str">
        <f t="shared" si="259"/>
        <v>JUNIO</v>
      </c>
      <c r="H4874">
        <v>88147614</v>
      </c>
      <c r="I4874" t="s">
        <v>956</v>
      </c>
      <c r="J4874" s="43">
        <f t="shared" si="260"/>
        <v>100000</v>
      </c>
      <c r="K4874" s="43">
        <v>0</v>
      </c>
      <c r="L4874" s="43">
        <v>100000</v>
      </c>
      <c r="M4874" t="s">
        <v>54</v>
      </c>
      <c r="O4874" s="1">
        <f t="shared" si="258"/>
        <v>0</v>
      </c>
    </row>
    <row r="4875" spans="1:22" ht="14.55" hidden="1" x14ac:dyDescent="0.3">
      <c r="A4875" t="s">
        <v>26</v>
      </c>
      <c r="B4875" t="s">
        <v>6141</v>
      </c>
      <c r="C4875">
        <v>66170</v>
      </c>
      <c r="D4875" t="s">
        <v>3922</v>
      </c>
      <c r="E4875" s="32">
        <v>46195</v>
      </c>
      <c r="F4875" s="26">
        <v>46195.499641203707</v>
      </c>
      <c r="G4875" s="12" t="str">
        <f t="shared" si="259"/>
        <v>JUNIO</v>
      </c>
      <c r="H4875">
        <v>88147614</v>
      </c>
      <c r="I4875" t="s">
        <v>956</v>
      </c>
      <c r="J4875" s="43">
        <f t="shared" si="260"/>
        <v>50000</v>
      </c>
      <c r="K4875" s="43">
        <v>0</v>
      </c>
      <c r="L4875" s="43">
        <v>50000</v>
      </c>
      <c r="M4875" t="s">
        <v>54</v>
      </c>
      <c r="O4875" s="1">
        <f t="shared" si="258"/>
        <v>0</v>
      </c>
    </row>
    <row r="4876" spans="1:22" ht="14.55" hidden="1" x14ac:dyDescent="0.3">
      <c r="A4876" t="s">
        <v>26</v>
      </c>
      <c r="B4876" t="s">
        <v>6142</v>
      </c>
      <c r="C4876">
        <v>184101</v>
      </c>
      <c r="D4876" t="s">
        <v>1083</v>
      </c>
      <c r="E4876" s="32">
        <v>46195</v>
      </c>
      <c r="F4876" s="26">
        <v>46195.421087962961</v>
      </c>
      <c r="G4876" s="12" t="str">
        <f t="shared" si="259"/>
        <v>JUNIO</v>
      </c>
      <c r="H4876">
        <v>860000018</v>
      </c>
      <c r="I4876" t="s">
        <v>1084</v>
      </c>
      <c r="J4876" s="43">
        <f t="shared" si="260"/>
        <v>560000</v>
      </c>
      <c r="K4876" s="43">
        <v>106400</v>
      </c>
      <c r="L4876" s="43">
        <v>666400</v>
      </c>
      <c r="M4876" t="s">
        <v>70</v>
      </c>
      <c r="N4876" s="32">
        <v>46204</v>
      </c>
      <c r="O4876" s="1">
        <f t="shared" si="258"/>
        <v>9</v>
      </c>
      <c r="P4876" t="s">
        <v>3482</v>
      </c>
    </row>
    <row r="4877" spans="1:22" ht="14.55" hidden="1" x14ac:dyDescent="0.3">
      <c r="A4877" t="s">
        <v>26</v>
      </c>
      <c r="B4877" t="s">
        <v>6143</v>
      </c>
      <c r="C4877">
        <v>3892</v>
      </c>
      <c r="D4877" t="s">
        <v>698</v>
      </c>
      <c r="E4877" s="32">
        <v>46195</v>
      </c>
      <c r="F4877" s="26">
        <v>46195.318449074075</v>
      </c>
      <c r="G4877" s="12" t="str">
        <f t="shared" si="259"/>
        <v>JUNIO</v>
      </c>
      <c r="H4877">
        <v>900432954</v>
      </c>
      <c r="I4877" t="s">
        <v>5136</v>
      </c>
      <c r="J4877" s="43">
        <f t="shared" si="260"/>
        <v>84500</v>
      </c>
      <c r="K4877" s="43">
        <v>0</v>
      </c>
      <c r="L4877" s="43">
        <v>84500</v>
      </c>
      <c r="M4877" t="s">
        <v>54</v>
      </c>
      <c r="O4877" s="1">
        <f t="shared" si="258"/>
        <v>0</v>
      </c>
    </row>
    <row r="4878" spans="1:22" ht="14.55" hidden="1" x14ac:dyDescent="0.3">
      <c r="A4878" t="s">
        <v>26</v>
      </c>
      <c r="B4878" t="s">
        <v>6144</v>
      </c>
      <c r="C4878">
        <v>18343</v>
      </c>
      <c r="D4878" t="s">
        <v>147</v>
      </c>
      <c r="E4878" s="32">
        <v>46195</v>
      </c>
      <c r="F4878" s="26">
        <v>46195.318402777775</v>
      </c>
      <c r="G4878" s="12" t="str">
        <f t="shared" si="259"/>
        <v>JUNIO</v>
      </c>
      <c r="H4878">
        <v>71951636</v>
      </c>
      <c r="I4878" t="s">
        <v>148</v>
      </c>
      <c r="J4878" s="43">
        <f t="shared" si="260"/>
        <v>26050.42</v>
      </c>
      <c r="K4878" s="43">
        <v>4949.58</v>
      </c>
      <c r="L4878" s="43">
        <v>31000</v>
      </c>
      <c r="M4878" t="s">
        <v>54</v>
      </c>
      <c r="O4878" s="1">
        <f t="shared" si="258"/>
        <v>0</v>
      </c>
    </row>
    <row r="4879" spans="1:22" ht="14.55" hidden="1" x14ac:dyDescent="0.3">
      <c r="A4879" t="s">
        <v>26</v>
      </c>
      <c r="B4879" t="s">
        <v>6145</v>
      </c>
      <c r="C4879">
        <v>9446715</v>
      </c>
      <c r="D4879" t="s">
        <v>4504</v>
      </c>
      <c r="E4879" s="32">
        <v>46195</v>
      </c>
      <c r="F4879" s="26">
        <v>46195.243506944447</v>
      </c>
      <c r="G4879" s="12" t="str">
        <f t="shared" si="259"/>
        <v>JUNIO</v>
      </c>
      <c r="H4879">
        <v>900219834</v>
      </c>
      <c r="I4879" t="s">
        <v>739</v>
      </c>
      <c r="J4879" s="43">
        <f t="shared" si="260"/>
        <v>26300</v>
      </c>
      <c r="K4879" s="43">
        <v>0</v>
      </c>
      <c r="L4879" s="43">
        <v>26300</v>
      </c>
      <c r="M4879" t="s">
        <v>70</v>
      </c>
      <c r="N4879" s="32">
        <v>46195</v>
      </c>
      <c r="O4879" s="1">
        <f t="shared" si="258"/>
        <v>0</v>
      </c>
      <c r="P4879" t="s">
        <v>3482</v>
      </c>
      <c r="U4879" s="32">
        <v>46196</v>
      </c>
      <c r="V4879" t="s">
        <v>39</v>
      </c>
    </row>
    <row r="4880" spans="1:22" ht="14.55" hidden="1" x14ac:dyDescent="0.3">
      <c r="A4880" t="s">
        <v>26</v>
      </c>
      <c r="B4880" t="s">
        <v>6147</v>
      </c>
      <c r="C4880">
        <v>639</v>
      </c>
      <c r="D4880" t="s">
        <v>106</v>
      </c>
      <c r="E4880" s="32">
        <v>46196</v>
      </c>
      <c r="F4880" s="26">
        <v>46196.99454861111</v>
      </c>
      <c r="G4880" s="12" t="str">
        <f t="shared" si="259"/>
        <v>JUNIO</v>
      </c>
      <c r="H4880">
        <v>901161036</v>
      </c>
      <c r="I4880" t="s">
        <v>107</v>
      </c>
      <c r="J4880" s="43">
        <f t="shared" si="260"/>
        <v>11250000</v>
      </c>
      <c r="K4880" s="43">
        <v>2137500</v>
      </c>
      <c r="L4880" s="43">
        <v>13387500</v>
      </c>
      <c r="M4880" t="s">
        <v>58</v>
      </c>
      <c r="N4880" s="32">
        <v>46197</v>
      </c>
      <c r="O4880" s="1">
        <f>IFERROR(IF(-_xlfn.DAYS(E4880,N4880)&lt;0,0,-_xlfn.DAYS(E4880,N4880)), " - ")</f>
        <v>1</v>
      </c>
      <c r="P4880" t="s">
        <v>3482</v>
      </c>
      <c r="U4880" s="32">
        <v>46204</v>
      </c>
      <c r="V4880" t="s">
        <v>32</v>
      </c>
    </row>
    <row r="4881" spans="1:22" ht="14.55" hidden="1" x14ac:dyDescent="0.3">
      <c r="A4881" t="s">
        <v>26</v>
      </c>
      <c r="B4881" t="s">
        <v>6148</v>
      </c>
      <c r="C4881">
        <v>638</v>
      </c>
      <c r="D4881" t="s">
        <v>106</v>
      </c>
      <c r="E4881" s="32">
        <v>46196</v>
      </c>
      <c r="F4881" s="26">
        <v>46196.988483796296</v>
      </c>
      <c r="G4881" s="12" t="str">
        <f t="shared" si="259"/>
        <v>JUNIO</v>
      </c>
      <c r="H4881">
        <v>901161036</v>
      </c>
      <c r="I4881" t="s">
        <v>107</v>
      </c>
      <c r="J4881" s="43">
        <f t="shared" si="260"/>
        <v>41663345</v>
      </c>
      <c r="K4881" s="43">
        <v>7916036</v>
      </c>
      <c r="L4881" s="43">
        <v>49579381</v>
      </c>
      <c r="M4881" t="s">
        <v>58</v>
      </c>
      <c r="N4881" s="32">
        <v>46197</v>
      </c>
      <c r="O4881" s="1">
        <f t="shared" ref="O4881:O4944" si="261">IFERROR(IF(-_xlfn.DAYS(E4881,N4881)&lt;0,0,-_xlfn.DAYS(E4881,N4881)), " - ")</f>
        <v>1</v>
      </c>
      <c r="P4881" t="s">
        <v>3482</v>
      </c>
      <c r="U4881" s="32">
        <v>46204</v>
      </c>
      <c r="V4881" t="s">
        <v>32</v>
      </c>
    </row>
    <row r="4882" spans="1:22" ht="14.55" hidden="1" x14ac:dyDescent="0.3">
      <c r="A4882" t="s">
        <v>26</v>
      </c>
      <c r="B4882" t="s">
        <v>6149</v>
      </c>
      <c r="C4882">
        <v>189</v>
      </c>
      <c r="D4882" t="s">
        <v>2388</v>
      </c>
      <c r="E4882" s="32">
        <v>46196</v>
      </c>
      <c r="F4882" s="26">
        <v>46196.852627314816</v>
      </c>
      <c r="G4882" s="12" t="str">
        <f t="shared" si="259"/>
        <v>JUNIO</v>
      </c>
      <c r="H4882">
        <v>901847080</v>
      </c>
      <c r="I4882" t="s">
        <v>2519</v>
      </c>
      <c r="J4882" s="43">
        <f t="shared" si="260"/>
        <v>5356777</v>
      </c>
      <c r="K4882" s="43">
        <v>1017787.63</v>
      </c>
      <c r="L4882" s="43">
        <v>6374564.6299999999</v>
      </c>
      <c r="M4882" t="s">
        <v>37</v>
      </c>
      <c r="N4882" s="32">
        <v>46199</v>
      </c>
      <c r="O4882" s="1">
        <f t="shared" si="261"/>
        <v>3</v>
      </c>
      <c r="P4882" t="s">
        <v>3482</v>
      </c>
    </row>
    <row r="4883" spans="1:22" ht="14.55" hidden="1" x14ac:dyDescent="0.3">
      <c r="A4883" t="s">
        <v>26</v>
      </c>
      <c r="B4883" t="s">
        <v>6150</v>
      </c>
      <c r="C4883">
        <v>188</v>
      </c>
      <c r="D4883" t="s">
        <v>2388</v>
      </c>
      <c r="E4883" s="32">
        <v>46196</v>
      </c>
      <c r="F4883" s="26">
        <v>46196.847881944443</v>
      </c>
      <c r="G4883" s="12" t="str">
        <f t="shared" si="259"/>
        <v>JUNIO</v>
      </c>
      <c r="H4883">
        <v>901847080</v>
      </c>
      <c r="I4883" t="s">
        <v>2519</v>
      </c>
      <c r="J4883" s="43">
        <f t="shared" si="260"/>
        <v>5406900</v>
      </c>
      <c r="K4883" s="43">
        <v>1027311</v>
      </c>
      <c r="L4883" s="43">
        <v>6434211</v>
      </c>
      <c r="M4883" t="s">
        <v>37</v>
      </c>
      <c r="N4883" s="32">
        <v>46199</v>
      </c>
      <c r="O4883" s="1">
        <f t="shared" si="261"/>
        <v>3</v>
      </c>
      <c r="P4883" t="s">
        <v>3482</v>
      </c>
    </row>
    <row r="4884" spans="1:22" ht="14.55" hidden="1" x14ac:dyDescent="0.3">
      <c r="A4884" t="s">
        <v>26</v>
      </c>
      <c r="B4884" t="s">
        <v>6151</v>
      </c>
      <c r="C4884">
        <v>187</v>
      </c>
      <c r="D4884" t="s">
        <v>2388</v>
      </c>
      <c r="E4884" s="32">
        <v>46196</v>
      </c>
      <c r="F4884" s="26">
        <v>46196.843912037039</v>
      </c>
      <c r="G4884" s="12" t="str">
        <f t="shared" si="259"/>
        <v>JUNIO</v>
      </c>
      <c r="H4884">
        <v>901847080</v>
      </c>
      <c r="I4884" t="s">
        <v>2519</v>
      </c>
      <c r="J4884" s="43">
        <f t="shared" si="260"/>
        <v>3860000</v>
      </c>
      <c r="K4884" s="43">
        <v>733400</v>
      </c>
      <c r="L4884" s="43">
        <v>4593400</v>
      </c>
      <c r="M4884" t="s">
        <v>37</v>
      </c>
      <c r="N4884" s="32">
        <v>46199</v>
      </c>
      <c r="O4884" s="1">
        <f t="shared" si="261"/>
        <v>3</v>
      </c>
      <c r="P4884" t="s">
        <v>3482</v>
      </c>
    </row>
    <row r="4885" spans="1:22" ht="14.55" hidden="1" x14ac:dyDescent="0.3">
      <c r="A4885" t="s">
        <v>26</v>
      </c>
      <c r="B4885" t="s">
        <v>6152</v>
      </c>
      <c r="C4885">
        <v>32918</v>
      </c>
      <c r="D4885" t="s">
        <v>325</v>
      </c>
      <c r="E4885" s="32">
        <v>46196</v>
      </c>
      <c r="F4885" s="26">
        <v>46196.709583333337</v>
      </c>
      <c r="G4885" s="12" t="str">
        <f t="shared" si="259"/>
        <v>JUNIO</v>
      </c>
      <c r="H4885">
        <v>800119647</v>
      </c>
      <c r="I4885" t="s">
        <v>326</v>
      </c>
      <c r="J4885" s="43">
        <f t="shared" si="260"/>
        <v>271566</v>
      </c>
      <c r="K4885" s="43">
        <v>0</v>
      </c>
      <c r="L4885" s="43">
        <v>271566</v>
      </c>
      <c r="M4885" t="s">
        <v>58</v>
      </c>
      <c r="N4885" s="32">
        <v>46198</v>
      </c>
      <c r="O4885" s="1">
        <f t="shared" si="261"/>
        <v>2</v>
      </c>
      <c r="P4885" t="s">
        <v>3482</v>
      </c>
      <c r="U4885" s="32">
        <v>46203</v>
      </c>
      <c r="V4885" t="s">
        <v>39</v>
      </c>
    </row>
    <row r="4886" spans="1:22" ht="14.55" hidden="1" x14ac:dyDescent="0.3">
      <c r="A4886" t="s">
        <v>26</v>
      </c>
      <c r="B4886" t="s">
        <v>6153</v>
      </c>
      <c r="C4886">
        <v>427</v>
      </c>
      <c r="D4886" t="s">
        <v>122</v>
      </c>
      <c r="E4886" s="32">
        <v>46196</v>
      </c>
      <c r="F4886" s="26">
        <v>46196.707499999997</v>
      </c>
      <c r="G4886" s="12" t="str">
        <f t="shared" si="259"/>
        <v>JUNIO</v>
      </c>
      <c r="H4886">
        <v>901437821</v>
      </c>
      <c r="I4886" t="s">
        <v>908</v>
      </c>
      <c r="J4886" s="43">
        <f t="shared" si="260"/>
        <v>4190697</v>
      </c>
      <c r="K4886" s="43">
        <v>0</v>
      </c>
      <c r="L4886" s="43">
        <v>4190697</v>
      </c>
      <c r="M4886" t="s">
        <v>58</v>
      </c>
      <c r="N4886" s="32">
        <v>46197</v>
      </c>
      <c r="O4886" s="1">
        <f t="shared" si="261"/>
        <v>1</v>
      </c>
      <c r="P4886" t="s">
        <v>3482</v>
      </c>
      <c r="U4886" s="32">
        <v>46203</v>
      </c>
      <c r="V4886" t="s">
        <v>39</v>
      </c>
    </row>
    <row r="4887" spans="1:22" ht="14.55" hidden="1" x14ac:dyDescent="0.3">
      <c r="A4887" t="s">
        <v>26</v>
      </c>
      <c r="B4887" t="s">
        <v>6154</v>
      </c>
      <c r="C4887">
        <v>2045</v>
      </c>
      <c r="D4887" t="s">
        <v>28</v>
      </c>
      <c r="E4887" s="32">
        <v>46196</v>
      </c>
      <c r="F4887" s="26">
        <v>46196.675879629627</v>
      </c>
      <c r="G4887" s="12" t="str">
        <f t="shared" si="259"/>
        <v>JUNIO</v>
      </c>
      <c r="H4887">
        <v>901950863</v>
      </c>
      <c r="I4887" t="s">
        <v>549</v>
      </c>
      <c r="J4887" s="43">
        <f t="shared" si="260"/>
        <v>620000</v>
      </c>
      <c r="K4887" s="43">
        <v>117800</v>
      </c>
      <c r="L4887" s="43">
        <v>737800</v>
      </c>
      <c r="M4887" t="s">
        <v>37</v>
      </c>
      <c r="N4887" s="32">
        <v>46199</v>
      </c>
      <c r="O4887" s="1">
        <f t="shared" si="261"/>
        <v>3</v>
      </c>
      <c r="P4887" t="s">
        <v>3482</v>
      </c>
    </row>
    <row r="4888" spans="1:22" ht="14.55" hidden="1" x14ac:dyDescent="0.3">
      <c r="A4888" t="s">
        <v>26</v>
      </c>
      <c r="B4888" t="s">
        <v>6155</v>
      </c>
      <c r="C4888">
        <v>2044</v>
      </c>
      <c r="D4888" t="s">
        <v>28</v>
      </c>
      <c r="E4888" s="32">
        <v>46196</v>
      </c>
      <c r="F4888" s="26">
        <v>46196.668483796297</v>
      </c>
      <c r="G4888" s="12" t="str">
        <f t="shared" si="259"/>
        <v>JUNIO</v>
      </c>
      <c r="H4888">
        <v>901950863</v>
      </c>
      <c r="I4888" t="s">
        <v>549</v>
      </c>
      <c r="J4888" s="43">
        <f t="shared" si="260"/>
        <v>480000</v>
      </c>
      <c r="K4888" s="43">
        <v>91200</v>
      </c>
      <c r="L4888" s="43">
        <v>571200</v>
      </c>
      <c r="M4888" t="s">
        <v>37</v>
      </c>
      <c r="N4888" s="32">
        <v>46199</v>
      </c>
      <c r="O4888" s="1">
        <f t="shared" si="261"/>
        <v>3</v>
      </c>
      <c r="P4888" t="s">
        <v>3482</v>
      </c>
    </row>
    <row r="4889" spans="1:22" ht="14.55" hidden="1" x14ac:dyDescent="0.3">
      <c r="A4889" t="s">
        <v>26</v>
      </c>
      <c r="B4889" t="s">
        <v>6156</v>
      </c>
      <c r="C4889">
        <v>99548</v>
      </c>
      <c r="D4889" t="s">
        <v>638</v>
      </c>
      <c r="E4889" s="32">
        <v>46196</v>
      </c>
      <c r="F4889" s="26">
        <v>46196.670127314814</v>
      </c>
      <c r="G4889" s="12" t="str">
        <f t="shared" si="259"/>
        <v>JUNIO</v>
      </c>
      <c r="H4889">
        <v>800128989</v>
      </c>
      <c r="I4889" t="s">
        <v>639</v>
      </c>
      <c r="J4889" s="43">
        <f t="shared" si="260"/>
        <v>708000</v>
      </c>
      <c r="K4889" s="43">
        <v>134520</v>
      </c>
      <c r="L4889" s="43">
        <v>842520</v>
      </c>
      <c r="M4889" t="s">
        <v>70</v>
      </c>
      <c r="N4889" s="32">
        <v>46197</v>
      </c>
      <c r="O4889" s="1">
        <f t="shared" si="261"/>
        <v>1</v>
      </c>
      <c r="P4889" t="s">
        <v>3482</v>
      </c>
      <c r="U4889" s="32">
        <v>46203</v>
      </c>
      <c r="V4889" t="s">
        <v>39</v>
      </c>
    </row>
    <row r="4890" spans="1:22" ht="14.55" hidden="1" x14ac:dyDescent="0.3">
      <c r="A4890" t="s">
        <v>26</v>
      </c>
      <c r="B4890" t="s">
        <v>6157</v>
      </c>
      <c r="C4890">
        <v>2043</v>
      </c>
      <c r="D4890" t="s">
        <v>28</v>
      </c>
      <c r="E4890" s="32">
        <v>46196</v>
      </c>
      <c r="F4890" s="26">
        <v>46196.663171296299</v>
      </c>
      <c r="G4890" s="12" t="str">
        <f t="shared" si="259"/>
        <v>JUNIO</v>
      </c>
      <c r="H4890">
        <v>901950863</v>
      </c>
      <c r="I4890" t="s">
        <v>549</v>
      </c>
      <c r="J4890" s="43">
        <f t="shared" si="260"/>
        <v>310000</v>
      </c>
      <c r="K4890" s="43">
        <v>58900</v>
      </c>
      <c r="L4890" s="43">
        <v>368900</v>
      </c>
      <c r="M4890" t="s">
        <v>37</v>
      </c>
      <c r="N4890" s="32">
        <v>46199</v>
      </c>
      <c r="O4890" s="1">
        <f t="shared" si="261"/>
        <v>3</v>
      </c>
      <c r="P4890" t="s">
        <v>3482</v>
      </c>
    </row>
    <row r="4891" spans="1:22" ht="14.55" hidden="1" x14ac:dyDescent="0.3">
      <c r="A4891" t="s">
        <v>26</v>
      </c>
      <c r="B4891" t="s">
        <v>6158</v>
      </c>
      <c r="C4891">
        <v>101099</v>
      </c>
      <c r="D4891" t="s">
        <v>28</v>
      </c>
      <c r="E4891" s="32">
        <v>46196</v>
      </c>
      <c r="F4891" s="26">
        <v>46196.651956018519</v>
      </c>
      <c r="G4891" s="12" t="str">
        <f t="shared" si="259"/>
        <v>JUNIO</v>
      </c>
      <c r="H4891">
        <v>890932535</v>
      </c>
      <c r="I4891" t="s">
        <v>1594</v>
      </c>
      <c r="J4891" s="43">
        <f t="shared" si="260"/>
        <v>399450.99969600001</v>
      </c>
      <c r="K4891" s="43">
        <v>75895.690304000003</v>
      </c>
      <c r="L4891" s="43">
        <v>475346.69</v>
      </c>
      <c r="M4891" t="s">
        <v>1595</v>
      </c>
      <c r="N4891" s="32">
        <v>46197</v>
      </c>
      <c r="O4891" s="1">
        <f t="shared" si="261"/>
        <v>1</v>
      </c>
      <c r="P4891" t="s">
        <v>3482</v>
      </c>
    </row>
    <row r="4892" spans="1:22" ht="14.55" hidden="1" x14ac:dyDescent="0.3">
      <c r="A4892" t="s">
        <v>26</v>
      </c>
      <c r="B4892" t="s">
        <v>6159</v>
      </c>
      <c r="C4892">
        <v>2412</v>
      </c>
      <c r="D4892" t="s">
        <v>832</v>
      </c>
      <c r="E4892" s="32">
        <v>46196</v>
      </c>
      <c r="F4892" s="26">
        <v>46196.642523148148</v>
      </c>
      <c r="G4892" s="12" t="str">
        <f t="shared" si="259"/>
        <v>JUNIO</v>
      </c>
      <c r="H4892">
        <v>800046913</v>
      </c>
      <c r="I4892" t="s">
        <v>4858</v>
      </c>
      <c r="J4892" s="43">
        <f t="shared" si="260"/>
        <v>210084</v>
      </c>
      <c r="K4892" s="43">
        <v>39916</v>
      </c>
      <c r="L4892" s="43">
        <v>250000</v>
      </c>
      <c r="M4892" t="s">
        <v>37</v>
      </c>
      <c r="N4892" s="32">
        <v>46199</v>
      </c>
      <c r="O4892" s="1">
        <f t="shared" si="261"/>
        <v>3</v>
      </c>
      <c r="P4892" t="s">
        <v>3482</v>
      </c>
    </row>
    <row r="4893" spans="1:22" ht="14.55" hidden="1" x14ac:dyDescent="0.3">
      <c r="A4893" t="s">
        <v>26</v>
      </c>
      <c r="B4893" t="s">
        <v>6160</v>
      </c>
      <c r="C4893">
        <v>101098</v>
      </c>
      <c r="D4893" t="s">
        <v>28</v>
      </c>
      <c r="E4893" s="32">
        <v>46196</v>
      </c>
      <c r="F4893" s="26">
        <v>46196.601539351854</v>
      </c>
      <c r="G4893" s="12" t="str">
        <f t="shared" si="259"/>
        <v>JUNIO</v>
      </c>
      <c r="H4893">
        <v>890932535</v>
      </c>
      <c r="I4893" t="s">
        <v>1594</v>
      </c>
      <c r="J4893" s="43">
        <f t="shared" si="260"/>
        <v>342075</v>
      </c>
      <c r="K4893" s="43">
        <v>64994.25</v>
      </c>
      <c r="L4893" s="43">
        <v>407069.25</v>
      </c>
      <c r="M4893" t="s">
        <v>1595</v>
      </c>
      <c r="N4893" s="32">
        <v>46197</v>
      </c>
      <c r="O4893" s="1">
        <f t="shared" si="261"/>
        <v>1</v>
      </c>
      <c r="P4893" t="s">
        <v>3482</v>
      </c>
    </row>
    <row r="4894" spans="1:22" ht="14.55" hidden="1" x14ac:dyDescent="0.3">
      <c r="A4894" t="s">
        <v>26</v>
      </c>
      <c r="B4894" t="s">
        <v>6161</v>
      </c>
      <c r="C4894">
        <v>13466</v>
      </c>
      <c r="D4894" t="s">
        <v>28</v>
      </c>
      <c r="E4894" s="32">
        <v>46196</v>
      </c>
      <c r="F4894" s="26">
        <v>46196.609189814815</v>
      </c>
      <c r="G4894" s="12" t="str">
        <f t="shared" si="259"/>
        <v>JUNIO</v>
      </c>
      <c r="H4894">
        <v>900420442</v>
      </c>
      <c r="I4894" t="s">
        <v>586</v>
      </c>
      <c r="J4894" s="43">
        <f t="shared" si="260"/>
        <v>288000</v>
      </c>
      <c r="K4894" s="43">
        <v>54720</v>
      </c>
      <c r="L4894" s="43">
        <v>342720</v>
      </c>
      <c r="M4894" t="s">
        <v>37</v>
      </c>
      <c r="N4894" s="32">
        <v>46199</v>
      </c>
      <c r="O4894" s="1">
        <f t="shared" si="261"/>
        <v>3</v>
      </c>
      <c r="P4894" t="s">
        <v>3482</v>
      </c>
      <c r="U4894" s="32">
        <v>46203</v>
      </c>
      <c r="V4894" t="s">
        <v>39</v>
      </c>
    </row>
    <row r="4895" spans="1:22" ht="14.55" hidden="1" x14ac:dyDescent="0.3">
      <c r="A4895" t="s">
        <v>26</v>
      </c>
      <c r="B4895" t="s">
        <v>6162</v>
      </c>
      <c r="C4895">
        <v>8513</v>
      </c>
      <c r="D4895" t="s">
        <v>2896</v>
      </c>
      <c r="E4895" s="32">
        <v>46196</v>
      </c>
      <c r="F4895" s="26">
        <v>46196.60056712963</v>
      </c>
      <c r="G4895" s="12" t="str">
        <f t="shared" si="259"/>
        <v>JUNIO</v>
      </c>
      <c r="H4895">
        <v>901360705</v>
      </c>
      <c r="I4895" t="s">
        <v>877</v>
      </c>
      <c r="J4895" s="43">
        <f t="shared" si="260"/>
        <v>1495430</v>
      </c>
      <c r="K4895" s="43">
        <v>284131.7</v>
      </c>
      <c r="L4895" s="43">
        <v>1779561.7</v>
      </c>
      <c r="M4895" t="s">
        <v>70</v>
      </c>
      <c r="N4895" s="32">
        <v>46198</v>
      </c>
      <c r="O4895" s="1">
        <f t="shared" si="261"/>
        <v>2</v>
      </c>
      <c r="P4895" t="s">
        <v>3482</v>
      </c>
    </row>
    <row r="4896" spans="1:22" ht="14.55" hidden="1" x14ac:dyDescent="0.3">
      <c r="A4896" t="s">
        <v>26</v>
      </c>
      <c r="B4896" t="s">
        <v>6163</v>
      </c>
      <c r="C4896">
        <v>9911</v>
      </c>
      <c r="D4896" t="s">
        <v>56</v>
      </c>
      <c r="E4896" s="32">
        <v>46196</v>
      </c>
      <c r="F4896" s="26">
        <v>46196.591620370367</v>
      </c>
      <c r="G4896" s="12" t="str">
        <f t="shared" si="259"/>
        <v>JUNIO</v>
      </c>
      <c r="H4896">
        <v>901242715</v>
      </c>
      <c r="I4896" t="s">
        <v>57</v>
      </c>
      <c r="J4896" s="43">
        <f t="shared" si="260"/>
        <v>1050000</v>
      </c>
      <c r="K4896" s="43">
        <v>0</v>
      </c>
      <c r="L4896" s="43">
        <v>1050000</v>
      </c>
      <c r="M4896" t="s">
        <v>58</v>
      </c>
      <c r="N4896" s="32">
        <v>46197</v>
      </c>
      <c r="O4896" s="1">
        <f t="shared" si="261"/>
        <v>1</v>
      </c>
      <c r="P4896" t="s">
        <v>3482</v>
      </c>
      <c r="U4896" s="32">
        <v>46203</v>
      </c>
      <c r="V4896" t="s">
        <v>39</v>
      </c>
    </row>
    <row r="4897" spans="1:22" ht="14.55" hidden="1" x14ac:dyDescent="0.3">
      <c r="A4897" t="s">
        <v>26</v>
      </c>
      <c r="B4897" t="s">
        <v>6164</v>
      </c>
      <c r="C4897">
        <v>103966</v>
      </c>
      <c r="D4897" t="s">
        <v>4087</v>
      </c>
      <c r="E4897" s="32">
        <v>46196</v>
      </c>
      <c r="F4897" s="26">
        <v>46196.5156712963</v>
      </c>
      <c r="G4897" s="12" t="str">
        <f t="shared" si="259"/>
        <v>JUNIO</v>
      </c>
      <c r="H4897">
        <v>811033997</v>
      </c>
      <c r="I4897" t="s">
        <v>981</v>
      </c>
      <c r="J4897" s="43">
        <f t="shared" si="260"/>
        <v>1055324.3399999999</v>
      </c>
      <c r="K4897" s="43">
        <v>200511.62</v>
      </c>
      <c r="L4897" s="43">
        <v>1255835.96</v>
      </c>
      <c r="M4897" t="s">
        <v>37</v>
      </c>
      <c r="N4897" s="32">
        <v>46199</v>
      </c>
      <c r="O4897" s="1">
        <f t="shared" si="261"/>
        <v>3</v>
      </c>
      <c r="P4897" t="s">
        <v>3482</v>
      </c>
    </row>
    <row r="4898" spans="1:22" ht="14.55" hidden="1" x14ac:dyDescent="0.3">
      <c r="A4898" t="s">
        <v>26</v>
      </c>
      <c r="B4898" t="s">
        <v>6165</v>
      </c>
      <c r="C4898">
        <v>571904</v>
      </c>
      <c r="D4898" t="s">
        <v>159</v>
      </c>
      <c r="E4898" s="32">
        <v>46196</v>
      </c>
      <c r="F4898" s="26">
        <v>46196.518240740741</v>
      </c>
      <c r="G4898" s="12" t="str">
        <f t="shared" si="259"/>
        <v>JUNIO</v>
      </c>
      <c r="H4898">
        <v>890800788</v>
      </c>
      <c r="I4898" t="s">
        <v>160</v>
      </c>
      <c r="J4898" s="43">
        <f t="shared" si="260"/>
        <v>2891465</v>
      </c>
      <c r="K4898" s="43">
        <v>549379</v>
      </c>
      <c r="L4898" s="43">
        <v>3440844</v>
      </c>
      <c r="M4898" t="s">
        <v>70</v>
      </c>
      <c r="N4898" s="32">
        <v>46203</v>
      </c>
      <c r="O4898" s="1">
        <f t="shared" si="261"/>
        <v>7</v>
      </c>
      <c r="P4898" t="s">
        <v>3482</v>
      </c>
    </row>
    <row r="4899" spans="1:22" ht="14.55" hidden="1" x14ac:dyDescent="0.3">
      <c r="A4899" t="s">
        <v>26</v>
      </c>
      <c r="B4899" t="s">
        <v>6166</v>
      </c>
      <c r="C4899">
        <v>276395</v>
      </c>
      <c r="D4899" t="s">
        <v>1070</v>
      </c>
      <c r="E4899" s="32">
        <v>46196</v>
      </c>
      <c r="F4899" s="26">
        <v>46196.562789351854</v>
      </c>
      <c r="G4899" s="12" t="str">
        <f t="shared" si="259"/>
        <v>JUNIO</v>
      </c>
      <c r="H4899">
        <v>890907841</v>
      </c>
      <c r="I4899" t="s">
        <v>1071</v>
      </c>
      <c r="J4899" s="43">
        <f t="shared" si="260"/>
        <v>621516</v>
      </c>
      <c r="K4899" s="43">
        <v>118088</v>
      </c>
      <c r="L4899" s="43">
        <v>739604</v>
      </c>
      <c r="M4899" t="s">
        <v>37</v>
      </c>
      <c r="N4899" s="32">
        <v>46199</v>
      </c>
      <c r="O4899" s="1">
        <f t="shared" si="261"/>
        <v>3</v>
      </c>
      <c r="P4899" t="s">
        <v>3482</v>
      </c>
    </row>
    <row r="4900" spans="1:22" ht="14.55" hidden="1" x14ac:dyDescent="0.3">
      <c r="A4900" t="s">
        <v>26</v>
      </c>
      <c r="B4900" t="s">
        <v>6167</v>
      </c>
      <c r="C4900">
        <v>755156</v>
      </c>
      <c r="D4900" t="s">
        <v>868</v>
      </c>
      <c r="E4900" s="32">
        <v>46196</v>
      </c>
      <c r="F4900" s="26">
        <v>46196.52820601852</v>
      </c>
      <c r="G4900" s="12" t="str">
        <f t="shared" si="259"/>
        <v>JUNIO</v>
      </c>
      <c r="H4900">
        <v>811009788</v>
      </c>
      <c r="I4900" t="s">
        <v>869</v>
      </c>
      <c r="J4900" s="43">
        <f t="shared" si="260"/>
        <v>365008</v>
      </c>
      <c r="K4900" s="43">
        <v>0</v>
      </c>
      <c r="L4900" s="43">
        <v>365008</v>
      </c>
      <c r="M4900" t="s">
        <v>70</v>
      </c>
      <c r="N4900" s="32">
        <v>46197</v>
      </c>
      <c r="O4900" s="1">
        <f t="shared" si="261"/>
        <v>1</v>
      </c>
      <c r="P4900" t="s">
        <v>3482</v>
      </c>
      <c r="U4900" s="32">
        <v>46203</v>
      </c>
      <c r="V4900" t="s">
        <v>39</v>
      </c>
    </row>
    <row r="4901" spans="1:22" ht="14.55" hidden="1" x14ac:dyDescent="0.3">
      <c r="A4901" t="s">
        <v>26</v>
      </c>
      <c r="B4901" t="s">
        <v>6168</v>
      </c>
      <c r="C4901">
        <v>65045250</v>
      </c>
      <c r="D4901" t="s">
        <v>182</v>
      </c>
      <c r="E4901" s="32">
        <v>46196</v>
      </c>
      <c r="F4901" s="26">
        <v>46196.474131944444</v>
      </c>
      <c r="G4901" s="12" t="str">
        <f t="shared" si="259"/>
        <v>JUNIO</v>
      </c>
      <c r="H4901">
        <v>800230447</v>
      </c>
      <c r="I4901" t="s">
        <v>183</v>
      </c>
      <c r="J4901" s="43">
        <f t="shared" si="260"/>
        <v>17161100</v>
      </c>
      <c r="K4901" s="43">
        <v>3260609</v>
      </c>
      <c r="L4901" s="43">
        <v>20421709</v>
      </c>
      <c r="M4901" t="s">
        <v>58</v>
      </c>
      <c r="N4901" s="32">
        <v>46197</v>
      </c>
      <c r="O4901" s="1">
        <f t="shared" si="261"/>
        <v>1</v>
      </c>
      <c r="P4901" t="s">
        <v>3482</v>
      </c>
      <c r="U4901" s="32">
        <v>46204</v>
      </c>
      <c r="V4901" t="s">
        <v>32</v>
      </c>
    </row>
    <row r="4902" spans="1:22" ht="14.55" hidden="1" x14ac:dyDescent="0.3">
      <c r="A4902" t="s">
        <v>26</v>
      </c>
      <c r="B4902" t="s">
        <v>6169</v>
      </c>
      <c r="C4902">
        <v>8695</v>
      </c>
      <c r="D4902" t="s">
        <v>2896</v>
      </c>
      <c r="E4902" s="32">
        <v>46196</v>
      </c>
      <c r="F4902" s="26">
        <v>46196.856828703705</v>
      </c>
      <c r="G4902" s="12" t="str">
        <f t="shared" si="259"/>
        <v>JUNIO</v>
      </c>
      <c r="H4902">
        <v>32150739</v>
      </c>
      <c r="I4902" t="s">
        <v>400</v>
      </c>
      <c r="J4902" s="43">
        <f t="shared" si="260"/>
        <v>585500</v>
      </c>
      <c r="K4902" s="43">
        <v>0</v>
      </c>
      <c r="L4902" s="43">
        <v>585500</v>
      </c>
      <c r="M4902" t="s">
        <v>199</v>
      </c>
      <c r="N4902" s="32">
        <v>46198</v>
      </c>
      <c r="O4902" s="1">
        <f t="shared" si="261"/>
        <v>2</v>
      </c>
      <c r="P4902" t="s">
        <v>3482</v>
      </c>
      <c r="U4902" s="32">
        <v>46203</v>
      </c>
      <c r="V4902" t="s">
        <v>39</v>
      </c>
    </row>
    <row r="4903" spans="1:22" ht="14.55" hidden="1" x14ac:dyDescent="0.3">
      <c r="A4903" t="s">
        <v>26</v>
      </c>
      <c r="B4903" t="s">
        <v>6170</v>
      </c>
      <c r="C4903">
        <v>31363</v>
      </c>
      <c r="D4903" t="s">
        <v>6171</v>
      </c>
      <c r="E4903" s="32">
        <v>46196</v>
      </c>
      <c r="F4903" s="26">
        <v>46196.777233796296</v>
      </c>
      <c r="G4903" s="12" t="str">
        <f t="shared" si="259"/>
        <v>JUNIO</v>
      </c>
      <c r="H4903">
        <v>901531274</v>
      </c>
      <c r="I4903" t="s">
        <v>6211</v>
      </c>
      <c r="J4903" s="43">
        <f t="shared" si="260"/>
        <v>2016798.32</v>
      </c>
      <c r="K4903" s="43">
        <v>383191.68</v>
      </c>
      <c r="L4903" s="43">
        <v>2399990</v>
      </c>
      <c r="M4903" t="s">
        <v>65</v>
      </c>
      <c r="N4903" s="32">
        <v>46197</v>
      </c>
      <c r="O4903" s="1">
        <f t="shared" si="261"/>
        <v>1</v>
      </c>
      <c r="P4903" t="s">
        <v>3482</v>
      </c>
    </row>
    <row r="4904" spans="1:22" ht="14.55" hidden="1" x14ac:dyDescent="0.3">
      <c r="A4904" t="s">
        <v>26</v>
      </c>
      <c r="B4904" t="s">
        <v>6172</v>
      </c>
      <c r="C4904">
        <v>642</v>
      </c>
      <c r="D4904" t="s">
        <v>35</v>
      </c>
      <c r="E4904" s="32">
        <v>46196</v>
      </c>
      <c r="F4904" s="26">
        <v>46196.571469907409</v>
      </c>
      <c r="G4904" s="12" t="str">
        <f t="shared" si="259"/>
        <v>JUNIO</v>
      </c>
      <c r="H4904">
        <v>901741749</v>
      </c>
      <c r="I4904" t="s">
        <v>36</v>
      </c>
      <c r="J4904" s="43">
        <f t="shared" si="260"/>
        <v>13440000</v>
      </c>
      <c r="K4904" s="43">
        <v>2553600</v>
      </c>
      <c r="L4904" s="43">
        <v>15993600</v>
      </c>
      <c r="M4904" t="s">
        <v>37</v>
      </c>
      <c r="N4904" s="32">
        <v>46204</v>
      </c>
      <c r="O4904" s="1">
        <f t="shared" si="261"/>
        <v>8</v>
      </c>
      <c r="P4904" t="s">
        <v>3482</v>
      </c>
    </row>
    <row r="4905" spans="1:22" ht="14.55" hidden="1" x14ac:dyDescent="0.3">
      <c r="A4905" t="s">
        <v>26</v>
      </c>
      <c r="B4905" t="s">
        <v>6173</v>
      </c>
      <c r="C4905">
        <v>65045246</v>
      </c>
      <c r="D4905" t="s">
        <v>182</v>
      </c>
      <c r="E4905" s="32">
        <v>46196</v>
      </c>
      <c r="F4905" s="26">
        <v>46196.461736111109</v>
      </c>
      <c r="G4905" s="12" t="str">
        <f t="shared" si="259"/>
        <v>JUNIO</v>
      </c>
      <c r="H4905">
        <v>800230447</v>
      </c>
      <c r="I4905" t="s">
        <v>183</v>
      </c>
      <c r="J4905" s="43">
        <f t="shared" si="260"/>
        <v>15852134.999999998</v>
      </c>
      <c r="K4905" s="43">
        <v>3011905.65</v>
      </c>
      <c r="L4905" s="43">
        <v>18864040.649999999</v>
      </c>
      <c r="M4905" t="s">
        <v>58</v>
      </c>
      <c r="N4905" s="32">
        <v>46197</v>
      </c>
      <c r="O4905" s="1">
        <f t="shared" si="261"/>
        <v>1</v>
      </c>
      <c r="P4905" t="s">
        <v>3482</v>
      </c>
      <c r="U4905" s="32">
        <v>46204</v>
      </c>
      <c r="V4905" t="s">
        <v>32</v>
      </c>
    </row>
    <row r="4906" spans="1:22" ht="14.55" hidden="1" x14ac:dyDescent="0.3">
      <c r="A4906" t="s">
        <v>26</v>
      </c>
      <c r="B4906" t="s">
        <v>6174</v>
      </c>
      <c r="C4906">
        <v>34147529</v>
      </c>
      <c r="D4906" t="s">
        <v>580</v>
      </c>
      <c r="E4906" s="32">
        <v>46196</v>
      </c>
      <c r="F4906" s="26">
        <v>46196.454479166663</v>
      </c>
      <c r="G4906" s="12" t="str">
        <f t="shared" si="259"/>
        <v>JUNIO</v>
      </c>
      <c r="H4906">
        <v>809002625</v>
      </c>
      <c r="I4906" t="s">
        <v>2171</v>
      </c>
      <c r="J4906" s="43">
        <f t="shared" si="260"/>
        <v>829220.14</v>
      </c>
      <c r="K4906" s="43">
        <v>157551.85999999999</v>
      </c>
      <c r="L4906" s="43">
        <v>986772</v>
      </c>
      <c r="M4906" t="s">
        <v>37</v>
      </c>
      <c r="N4906" s="32">
        <v>46198</v>
      </c>
      <c r="O4906" s="1">
        <f t="shared" si="261"/>
        <v>2</v>
      </c>
      <c r="P4906" t="s">
        <v>3482</v>
      </c>
    </row>
    <row r="4907" spans="1:22" ht="14.55" hidden="1" x14ac:dyDescent="0.3">
      <c r="A4907" t="s">
        <v>26</v>
      </c>
      <c r="B4907" t="s">
        <v>6175</v>
      </c>
      <c r="C4907">
        <v>1023875</v>
      </c>
      <c r="D4907" t="s">
        <v>138</v>
      </c>
      <c r="E4907" s="32">
        <v>46196</v>
      </c>
      <c r="F4907" s="26">
        <v>46196.414525462962</v>
      </c>
      <c r="G4907" s="12" t="str">
        <f t="shared" si="259"/>
        <v>JUNIO</v>
      </c>
      <c r="H4907">
        <v>860016640</v>
      </c>
      <c r="I4907" t="s">
        <v>139</v>
      </c>
      <c r="J4907" s="43">
        <f t="shared" si="260"/>
        <v>277580</v>
      </c>
      <c r="K4907" s="43">
        <v>0</v>
      </c>
      <c r="L4907" s="43">
        <v>277580</v>
      </c>
      <c r="M4907" t="s">
        <v>3773</v>
      </c>
      <c r="N4907" s="32">
        <v>46197</v>
      </c>
      <c r="O4907" s="1">
        <f t="shared" si="261"/>
        <v>1</v>
      </c>
      <c r="P4907" t="s">
        <v>3482</v>
      </c>
      <c r="U4907" s="32">
        <v>46203</v>
      </c>
      <c r="V4907" t="s">
        <v>39</v>
      </c>
    </row>
    <row r="4908" spans="1:22" ht="14.55" hidden="1" x14ac:dyDescent="0.3">
      <c r="A4908" t="s">
        <v>26</v>
      </c>
      <c r="B4908" t="s">
        <v>6176</v>
      </c>
      <c r="C4908">
        <v>2126</v>
      </c>
      <c r="D4908" t="s">
        <v>28</v>
      </c>
      <c r="E4908" s="32">
        <v>46196</v>
      </c>
      <c r="F4908" s="26">
        <v>46196.407581018517</v>
      </c>
      <c r="G4908" s="12" t="str">
        <f t="shared" si="259"/>
        <v>JUNIO</v>
      </c>
      <c r="H4908">
        <v>900674765</v>
      </c>
      <c r="I4908" t="s">
        <v>898</v>
      </c>
      <c r="J4908" s="43">
        <f t="shared" si="260"/>
        <v>1050000</v>
      </c>
      <c r="K4908" s="43">
        <v>199500</v>
      </c>
      <c r="L4908" s="43">
        <v>1249500</v>
      </c>
      <c r="M4908" t="s">
        <v>264</v>
      </c>
      <c r="N4908" s="32">
        <v>46197</v>
      </c>
      <c r="O4908" s="1">
        <f t="shared" si="261"/>
        <v>1</v>
      </c>
      <c r="P4908" t="s">
        <v>3482</v>
      </c>
    </row>
    <row r="4909" spans="1:22" ht="14.55" hidden="1" x14ac:dyDescent="0.3">
      <c r="A4909" t="s">
        <v>26</v>
      </c>
      <c r="B4909" t="s">
        <v>6177</v>
      </c>
      <c r="C4909">
        <v>34147509</v>
      </c>
      <c r="D4909" t="s">
        <v>580</v>
      </c>
      <c r="E4909" s="32">
        <v>46196</v>
      </c>
      <c r="F4909" s="26">
        <v>46196.395787037036</v>
      </c>
      <c r="G4909" s="12" t="str">
        <f t="shared" si="259"/>
        <v>JUNIO</v>
      </c>
      <c r="H4909">
        <v>809002625</v>
      </c>
      <c r="I4909" t="s">
        <v>2171</v>
      </c>
      <c r="J4909" s="43">
        <f t="shared" si="260"/>
        <v>2312684</v>
      </c>
      <c r="K4909" s="43">
        <v>439410</v>
      </c>
      <c r="L4909" s="43">
        <v>2752094</v>
      </c>
      <c r="M4909" t="s">
        <v>37</v>
      </c>
      <c r="N4909" s="32">
        <v>46204</v>
      </c>
      <c r="O4909" s="1">
        <f t="shared" si="261"/>
        <v>8</v>
      </c>
      <c r="P4909" t="s">
        <v>3482</v>
      </c>
    </row>
    <row r="4910" spans="1:22" ht="14.55" hidden="1" x14ac:dyDescent="0.3">
      <c r="A4910" t="s">
        <v>26</v>
      </c>
      <c r="B4910" t="s">
        <v>6178</v>
      </c>
      <c r="C4910" s="34">
        <v>5296</v>
      </c>
      <c r="D4910" t="s">
        <v>52</v>
      </c>
      <c r="E4910" s="32">
        <v>46196</v>
      </c>
      <c r="F4910" s="26">
        <v>46196.393622685187</v>
      </c>
      <c r="G4910" s="12" t="str">
        <f t="shared" si="259"/>
        <v>JUNIO</v>
      </c>
      <c r="H4910">
        <v>70907060</v>
      </c>
      <c r="I4910" t="s">
        <v>53</v>
      </c>
      <c r="J4910" s="43">
        <f t="shared" si="260"/>
        <v>45800</v>
      </c>
      <c r="K4910" s="43">
        <v>0</v>
      </c>
      <c r="L4910" s="43">
        <v>45800</v>
      </c>
      <c r="M4910" t="s">
        <v>54</v>
      </c>
      <c r="O4910" s="1">
        <f t="shared" si="261"/>
        <v>0</v>
      </c>
    </row>
    <row r="4911" spans="1:22" ht="14.55" hidden="1" x14ac:dyDescent="0.3">
      <c r="A4911" t="s">
        <v>26</v>
      </c>
      <c r="B4911" t="s">
        <v>6179</v>
      </c>
      <c r="C4911">
        <v>3175</v>
      </c>
      <c r="D4911" t="s">
        <v>28</v>
      </c>
      <c r="E4911" s="32">
        <v>46196</v>
      </c>
      <c r="F4911" s="26">
        <v>46196.343298611115</v>
      </c>
      <c r="G4911" s="12" t="str">
        <f t="shared" si="259"/>
        <v>JUNIO</v>
      </c>
      <c r="H4911">
        <v>900144364</v>
      </c>
      <c r="I4911" t="s">
        <v>72</v>
      </c>
      <c r="J4911" s="43">
        <f t="shared" si="260"/>
        <v>563400</v>
      </c>
      <c r="K4911" s="43">
        <v>107046</v>
      </c>
      <c r="L4911" s="43">
        <v>670446</v>
      </c>
      <c r="M4911" t="s">
        <v>70</v>
      </c>
      <c r="N4911" s="32">
        <v>46196</v>
      </c>
      <c r="O4911" s="1">
        <f t="shared" si="261"/>
        <v>0</v>
      </c>
      <c r="P4911" t="s">
        <v>3482</v>
      </c>
      <c r="U4911" s="32">
        <v>46204</v>
      </c>
      <c r="V4911" t="s">
        <v>39</v>
      </c>
    </row>
    <row r="4912" spans="1:22" ht="14.55" hidden="1" x14ac:dyDescent="0.3">
      <c r="A4912" t="s">
        <v>26</v>
      </c>
      <c r="B4912" t="s">
        <v>6180</v>
      </c>
      <c r="C4912" s="34">
        <v>18480</v>
      </c>
      <c r="D4912" t="s">
        <v>147</v>
      </c>
      <c r="E4912" s="32">
        <v>46196</v>
      </c>
      <c r="F4912" s="26">
        <v>46196.336423611108</v>
      </c>
      <c r="G4912" s="12" t="str">
        <f t="shared" si="259"/>
        <v>JUNIO</v>
      </c>
      <c r="H4912">
        <v>71951636</v>
      </c>
      <c r="I4912" t="s">
        <v>148</v>
      </c>
      <c r="J4912" s="43">
        <f t="shared" si="260"/>
        <v>28740.489999999998</v>
      </c>
      <c r="K4912" s="43">
        <v>5460.51</v>
      </c>
      <c r="L4912" s="43">
        <v>34201</v>
      </c>
      <c r="M4912" t="s">
        <v>54</v>
      </c>
      <c r="O4912" s="1">
        <f t="shared" si="261"/>
        <v>0</v>
      </c>
    </row>
    <row r="4913" spans="1:22" ht="14.55" hidden="1" x14ac:dyDescent="0.3">
      <c r="A4913" t="s">
        <v>26</v>
      </c>
      <c r="B4913" t="s">
        <v>6181</v>
      </c>
      <c r="C4913">
        <v>9632335</v>
      </c>
      <c r="D4913" t="s">
        <v>4504</v>
      </c>
      <c r="E4913" s="32">
        <v>46196</v>
      </c>
      <c r="F4913" s="26">
        <v>46196.014675925922</v>
      </c>
      <c r="G4913" s="12" t="str">
        <f t="shared" si="259"/>
        <v>JUNIO</v>
      </c>
      <c r="H4913">
        <v>900219834</v>
      </c>
      <c r="I4913" t="s">
        <v>739</v>
      </c>
      <c r="J4913" s="43">
        <f t="shared" si="260"/>
        <v>15200</v>
      </c>
      <c r="K4913" s="43">
        <v>0</v>
      </c>
      <c r="L4913" s="43">
        <v>15200</v>
      </c>
      <c r="M4913" t="s">
        <v>70</v>
      </c>
      <c r="N4913" s="32">
        <v>46196</v>
      </c>
      <c r="O4913" s="1">
        <f t="shared" si="261"/>
        <v>0</v>
      </c>
      <c r="P4913" t="s">
        <v>3482</v>
      </c>
      <c r="U4913" s="32">
        <v>46204</v>
      </c>
      <c r="V4913" t="s">
        <v>39</v>
      </c>
    </row>
    <row r="4914" spans="1:22" ht="14.55" hidden="1" x14ac:dyDescent="0.3">
      <c r="A4914" t="s">
        <v>82</v>
      </c>
      <c r="B4914" t="s">
        <v>6182</v>
      </c>
      <c r="C4914">
        <v>19</v>
      </c>
      <c r="D4914" t="s">
        <v>1311</v>
      </c>
      <c r="E4914" s="32">
        <v>46197</v>
      </c>
      <c r="F4914" s="26">
        <v>46197.91847222222</v>
      </c>
      <c r="G4914" s="12" t="str">
        <f t="shared" si="259"/>
        <v>JUNIO</v>
      </c>
      <c r="H4914">
        <v>901161036</v>
      </c>
      <c r="I4914" t="s">
        <v>107</v>
      </c>
      <c r="J4914" s="43">
        <f t="shared" si="260"/>
        <v>100000</v>
      </c>
      <c r="K4914" s="43">
        <v>19000</v>
      </c>
      <c r="L4914" s="43">
        <v>119000</v>
      </c>
      <c r="M4914" t="s">
        <v>58</v>
      </c>
      <c r="N4914" s="32">
        <v>46203</v>
      </c>
      <c r="O4914" s="1">
        <f t="shared" si="261"/>
        <v>6</v>
      </c>
      <c r="P4914" t="s">
        <v>3482</v>
      </c>
      <c r="U4914" s="32">
        <v>46204</v>
      </c>
      <c r="V4914" t="s">
        <v>39</v>
      </c>
    </row>
    <row r="4915" spans="1:22" ht="14.55" hidden="1" x14ac:dyDescent="0.3">
      <c r="A4915" t="s">
        <v>26</v>
      </c>
      <c r="B4915" t="s">
        <v>6183</v>
      </c>
      <c r="C4915">
        <v>8713</v>
      </c>
      <c r="D4915" t="s">
        <v>2896</v>
      </c>
      <c r="E4915" s="32">
        <v>46197</v>
      </c>
      <c r="F4915" s="26">
        <v>46197.900543981479</v>
      </c>
      <c r="G4915" s="12" t="str">
        <f t="shared" si="259"/>
        <v>JUNIO</v>
      </c>
      <c r="H4915">
        <v>32150739</v>
      </c>
      <c r="I4915" t="s">
        <v>400</v>
      </c>
      <c r="J4915" s="43">
        <f t="shared" si="260"/>
        <v>558000</v>
      </c>
      <c r="K4915" s="43">
        <v>0</v>
      </c>
      <c r="L4915" s="43">
        <v>558000</v>
      </c>
      <c r="M4915" t="s">
        <v>199</v>
      </c>
      <c r="N4915" s="32">
        <v>46198</v>
      </c>
      <c r="O4915" s="1">
        <f t="shared" si="261"/>
        <v>1</v>
      </c>
      <c r="P4915" t="s">
        <v>3482</v>
      </c>
      <c r="U4915" s="32">
        <v>46203</v>
      </c>
      <c r="V4915" t="s">
        <v>39</v>
      </c>
    </row>
    <row r="4916" spans="1:22" ht="14.55" hidden="1" x14ac:dyDescent="0.3">
      <c r="A4916" t="s">
        <v>26</v>
      </c>
      <c r="B4916" t="s">
        <v>6184</v>
      </c>
      <c r="C4916">
        <v>7167</v>
      </c>
      <c r="D4916" t="s">
        <v>4631</v>
      </c>
      <c r="E4916" s="32">
        <v>46197</v>
      </c>
      <c r="F4916" s="26">
        <v>46197.843310185184</v>
      </c>
      <c r="G4916" s="12" t="str">
        <f t="shared" si="259"/>
        <v>JUNIO</v>
      </c>
      <c r="H4916">
        <v>901370300</v>
      </c>
      <c r="I4916" t="s">
        <v>4632</v>
      </c>
      <c r="J4916" s="43">
        <f t="shared" si="260"/>
        <v>1722000</v>
      </c>
      <c r="K4916" s="43">
        <v>327180</v>
      </c>
      <c r="L4916" s="43">
        <v>2049180</v>
      </c>
      <c r="M4916" t="s">
        <v>315</v>
      </c>
      <c r="N4916" s="32" t="s">
        <v>81</v>
      </c>
      <c r="O4916" s="1" t="str">
        <f t="shared" si="261"/>
        <v xml:space="preserve"> - </v>
      </c>
      <c r="P4916" t="s">
        <v>2149</v>
      </c>
    </row>
    <row r="4917" spans="1:22" ht="14.55" hidden="1" x14ac:dyDescent="0.3">
      <c r="A4917" t="s">
        <v>26</v>
      </c>
      <c r="B4917" t="s">
        <v>6185</v>
      </c>
      <c r="C4917">
        <v>41277</v>
      </c>
      <c r="D4917" t="s">
        <v>719</v>
      </c>
      <c r="E4917" s="32">
        <v>46197</v>
      </c>
      <c r="F4917" s="26">
        <v>46197.692060185182</v>
      </c>
      <c r="G4917" s="12" t="str">
        <f t="shared" si="259"/>
        <v>JUNIO</v>
      </c>
      <c r="H4917">
        <v>900619011</v>
      </c>
      <c r="I4917" t="s">
        <v>720</v>
      </c>
      <c r="J4917" s="43">
        <f t="shared" si="260"/>
        <v>200000</v>
      </c>
      <c r="K4917" s="43">
        <v>0</v>
      </c>
      <c r="L4917" s="43">
        <v>200000</v>
      </c>
      <c r="M4917" t="s">
        <v>70</v>
      </c>
      <c r="O4917" s="1">
        <f t="shared" si="261"/>
        <v>0</v>
      </c>
    </row>
    <row r="4918" spans="1:22" ht="14.55" hidden="1" x14ac:dyDescent="0.3">
      <c r="A4918" t="s">
        <v>26</v>
      </c>
      <c r="B4918" t="s">
        <v>6186</v>
      </c>
      <c r="C4918">
        <v>3182</v>
      </c>
      <c r="D4918" t="s">
        <v>28</v>
      </c>
      <c r="E4918" s="32">
        <v>46197</v>
      </c>
      <c r="F4918" s="26">
        <v>46197.685543981483</v>
      </c>
      <c r="G4918" s="12" t="str">
        <f t="shared" si="259"/>
        <v>JUNIO</v>
      </c>
      <c r="H4918">
        <v>900144364</v>
      </c>
      <c r="I4918" t="s">
        <v>72</v>
      </c>
      <c r="J4918" s="43">
        <f t="shared" si="260"/>
        <v>1060000</v>
      </c>
      <c r="K4918" s="43">
        <v>201400</v>
      </c>
      <c r="L4918" s="43">
        <v>1261400</v>
      </c>
      <c r="M4918" t="s">
        <v>70</v>
      </c>
      <c r="N4918" s="32">
        <v>46199</v>
      </c>
      <c r="O4918" s="1">
        <f t="shared" si="261"/>
        <v>2</v>
      </c>
      <c r="P4918" t="s">
        <v>3482</v>
      </c>
      <c r="U4918" s="32">
        <v>46203</v>
      </c>
      <c r="V4918" t="s">
        <v>39</v>
      </c>
    </row>
    <row r="4919" spans="1:22" ht="14.55" hidden="1" x14ac:dyDescent="0.3">
      <c r="A4919" t="s">
        <v>26</v>
      </c>
      <c r="B4919" t="s">
        <v>6187</v>
      </c>
      <c r="C4919">
        <v>300039</v>
      </c>
      <c r="D4919" t="s">
        <v>28</v>
      </c>
      <c r="E4919" s="32">
        <v>46197</v>
      </c>
      <c r="F4919" s="26">
        <v>46197.667754629627</v>
      </c>
      <c r="G4919" s="12" t="str">
        <f t="shared" si="259"/>
        <v>JUNIO</v>
      </c>
      <c r="H4919">
        <v>811021363</v>
      </c>
      <c r="I4919" t="s">
        <v>64</v>
      </c>
      <c r="J4919" s="43">
        <f t="shared" si="260"/>
        <v>1000000</v>
      </c>
      <c r="K4919" s="43">
        <v>190000</v>
      </c>
      <c r="L4919" s="43">
        <v>1190000</v>
      </c>
      <c r="M4919" t="s">
        <v>70</v>
      </c>
      <c r="N4919" s="32">
        <v>46199</v>
      </c>
      <c r="O4919" s="1">
        <f t="shared" si="261"/>
        <v>2</v>
      </c>
      <c r="P4919" t="s">
        <v>3482</v>
      </c>
      <c r="U4919" s="32">
        <v>46203</v>
      </c>
      <c r="V4919" t="s">
        <v>39</v>
      </c>
    </row>
    <row r="4920" spans="1:22" ht="14.55" hidden="1" x14ac:dyDescent="0.3">
      <c r="A4920" t="s">
        <v>26</v>
      </c>
      <c r="B4920" t="s">
        <v>6188</v>
      </c>
      <c r="C4920">
        <v>4917</v>
      </c>
      <c r="D4920" t="s">
        <v>4980</v>
      </c>
      <c r="E4920" s="32">
        <v>46197</v>
      </c>
      <c r="F4920" s="26">
        <v>46197.604375000003</v>
      </c>
      <c r="G4920" s="12" t="str">
        <f t="shared" si="259"/>
        <v>JUNIO</v>
      </c>
      <c r="H4920">
        <v>900031421</v>
      </c>
      <c r="I4920" t="s">
        <v>4981</v>
      </c>
      <c r="J4920" s="43">
        <f t="shared" si="260"/>
        <v>550033</v>
      </c>
      <c r="K4920" s="43">
        <v>104506.27</v>
      </c>
      <c r="L4920" s="43">
        <v>654539.27</v>
      </c>
      <c r="M4920" t="s">
        <v>37</v>
      </c>
      <c r="N4920" s="32">
        <v>46203</v>
      </c>
      <c r="O4920" s="1">
        <f t="shared" si="261"/>
        <v>6</v>
      </c>
      <c r="P4920" t="s">
        <v>3339</v>
      </c>
      <c r="U4920" s="32">
        <v>46203</v>
      </c>
      <c r="V4920" t="s">
        <v>39</v>
      </c>
    </row>
    <row r="4921" spans="1:22" ht="14.55" hidden="1" x14ac:dyDescent="0.3">
      <c r="A4921" t="s">
        <v>26</v>
      </c>
      <c r="B4921" t="s">
        <v>6189</v>
      </c>
      <c r="C4921">
        <v>1957</v>
      </c>
      <c r="D4921" t="s">
        <v>438</v>
      </c>
      <c r="E4921" s="32">
        <v>46197</v>
      </c>
      <c r="F4921" s="26">
        <v>46197.619849537034</v>
      </c>
      <c r="G4921" s="12" t="str">
        <f t="shared" si="259"/>
        <v>JUNIO</v>
      </c>
      <c r="H4921">
        <v>900497895</v>
      </c>
      <c r="I4921" t="s">
        <v>439</v>
      </c>
      <c r="J4921" s="43">
        <f t="shared" si="260"/>
        <v>550000</v>
      </c>
      <c r="K4921" s="43">
        <v>104500</v>
      </c>
      <c r="L4921" s="43">
        <v>654500</v>
      </c>
      <c r="M4921" t="s">
        <v>37</v>
      </c>
      <c r="N4921" s="32">
        <v>46199</v>
      </c>
      <c r="O4921" s="1">
        <f t="shared" si="261"/>
        <v>2</v>
      </c>
      <c r="P4921" t="s">
        <v>3482</v>
      </c>
    </row>
    <row r="4922" spans="1:22" ht="14.55" hidden="1" x14ac:dyDescent="0.3">
      <c r="A4922" t="s">
        <v>26</v>
      </c>
      <c r="B4922" t="s">
        <v>6190</v>
      </c>
      <c r="C4922">
        <v>2030</v>
      </c>
      <c r="D4922" t="s">
        <v>6191</v>
      </c>
      <c r="E4922" s="32">
        <v>46197</v>
      </c>
      <c r="F4922" s="26">
        <v>46197.583020833335</v>
      </c>
      <c r="G4922" s="12" t="str">
        <f t="shared" si="259"/>
        <v>JUNIO</v>
      </c>
      <c r="H4922">
        <v>901264496</v>
      </c>
      <c r="I4922" t="s">
        <v>6212</v>
      </c>
      <c r="J4922" s="43">
        <f t="shared" si="260"/>
        <v>2700000</v>
      </c>
      <c r="K4922" s="43">
        <v>513000</v>
      </c>
      <c r="L4922" s="43">
        <v>3213000</v>
      </c>
      <c r="M4922" t="s">
        <v>70</v>
      </c>
      <c r="N4922" s="32">
        <v>46199</v>
      </c>
      <c r="O4922" s="1">
        <f t="shared" si="261"/>
        <v>2</v>
      </c>
      <c r="P4922" t="s">
        <v>3482</v>
      </c>
    </row>
    <row r="4923" spans="1:22" ht="14.55" hidden="1" x14ac:dyDescent="0.3">
      <c r="A4923" t="s">
        <v>26</v>
      </c>
      <c r="B4923" t="s">
        <v>6192</v>
      </c>
      <c r="C4923">
        <v>743264</v>
      </c>
      <c r="D4923" t="s">
        <v>817</v>
      </c>
      <c r="E4923" s="32">
        <v>46197</v>
      </c>
      <c r="F4923" s="26">
        <v>46197.640289351853</v>
      </c>
      <c r="G4923" s="12" t="str">
        <f t="shared" si="259"/>
        <v>JUNIO</v>
      </c>
      <c r="H4923">
        <v>890915475</v>
      </c>
      <c r="I4923" t="s">
        <v>818</v>
      </c>
      <c r="J4923" s="43">
        <f t="shared" si="260"/>
        <v>39999</v>
      </c>
      <c r="K4923" s="43">
        <v>7599.81</v>
      </c>
      <c r="L4923" s="43">
        <v>47598.81</v>
      </c>
      <c r="M4923" t="s">
        <v>70</v>
      </c>
      <c r="N4923" s="32">
        <v>46198</v>
      </c>
      <c r="O4923" s="1">
        <f t="shared" si="261"/>
        <v>1</v>
      </c>
      <c r="P4923" t="s">
        <v>3482</v>
      </c>
      <c r="U4923" s="32">
        <v>46203</v>
      </c>
      <c r="V4923" t="s">
        <v>39</v>
      </c>
    </row>
    <row r="4924" spans="1:22" ht="14.55" hidden="1" x14ac:dyDescent="0.3">
      <c r="A4924" t="s">
        <v>26</v>
      </c>
      <c r="B4924" t="s">
        <v>6193</v>
      </c>
      <c r="C4924">
        <v>90444230</v>
      </c>
      <c r="D4924" t="s">
        <v>255</v>
      </c>
      <c r="E4924" s="32">
        <v>46197</v>
      </c>
      <c r="F4924" s="26">
        <v>46197.627557870372</v>
      </c>
      <c r="G4924" s="12" t="str">
        <f t="shared" si="259"/>
        <v>JUNIO</v>
      </c>
      <c r="H4924">
        <v>900843898</v>
      </c>
      <c r="I4924" t="s">
        <v>256</v>
      </c>
      <c r="J4924" s="43">
        <f t="shared" si="260"/>
        <v>38235.300000000003</v>
      </c>
      <c r="K4924" s="43">
        <v>7264.7</v>
      </c>
      <c r="L4924" s="43">
        <v>45500</v>
      </c>
      <c r="M4924" t="s">
        <v>54</v>
      </c>
      <c r="O4924" s="1">
        <f t="shared" si="261"/>
        <v>0</v>
      </c>
    </row>
    <row r="4925" spans="1:22" ht="14.55" hidden="1" x14ac:dyDescent="0.3">
      <c r="A4925" t="s">
        <v>26</v>
      </c>
      <c r="B4925" t="s">
        <v>6194</v>
      </c>
      <c r="C4925">
        <v>3504</v>
      </c>
      <c r="D4925" t="s">
        <v>28</v>
      </c>
      <c r="E4925" s="32">
        <v>46197</v>
      </c>
      <c r="F4925" s="26">
        <v>46197.530636574076</v>
      </c>
      <c r="G4925" s="12" t="str">
        <f t="shared" ref="G4925:G4988" si="262">UPPER(TEXT(E4925, "MMMM"))</f>
        <v>JUNIO</v>
      </c>
      <c r="H4925">
        <v>900563128</v>
      </c>
      <c r="I4925" t="s">
        <v>1199</v>
      </c>
      <c r="J4925" s="43">
        <f t="shared" ref="J4925:J4988" si="263">L4925-K4925</f>
        <v>4489000</v>
      </c>
      <c r="K4925" s="43">
        <v>852910</v>
      </c>
      <c r="L4925" s="43">
        <v>5341910</v>
      </c>
      <c r="M4925" t="s">
        <v>37</v>
      </c>
      <c r="N4925" s="32">
        <v>46203</v>
      </c>
      <c r="O4925" s="1">
        <f t="shared" si="261"/>
        <v>6</v>
      </c>
      <c r="P4925" t="s">
        <v>3482</v>
      </c>
    </row>
    <row r="4926" spans="1:22" ht="14.55" hidden="1" x14ac:dyDescent="0.3">
      <c r="A4926" t="s">
        <v>26</v>
      </c>
      <c r="B4926" t="s">
        <v>6195</v>
      </c>
      <c r="C4926">
        <v>3503</v>
      </c>
      <c r="D4926" t="s">
        <v>28</v>
      </c>
      <c r="E4926" s="32">
        <v>46197</v>
      </c>
      <c r="F4926" s="26">
        <v>46197.523090277777</v>
      </c>
      <c r="G4926" s="12" t="str">
        <f t="shared" si="262"/>
        <v>JUNIO</v>
      </c>
      <c r="H4926">
        <v>900563128</v>
      </c>
      <c r="I4926" t="s">
        <v>1199</v>
      </c>
      <c r="J4926" s="43">
        <f t="shared" si="263"/>
        <v>1427400</v>
      </c>
      <c r="K4926" s="43">
        <v>271206</v>
      </c>
      <c r="L4926" s="43">
        <v>1698606</v>
      </c>
      <c r="M4926" t="s">
        <v>37</v>
      </c>
      <c r="N4926" s="32">
        <v>46203</v>
      </c>
      <c r="O4926" s="1">
        <f t="shared" si="261"/>
        <v>6</v>
      </c>
      <c r="P4926" t="s">
        <v>3482</v>
      </c>
    </row>
    <row r="4927" spans="1:22" ht="14.55" hidden="1" x14ac:dyDescent="0.3">
      <c r="A4927" t="s">
        <v>26</v>
      </c>
      <c r="B4927" t="s">
        <v>6196</v>
      </c>
      <c r="C4927">
        <v>7352</v>
      </c>
      <c r="D4927" t="s">
        <v>371</v>
      </c>
      <c r="E4927" s="32">
        <v>46197</v>
      </c>
      <c r="F4927" s="26">
        <v>46197.516759259262</v>
      </c>
      <c r="G4927" s="12" t="str">
        <f t="shared" si="262"/>
        <v>JUNIO</v>
      </c>
      <c r="H4927">
        <v>800106404</v>
      </c>
      <c r="I4927" t="s">
        <v>369</v>
      </c>
      <c r="J4927" s="43">
        <f t="shared" si="263"/>
        <v>933966</v>
      </c>
      <c r="K4927" s="43">
        <v>0</v>
      </c>
      <c r="L4927" s="43">
        <v>933966</v>
      </c>
      <c r="M4927" t="s">
        <v>128</v>
      </c>
      <c r="N4927" s="32">
        <v>46199</v>
      </c>
      <c r="O4927" s="1">
        <f t="shared" si="261"/>
        <v>2</v>
      </c>
      <c r="P4927" t="s">
        <v>2466</v>
      </c>
    </row>
    <row r="4928" spans="1:22" ht="14.55" hidden="1" x14ac:dyDescent="0.3">
      <c r="A4928" t="s">
        <v>26</v>
      </c>
      <c r="B4928" t="s">
        <v>6197</v>
      </c>
      <c r="C4928">
        <v>1525</v>
      </c>
      <c r="D4928" t="s">
        <v>151</v>
      </c>
      <c r="E4928" s="32">
        <v>46197</v>
      </c>
      <c r="F4928" s="26">
        <v>46197.454212962963</v>
      </c>
      <c r="G4928" s="12" t="str">
        <f t="shared" si="262"/>
        <v>JUNIO</v>
      </c>
      <c r="H4928">
        <v>901561580</v>
      </c>
      <c r="I4928" t="s">
        <v>152</v>
      </c>
      <c r="J4928" s="43">
        <f t="shared" si="263"/>
        <v>1131461.5</v>
      </c>
      <c r="K4928" s="43">
        <v>214977.68</v>
      </c>
      <c r="L4928" s="43">
        <v>1346439.18</v>
      </c>
      <c r="M4928" t="s">
        <v>70</v>
      </c>
      <c r="N4928" s="32">
        <v>46199</v>
      </c>
      <c r="O4928" s="1">
        <f t="shared" si="261"/>
        <v>2</v>
      </c>
      <c r="P4928" t="s">
        <v>3482</v>
      </c>
    </row>
    <row r="4929" spans="1:22" ht="14.55" hidden="1" x14ac:dyDescent="0.3">
      <c r="A4929" t="s">
        <v>26</v>
      </c>
      <c r="B4929" t="s">
        <v>6198</v>
      </c>
      <c r="C4929">
        <v>229991</v>
      </c>
      <c r="D4929" t="s">
        <v>28</v>
      </c>
      <c r="E4929" s="32">
        <v>46197</v>
      </c>
      <c r="F4929" s="26">
        <v>46197.439456018517</v>
      </c>
      <c r="G4929" s="12" t="str">
        <f t="shared" si="262"/>
        <v>JUNIO</v>
      </c>
      <c r="H4929">
        <v>890937070</v>
      </c>
      <c r="I4929" t="s">
        <v>127</v>
      </c>
      <c r="J4929" s="43">
        <f t="shared" si="263"/>
        <v>1463228</v>
      </c>
      <c r="K4929" s="43">
        <v>0</v>
      </c>
      <c r="L4929" s="43">
        <v>1463228</v>
      </c>
      <c r="M4929" t="s">
        <v>128</v>
      </c>
      <c r="N4929" s="32">
        <v>46199</v>
      </c>
      <c r="O4929" s="1">
        <f t="shared" si="261"/>
        <v>2</v>
      </c>
      <c r="P4929" t="s">
        <v>2466</v>
      </c>
    </row>
    <row r="4930" spans="1:22" ht="14.55" x14ac:dyDescent="0.3">
      <c r="A4930" t="s">
        <v>26</v>
      </c>
      <c r="B4930" t="s">
        <v>6199</v>
      </c>
      <c r="C4930" s="34">
        <v>167959</v>
      </c>
      <c r="D4930" t="s">
        <v>1226</v>
      </c>
      <c r="E4930" s="32">
        <v>46197</v>
      </c>
      <c r="F4930" s="26">
        <v>46197.539444444446</v>
      </c>
      <c r="G4930" s="12" t="str">
        <f t="shared" si="262"/>
        <v>JUNIO</v>
      </c>
      <c r="H4930">
        <v>900276962</v>
      </c>
      <c r="I4930" t="s">
        <v>891</v>
      </c>
      <c r="J4930" s="43">
        <f t="shared" si="263"/>
        <v>13613.45</v>
      </c>
      <c r="K4930" s="43">
        <v>2586.56</v>
      </c>
      <c r="L4930" s="43">
        <v>16200.01</v>
      </c>
      <c r="M4930" t="s">
        <v>54</v>
      </c>
      <c r="O4930" s="1">
        <f t="shared" si="261"/>
        <v>0</v>
      </c>
    </row>
    <row r="4931" spans="1:22" ht="14.55" hidden="1" x14ac:dyDescent="0.3">
      <c r="A4931" t="s">
        <v>26</v>
      </c>
      <c r="B4931" t="s">
        <v>6200</v>
      </c>
      <c r="C4931" s="34">
        <v>13816</v>
      </c>
      <c r="D4931" t="s">
        <v>6201</v>
      </c>
      <c r="E4931" s="32">
        <v>46197</v>
      </c>
      <c r="F4931" s="26">
        <v>46197.479837962965</v>
      </c>
      <c r="G4931" s="12" t="str">
        <f t="shared" si="262"/>
        <v>JUNIO</v>
      </c>
      <c r="H4931">
        <v>901502675</v>
      </c>
      <c r="I4931" t="s">
        <v>6213</v>
      </c>
      <c r="J4931" s="43">
        <f t="shared" si="263"/>
        <v>35000</v>
      </c>
      <c r="K4931" s="43">
        <v>0</v>
      </c>
      <c r="L4931" s="43">
        <v>35000</v>
      </c>
      <c r="M4931" t="s">
        <v>54</v>
      </c>
      <c r="O4931" s="1">
        <f t="shared" si="261"/>
        <v>0</v>
      </c>
    </row>
    <row r="4932" spans="1:22" ht="14.55" hidden="1" x14ac:dyDescent="0.3">
      <c r="A4932" t="s">
        <v>26</v>
      </c>
      <c r="B4932" t="s">
        <v>6202</v>
      </c>
      <c r="C4932">
        <v>110055</v>
      </c>
      <c r="D4932" t="s">
        <v>420</v>
      </c>
      <c r="E4932" s="32">
        <v>46197</v>
      </c>
      <c r="F4932" s="26">
        <v>46197.377187500002</v>
      </c>
      <c r="G4932" s="12" t="str">
        <f t="shared" si="262"/>
        <v>JUNIO</v>
      </c>
      <c r="H4932">
        <v>830120839</v>
      </c>
      <c r="I4932" t="s">
        <v>421</v>
      </c>
      <c r="J4932" s="43">
        <f t="shared" si="263"/>
        <v>2985120</v>
      </c>
      <c r="K4932" s="43">
        <v>567173</v>
      </c>
      <c r="L4932" s="43">
        <v>3552293</v>
      </c>
      <c r="M4932" t="s">
        <v>70</v>
      </c>
      <c r="N4932" s="32">
        <v>46198</v>
      </c>
      <c r="O4932" s="1">
        <f t="shared" si="261"/>
        <v>1</v>
      </c>
      <c r="P4932" t="s">
        <v>3482</v>
      </c>
    </row>
    <row r="4933" spans="1:22" ht="14.55" hidden="1" x14ac:dyDescent="0.3">
      <c r="A4933" t="s">
        <v>26</v>
      </c>
      <c r="B4933" t="s">
        <v>6203</v>
      </c>
      <c r="C4933">
        <v>643</v>
      </c>
      <c r="D4933" t="s">
        <v>35</v>
      </c>
      <c r="E4933" s="32">
        <v>46197</v>
      </c>
      <c r="F4933" s="26">
        <v>46197.400775462964</v>
      </c>
      <c r="G4933" s="12" t="str">
        <f t="shared" si="262"/>
        <v>JUNIO</v>
      </c>
      <c r="H4933">
        <v>901741749</v>
      </c>
      <c r="I4933" t="s">
        <v>36</v>
      </c>
      <c r="J4933" s="43">
        <f t="shared" si="263"/>
        <v>35000000</v>
      </c>
      <c r="K4933" s="43">
        <v>6650000</v>
      </c>
      <c r="L4933" s="43">
        <v>41650000</v>
      </c>
      <c r="M4933" t="s">
        <v>37</v>
      </c>
      <c r="N4933" s="32">
        <v>46204</v>
      </c>
      <c r="O4933" s="1">
        <f t="shared" si="261"/>
        <v>7</v>
      </c>
      <c r="P4933" t="s">
        <v>3482</v>
      </c>
    </row>
    <row r="4934" spans="1:22" ht="14.55" hidden="1" x14ac:dyDescent="0.3">
      <c r="A4934" t="s">
        <v>26</v>
      </c>
      <c r="B4934" t="s">
        <v>6204</v>
      </c>
      <c r="C4934">
        <v>134042</v>
      </c>
      <c r="D4934" t="s">
        <v>6205</v>
      </c>
      <c r="E4934" s="32">
        <v>46197</v>
      </c>
      <c r="F4934" s="26">
        <v>46197.313854166663</v>
      </c>
      <c r="G4934" s="12" t="str">
        <f t="shared" si="262"/>
        <v>JUNIO</v>
      </c>
      <c r="H4934">
        <v>890938664</v>
      </c>
      <c r="I4934" t="s">
        <v>6214</v>
      </c>
      <c r="J4934" s="43">
        <f t="shared" si="263"/>
        <v>350208</v>
      </c>
      <c r="K4934" s="43">
        <v>66539.520000000004</v>
      </c>
      <c r="L4934" s="43">
        <v>416747.52000000002</v>
      </c>
      <c r="M4934" t="s">
        <v>37</v>
      </c>
      <c r="N4934" s="32">
        <v>46199</v>
      </c>
      <c r="O4934" s="1">
        <f t="shared" si="261"/>
        <v>2</v>
      </c>
      <c r="P4934" t="s">
        <v>3482</v>
      </c>
      <c r="U4934" s="32">
        <v>46203</v>
      </c>
      <c r="V4934" t="s">
        <v>39</v>
      </c>
    </row>
    <row r="4935" spans="1:22" ht="14.55" hidden="1" x14ac:dyDescent="0.3">
      <c r="A4935" t="s">
        <v>26</v>
      </c>
      <c r="B4935" t="s">
        <v>6206</v>
      </c>
      <c r="C4935">
        <v>21241</v>
      </c>
      <c r="D4935" t="s">
        <v>566</v>
      </c>
      <c r="E4935" s="32">
        <v>46197</v>
      </c>
      <c r="F4935" s="26">
        <v>46197.351006944446</v>
      </c>
      <c r="G4935" s="12" t="str">
        <f t="shared" si="262"/>
        <v>JUNIO</v>
      </c>
      <c r="H4935">
        <v>900237741</v>
      </c>
      <c r="I4935" t="s">
        <v>567</v>
      </c>
      <c r="J4935" s="43">
        <f t="shared" si="263"/>
        <v>120000</v>
      </c>
      <c r="K4935" s="43">
        <v>22800</v>
      </c>
      <c r="L4935" s="43">
        <v>142800</v>
      </c>
      <c r="M4935" t="s">
        <v>70</v>
      </c>
      <c r="N4935" s="32">
        <v>46198</v>
      </c>
      <c r="O4935" s="1">
        <f t="shared" si="261"/>
        <v>1</v>
      </c>
      <c r="P4935" t="s">
        <v>3482</v>
      </c>
      <c r="U4935" s="32">
        <v>46203</v>
      </c>
      <c r="V4935" t="s">
        <v>39</v>
      </c>
    </row>
    <row r="4936" spans="1:22" ht="14.55" hidden="1" x14ac:dyDescent="0.3">
      <c r="A4936" t="s">
        <v>26</v>
      </c>
      <c r="B4936" t="s">
        <v>6207</v>
      </c>
      <c r="C4936">
        <v>4922</v>
      </c>
      <c r="D4936" t="s">
        <v>262</v>
      </c>
      <c r="E4936" s="32">
        <v>46197</v>
      </c>
      <c r="F4936" s="26">
        <v>46197.292199074072</v>
      </c>
      <c r="G4936" s="12" t="str">
        <f t="shared" si="262"/>
        <v>JUNIO</v>
      </c>
      <c r="H4936">
        <v>1037587911</v>
      </c>
      <c r="I4936" t="s">
        <v>2272</v>
      </c>
      <c r="J4936" s="43">
        <f t="shared" si="263"/>
        <v>956000</v>
      </c>
      <c r="K4936" s="43">
        <v>181640</v>
      </c>
      <c r="L4936" s="43">
        <v>1137640</v>
      </c>
      <c r="M4936" t="s">
        <v>70</v>
      </c>
      <c r="N4936" s="32">
        <v>46198</v>
      </c>
      <c r="O4936" s="1">
        <f t="shared" si="261"/>
        <v>1</v>
      </c>
      <c r="P4936" t="s">
        <v>3482</v>
      </c>
    </row>
    <row r="4937" spans="1:22" ht="14.55" hidden="1" x14ac:dyDescent="0.3">
      <c r="A4937" t="s">
        <v>26</v>
      </c>
      <c r="B4937" t="s">
        <v>6208</v>
      </c>
      <c r="C4937" s="34">
        <v>235</v>
      </c>
      <c r="D4937" t="s">
        <v>905</v>
      </c>
      <c r="E4937" s="32">
        <v>46197</v>
      </c>
      <c r="F4937" s="26">
        <v>46197.377164351848</v>
      </c>
      <c r="G4937" s="12" t="str">
        <f t="shared" si="262"/>
        <v>JUNIO</v>
      </c>
      <c r="H4937">
        <v>91512569</v>
      </c>
      <c r="I4937" t="s">
        <v>906</v>
      </c>
      <c r="J4937" s="43">
        <f t="shared" si="263"/>
        <v>200000</v>
      </c>
      <c r="K4937" s="43">
        <v>0</v>
      </c>
      <c r="L4937" s="43">
        <v>200000</v>
      </c>
      <c r="M4937" t="s">
        <v>54</v>
      </c>
      <c r="O4937" s="1">
        <f t="shared" si="261"/>
        <v>0</v>
      </c>
    </row>
    <row r="4938" spans="1:22" ht="14.55" hidden="1" x14ac:dyDescent="0.3">
      <c r="A4938" t="s">
        <v>26</v>
      </c>
      <c r="B4938" t="s">
        <v>6209</v>
      </c>
      <c r="C4938" s="34">
        <v>5304</v>
      </c>
      <c r="D4938" t="s">
        <v>52</v>
      </c>
      <c r="E4938" s="32">
        <v>46197</v>
      </c>
      <c r="F4938" s="26">
        <v>46197.374710648146</v>
      </c>
      <c r="G4938" s="12" t="str">
        <f t="shared" si="262"/>
        <v>JUNIO</v>
      </c>
      <c r="H4938">
        <v>70907060</v>
      </c>
      <c r="I4938" t="s">
        <v>53</v>
      </c>
      <c r="J4938" s="43">
        <f t="shared" si="263"/>
        <v>45800</v>
      </c>
      <c r="K4938" s="43">
        <v>0</v>
      </c>
      <c r="L4938" s="43">
        <v>45800</v>
      </c>
      <c r="M4938" t="s">
        <v>54</v>
      </c>
      <c r="O4938" s="1">
        <f t="shared" si="261"/>
        <v>0</v>
      </c>
    </row>
    <row r="4939" spans="1:22" ht="14.55" hidden="1" x14ac:dyDescent="0.3">
      <c r="A4939" t="s">
        <v>26</v>
      </c>
      <c r="B4939" t="s">
        <v>6210</v>
      </c>
      <c r="C4939">
        <v>412309</v>
      </c>
      <c r="D4939" t="s">
        <v>671</v>
      </c>
      <c r="E4939" s="32">
        <v>46197</v>
      </c>
      <c r="F4939" s="26">
        <v>46197.275208333333</v>
      </c>
      <c r="G4939" s="12" t="str">
        <f t="shared" si="262"/>
        <v>JUNIO</v>
      </c>
      <c r="H4939">
        <v>860001697</v>
      </c>
      <c r="I4939" t="s">
        <v>669</v>
      </c>
      <c r="J4939" s="43">
        <f t="shared" si="263"/>
        <v>534000</v>
      </c>
      <c r="K4939" s="43">
        <v>0</v>
      </c>
      <c r="L4939" s="43">
        <v>534000</v>
      </c>
      <c r="M4939" t="s">
        <v>70</v>
      </c>
      <c r="N4939" s="32">
        <v>46197</v>
      </c>
      <c r="O4939" s="1">
        <f t="shared" si="261"/>
        <v>0</v>
      </c>
      <c r="P4939" t="s">
        <v>3482</v>
      </c>
      <c r="U4939" s="32">
        <v>46204</v>
      </c>
      <c r="V4939" t="s">
        <v>39</v>
      </c>
    </row>
    <row r="4940" spans="1:22" ht="14.55" hidden="1" x14ac:dyDescent="0.3">
      <c r="A4940" t="s">
        <v>26</v>
      </c>
      <c r="B4940" t="s">
        <v>6215</v>
      </c>
      <c r="C4940">
        <v>4959285</v>
      </c>
      <c r="D4940" t="s">
        <v>708</v>
      </c>
      <c r="E4940" s="32">
        <v>46198</v>
      </c>
      <c r="F4940" s="26">
        <v>46198.937106481484</v>
      </c>
      <c r="G4940" s="12" t="str">
        <f t="shared" si="262"/>
        <v>JUNIO</v>
      </c>
      <c r="H4940">
        <v>900219834</v>
      </c>
      <c r="I4940" t="s">
        <v>739</v>
      </c>
      <c r="J4940" s="43">
        <f t="shared" si="263"/>
        <v>95427</v>
      </c>
      <c r="K4940" s="43">
        <v>16573</v>
      </c>
      <c r="L4940" s="43">
        <v>112000</v>
      </c>
      <c r="M4940" t="s">
        <v>70</v>
      </c>
      <c r="N4940" s="32">
        <v>46203</v>
      </c>
      <c r="O4940" s="1">
        <f t="shared" si="261"/>
        <v>5</v>
      </c>
      <c r="P4940" t="s">
        <v>3482</v>
      </c>
      <c r="U4940" s="32">
        <v>46204</v>
      </c>
      <c r="V4940" t="s">
        <v>39</v>
      </c>
    </row>
    <row r="4941" spans="1:22" ht="14.55" hidden="1" x14ac:dyDescent="0.3">
      <c r="A4941" t="s">
        <v>26</v>
      </c>
      <c r="B4941" t="s">
        <v>6216</v>
      </c>
      <c r="C4941">
        <v>10283074</v>
      </c>
      <c r="D4941" t="s">
        <v>4504</v>
      </c>
      <c r="E4941" s="32">
        <v>46198</v>
      </c>
      <c r="F4941" s="26">
        <v>46198.882905092592</v>
      </c>
      <c r="G4941" s="12" t="str">
        <f t="shared" si="262"/>
        <v>JUNIO</v>
      </c>
      <c r="H4941">
        <v>900219834</v>
      </c>
      <c r="I4941" t="s">
        <v>739</v>
      </c>
      <c r="J4941" s="43">
        <f t="shared" si="263"/>
        <v>26300</v>
      </c>
      <c r="K4941" s="43">
        <v>0</v>
      </c>
      <c r="L4941" s="43">
        <v>26300</v>
      </c>
      <c r="M4941" t="s">
        <v>70</v>
      </c>
      <c r="N4941" s="32">
        <v>46203</v>
      </c>
      <c r="O4941" s="1">
        <f t="shared" si="261"/>
        <v>5</v>
      </c>
      <c r="P4941" t="s">
        <v>3482</v>
      </c>
      <c r="U4941" s="32">
        <v>46204</v>
      </c>
      <c r="V4941" t="s">
        <v>39</v>
      </c>
    </row>
    <row r="4942" spans="1:22" ht="14.55" hidden="1" x14ac:dyDescent="0.3">
      <c r="A4942" t="s">
        <v>26</v>
      </c>
      <c r="B4942" t="s">
        <v>6217</v>
      </c>
      <c r="C4942">
        <v>8734</v>
      </c>
      <c r="D4942" t="s">
        <v>2896</v>
      </c>
      <c r="E4942" s="32">
        <v>46198</v>
      </c>
      <c r="F4942" s="26">
        <v>46198.872627314813</v>
      </c>
      <c r="G4942" s="12" t="str">
        <f t="shared" si="262"/>
        <v>JUNIO</v>
      </c>
      <c r="H4942">
        <v>32150739</v>
      </c>
      <c r="I4942" t="s">
        <v>400</v>
      </c>
      <c r="J4942" s="43">
        <f t="shared" si="263"/>
        <v>551500</v>
      </c>
      <c r="K4942" s="43">
        <v>0</v>
      </c>
      <c r="L4942" s="43">
        <v>551500</v>
      </c>
      <c r="M4942" t="s">
        <v>199</v>
      </c>
      <c r="N4942" s="32">
        <v>46204</v>
      </c>
      <c r="O4942" s="1">
        <f t="shared" si="261"/>
        <v>6</v>
      </c>
      <c r="P4942" t="s">
        <v>3482</v>
      </c>
    </row>
    <row r="4943" spans="1:22" ht="14.55" hidden="1" x14ac:dyDescent="0.3">
      <c r="A4943" t="s">
        <v>26</v>
      </c>
      <c r="B4943" t="s">
        <v>6218</v>
      </c>
      <c r="C4943" s="34">
        <v>15095</v>
      </c>
      <c r="D4943" t="s">
        <v>6219</v>
      </c>
      <c r="E4943" s="32">
        <v>46198</v>
      </c>
      <c r="F4943" s="26">
        <v>46198.858958333331</v>
      </c>
      <c r="G4943" s="12" t="str">
        <f t="shared" si="262"/>
        <v>JUNIO</v>
      </c>
      <c r="H4943">
        <v>19326179</v>
      </c>
      <c r="I4943" t="s">
        <v>6249</v>
      </c>
      <c r="J4943" s="43">
        <f t="shared" si="263"/>
        <v>204999.92</v>
      </c>
      <c r="K4943" s="43">
        <v>0</v>
      </c>
      <c r="L4943" s="43">
        <v>204999.92</v>
      </c>
      <c r="M4943" t="s">
        <v>54</v>
      </c>
      <c r="O4943" s="1">
        <f t="shared" si="261"/>
        <v>0</v>
      </c>
    </row>
    <row r="4944" spans="1:22" ht="14.55" hidden="1" x14ac:dyDescent="0.3">
      <c r="A4944" t="s">
        <v>26</v>
      </c>
      <c r="B4944" t="s">
        <v>6220</v>
      </c>
      <c r="C4944">
        <v>10237005</v>
      </c>
      <c r="D4944" t="s">
        <v>4504</v>
      </c>
      <c r="E4944" s="32">
        <v>46198</v>
      </c>
      <c r="F4944" s="26">
        <v>46198.746550925927</v>
      </c>
      <c r="G4944" s="12" t="str">
        <f t="shared" si="262"/>
        <v>JUNIO</v>
      </c>
      <c r="H4944">
        <v>900219834</v>
      </c>
      <c r="I4944" t="s">
        <v>739</v>
      </c>
      <c r="J4944" s="43">
        <f t="shared" si="263"/>
        <v>18500</v>
      </c>
      <c r="K4944" s="43">
        <v>0</v>
      </c>
      <c r="L4944" s="43">
        <v>18500</v>
      </c>
      <c r="M4944" t="s">
        <v>70</v>
      </c>
      <c r="N4944" s="32">
        <v>46203</v>
      </c>
      <c r="O4944" s="1">
        <f t="shared" si="261"/>
        <v>5</v>
      </c>
      <c r="P4944" t="s">
        <v>3482</v>
      </c>
      <c r="U4944" s="32">
        <v>46204</v>
      </c>
      <c r="V4944" t="s">
        <v>39</v>
      </c>
    </row>
    <row r="4945" spans="1:22" ht="14.55" hidden="1" x14ac:dyDescent="0.3">
      <c r="A4945" t="s">
        <v>82</v>
      </c>
      <c r="B4945" t="s">
        <v>6221</v>
      </c>
      <c r="C4945">
        <v>17322</v>
      </c>
      <c r="D4945" t="s">
        <v>373</v>
      </c>
      <c r="E4945" s="32">
        <v>46198</v>
      </c>
      <c r="F4945" s="26">
        <v>46198.720312500001</v>
      </c>
      <c r="G4945" s="12" t="str">
        <f t="shared" si="262"/>
        <v>JUNIO</v>
      </c>
      <c r="H4945">
        <v>800106404</v>
      </c>
      <c r="I4945" t="s">
        <v>369</v>
      </c>
      <c r="J4945" s="43">
        <f t="shared" si="263"/>
        <v>40026</v>
      </c>
      <c r="K4945" s="43">
        <v>761</v>
      </c>
      <c r="L4945" s="43">
        <v>40787</v>
      </c>
      <c r="M4945" t="s">
        <v>128</v>
      </c>
      <c r="N4945" s="32">
        <v>46199</v>
      </c>
      <c r="O4945" s="1">
        <f t="shared" ref="O4945:O5008" si="264">IFERROR(IF(-_xlfn.DAYS(E4945,N4945)&lt;0,0,-_xlfn.DAYS(E4945,N4945)), " - ")</f>
        <v>1</v>
      </c>
      <c r="P4945" t="s">
        <v>2466</v>
      </c>
    </row>
    <row r="4946" spans="1:22" ht="14.55" hidden="1" x14ac:dyDescent="0.3">
      <c r="A4946" t="s">
        <v>700</v>
      </c>
      <c r="B4946" t="s">
        <v>6222</v>
      </c>
      <c r="C4946">
        <v>18723</v>
      </c>
      <c r="D4946" t="s">
        <v>6223</v>
      </c>
      <c r="E4946" s="32">
        <v>46198</v>
      </c>
      <c r="F4946" s="26">
        <v>46198.697453703702</v>
      </c>
      <c r="G4946" s="12" t="str">
        <f t="shared" si="262"/>
        <v>JUNIO</v>
      </c>
      <c r="H4946">
        <v>901452159</v>
      </c>
      <c r="I4946" t="s">
        <v>6250</v>
      </c>
      <c r="J4946" s="43">
        <f t="shared" si="263"/>
        <v>84033.61</v>
      </c>
      <c r="K4946" s="43">
        <v>15966.39</v>
      </c>
      <c r="L4946" s="43">
        <v>100000</v>
      </c>
      <c r="M4946" t="s">
        <v>54</v>
      </c>
      <c r="O4946" s="1">
        <f t="shared" si="264"/>
        <v>0</v>
      </c>
    </row>
    <row r="4947" spans="1:22" ht="14.55" hidden="1" x14ac:dyDescent="0.3">
      <c r="A4947" t="s">
        <v>26</v>
      </c>
      <c r="B4947" t="s">
        <v>6224</v>
      </c>
      <c r="C4947">
        <v>18935</v>
      </c>
      <c r="D4947" t="s">
        <v>147</v>
      </c>
      <c r="E4947" s="32">
        <v>46198</v>
      </c>
      <c r="F4947" s="26">
        <v>46198.634953703702</v>
      </c>
      <c r="G4947" s="12" t="str">
        <f t="shared" si="262"/>
        <v>JUNIO</v>
      </c>
      <c r="H4947">
        <v>71951636</v>
      </c>
      <c r="I4947" t="s">
        <v>148</v>
      </c>
      <c r="J4947" s="43">
        <f t="shared" si="263"/>
        <v>28571.43</v>
      </c>
      <c r="K4947" s="43">
        <v>5428.57</v>
      </c>
      <c r="L4947" s="43">
        <v>34000</v>
      </c>
      <c r="M4947" t="s">
        <v>54</v>
      </c>
      <c r="O4947" s="1">
        <f t="shared" si="264"/>
        <v>0</v>
      </c>
    </row>
    <row r="4948" spans="1:22" ht="14.55" hidden="1" x14ac:dyDescent="0.3">
      <c r="A4948" t="s">
        <v>26</v>
      </c>
      <c r="B4948" t="s">
        <v>6225</v>
      </c>
      <c r="C4948">
        <v>3186</v>
      </c>
      <c r="D4948" t="s">
        <v>28</v>
      </c>
      <c r="E4948" s="32">
        <v>46198</v>
      </c>
      <c r="F4948" s="26">
        <v>46198.540625000001</v>
      </c>
      <c r="G4948" s="12" t="str">
        <f t="shared" si="262"/>
        <v>JUNIO</v>
      </c>
      <c r="H4948">
        <v>900144364</v>
      </c>
      <c r="I4948" t="s">
        <v>72</v>
      </c>
      <c r="J4948" s="43">
        <f t="shared" si="263"/>
        <v>2400000</v>
      </c>
      <c r="K4948" s="43">
        <v>456000</v>
      </c>
      <c r="L4948" s="43">
        <v>2856000</v>
      </c>
      <c r="M4948" t="s">
        <v>70</v>
      </c>
      <c r="N4948" s="32">
        <v>46199</v>
      </c>
      <c r="O4948" s="1">
        <f t="shared" si="264"/>
        <v>1</v>
      </c>
      <c r="P4948" t="s">
        <v>3482</v>
      </c>
      <c r="U4948" s="32">
        <v>46203</v>
      </c>
      <c r="V4948" t="s">
        <v>39</v>
      </c>
    </row>
    <row r="4949" spans="1:22" ht="14.55" hidden="1" x14ac:dyDescent="0.3">
      <c r="A4949" t="s">
        <v>26</v>
      </c>
      <c r="B4949" t="s">
        <v>6226</v>
      </c>
      <c r="C4949">
        <v>3185</v>
      </c>
      <c r="D4949" t="s">
        <v>28</v>
      </c>
      <c r="E4949" s="32">
        <v>46198</v>
      </c>
      <c r="F4949" s="26">
        <v>46198.535960648151</v>
      </c>
      <c r="G4949" s="12" t="str">
        <f t="shared" si="262"/>
        <v>JUNIO</v>
      </c>
      <c r="H4949">
        <v>900144364</v>
      </c>
      <c r="I4949" t="s">
        <v>72</v>
      </c>
      <c r="J4949" s="43">
        <f t="shared" si="263"/>
        <v>1104000</v>
      </c>
      <c r="K4949" s="43">
        <v>209760</v>
      </c>
      <c r="L4949" s="43">
        <v>1313760</v>
      </c>
      <c r="M4949" t="s">
        <v>70</v>
      </c>
      <c r="N4949" s="32">
        <v>46199</v>
      </c>
      <c r="O4949" s="1">
        <f t="shared" si="264"/>
        <v>1</v>
      </c>
      <c r="P4949" t="s">
        <v>3482</v>
      </c>
      <c r="U4949" s="32">
        <v>46203</v>
      </c>
      <c r="V4949" t="s">
        <v>39</v>
      </c>
    </row>
    <row r="4950" spans="1:22" ht="14.55" hidden="1" x14ac:dyDescent="0.3">
      <c r="A4950" t="s">
        <v>26</v>
      </c>
      <c r="B4950" t="s">
        <v>6227</v>
      </c>
      <c r="C4950">
        <v>3184</v>
      </c>
      <c r="D4950" t="s">
        <v>28</v>
      </c>
      <c r="E4950" s="32">
        <v>46198</v>
      </c>
      <c r="F4950" s="26">
        <v>46198.526886574073</v>
      </c>
      <c r="G4950" s="12" t="str">
        <f t="shared" si="262"/>
        <v>JUNIO</v>
      </c>
      <c r="H4950">
        <v>900144364</v>
      </c>
      <c r="I4950" t="s">
        <v>72</v>
      </c>
      <c r="J4950" s="43">
        <f t="shared" si="263"/>
        <v>1800000</v>
      </c>
      <c r="K4950" s="43">
        <v>342000</v>
      </c>
      <c r="L4950" s="43">
        <v>2142000</v>
      </c>
      <c r="M4950" t="s">
        <v>70</v>
      </c>
      <c r="N4950" s="32">
        <v>46199</v>
      </c>
      <c r="O4950" s="1">
        <f t="shared" si="264"/>
        <v>1</v>
      </c>
      <c r="P4950" t="s">
        <v>3482</v>
      </c>
      <c r="U4950" s="32">
        <v>46203</v>
      </c>
      <c r="V4950" t="s">
        <v>39</v>
      </c>
    </row>
    <row r="4951" spans="1:22" ht="14.55" hidden="1" x14ac:dyDescent="0.3">
      <c r="A4951" t="s">
        <v>26</v>
      </c>
      <c r="B4951" t="s">
        <v>6228</v>
      </c>
      <c r="C4951">
        <v>65045837</v>
      </c>
      <c r="D4951" t="s">
        <v>182</v>
      </c>
      <c r="E4951" s="32">
        <v>46198</v>
      </c>
      <c r="F4951" s="26">
        <v>46198.469976851855</v>
      </c>
      <c r="G4951" s="12" t="str">
        <f t="shared" si="262"/>
        <v>JUNIO</v>
      </c>
      <c r="H4951">
        <v>800230447</v>
      </c>
      <c r="I4951" t="s">
        <v>183</v>
      </c>
      <c r="J4951" s="43">
        <f t="shared" si="263"/>
        <v>8331729.9999999991</v>
      </c>
      <c r="K4951" s="43">
        <v>1583028.7</v>
      </c>
      <c r="L4951" s="43">
        <v>9914758.6999999993</v>
      </c>
      <c r="M4951" t="s">
        <v>58</v>
      </c>
      <c r="N4951" s="32">
        <v>46203</v>
      </c>
      <c r="O4951" s="1">
        <f t="shared" si="264"/>
        <v>5</v>
      </c>
      <c r="P4951" t="s">
        <v>3482</v>
      </c>
      <c r="U4951" s="32">
        <v>46204</v>
      </c>
      <c r="V4951" t="s">
        <v>39</v>
      </c>
    </row>
    <row r="4952" spans="1:22" ht="14.55" hidden="1" x14ac:dyDescent="0.3">
      <c r="A4952" t="s">
        <v>26</v>
      </c>
      <c r="B4952" t="s">
        <v>6229</v>
      </c>
      <c r="C4952">
        <v>25431087</v>
      </c>
      <c r="D4952" t="s">
        <v>6230</v>
      </c>
      <c r="E4952" s="32">
        <v>46198</v>
      </c>
      <c r="F4952" s="26">
        <v>46198.433923611112</v>
      </c>
      <c r="G4952" s="12" t="str">
        <f t="shared" si="262"/>
        <v>JUNIO</v>
      </c>
      <c r="H4952">
        <v>830122566</v>
      </c>
      <c r="I4952" t="s">
        <v>931</v>
      </c>
      <c r="J4952" s="43">
        <f t="shared" si="263"/>
        <v>148806</v>
      </c>
      <c r="K4952" s="43">
        <v>28164</v>
      </c>
      <c r="L4952" s="43">
        <v>176970</v>
      </c>
      <c r="M4952" t="s">
        <v>65</v>
      </c>
      <c r="N4952" s="32">
        <v>46199</v>
      </c>
      <c r="O4952" s="1">
        <f t="shared" si="264"/>
        <v>1</v>
      </c>
      <c r="P4952" t="s">
        <v>3339</v>
      </c>
      <c r="U4952" s="32">
        <v>46203</v>
      </c>
      <c r="V4952" t="s">
        <v>39</v>
      </c>
    </row>
    <row r="4953" spans="1:22" ht="14.55" hidden="1" x14ac:dyDescent="0.3">
      <c r="A4953" t="s">
        <v>26</v>
      </c>
      <c r="B4953" t="s">
        <v>6231</v>
      </c>
      <c r="C4953">
        <v>4344</v>
      </c>
      <c r="D4953" t="s">
        <v>28</v>
      </c>
      <c r="E4953" s="32">
        <v>46198</v>
      </c>
      <c r="F4953" s="26">
        <v>46198.419108796297</v>
      </c>
      <c r="G4953" s="12" t="str">
        <f t="shared" si="262"/>
        <v>JUNIO</v>
      </c>
      <c r="H4953">
        <v>900387697</v>
      </c>
      <c r="I4953" t="s">
        <v>912</v>
      </c>
      <c r="J4953" s="43">
        <f t="shared" si="263"/>
        <v>374706</v>
      </c>
      <c r="K4953" s="43">
        <v>0</v>
      </c>
      <c r="L4953" s="43">
        <v>374706</v>
      </c>
      <c r="M4953" t="s">
        <v>58</v>
      </c>
      <c r="N4953" s="32">
        <v>46203</v>
      </c>
      <c r="O4953" s="1">
        <f t="shared" si="264"/>
        <v>5</v>
      </c>
      <c r="P4953" t="s">
        <v>3482</v>
      </c>
      <c r="U4953" s="32">
        <v>46204</v>
      </c>
      <c r="V4953" t="s">
        <v>39</v>
      </c>
    </row>
    <row r="4954" spans="1:22" ht="14.55" hidden="1" x14ac:dyDescent="0.3">
      <c r="A4954" t="s">
        <v>26</v>
      </c>
      <c r="B4954" t="s">
        <v>6232</v>
      </c>
      <c r="C4954">
        <v>37687</v>
      </c>
      <c r="D4954" t="s">
        <v>393</v>
      </c>
      <c r="E4954" s="32">
        <v>46198</v>
      </c>
      <c r="F4954" s="26">
        <v>46198.577511574076</v>
      </c>
      <c r="G4954" s="12" t="str">
        <f t="shared" si="262"/>
        <v>JUNIO</v>
      </c>
      <c r="H4954">
        <v>890929877</v>
      </c>
      <c r="I4954" t="s">
        <v>394</v>
      </c>
      <c r="J4954" s="43">
        <f t="shared" si="263"/>
        <v>4380002</v>
      </c>
      <c r="K4954" s="43">
        <v>832200.38</v>
      </c>
      <c r="L4954" s="43">
        <v>5212202.38</v>
      </c>
      <c r="M4954" t="s">
        <v>58</v>
      </c>
      <c r="N4954" s="32">
        <v>46203</v>
      </c>
      <c r="O4954" s="1">
        <f t="shared" si="264"/>
        <v>5</v>
      </c>
      <c r="P4954" t="s">
        <v>3482</v>
      </c>
      <c r="U4954" s="32">
        <v>46204</v>
      </c>
      <c r="V4954" t="s">
        <v>39</v>
      </c>
    </row>
    <row r="4955" spans="1:22" ht="14.55" hidden="1" x14ac:dyDescent="0.3">
      <c r="A4955" t="s">
        <v>26</v>
      </c>
      <c r="B4955" t="s">
        <v>6233</v>
      </c>
      <c r="C4955">
        <v>37668</v>
      </c>
      <c r="D4955" t="s">
        <v>393</v>
      </c>
      <c r="E4955" s="32">
        <v>46198</v>
      </c>
      <c r="F4955" s="26">
        <v>46198.567858796298</v>
      </c>
      <c r="G4955" s="12" t="str">
        <f t="shared" si="262"/>
        <v>JUNIO</v>
      </c>
      <c r="H4955">
        <v>890929877</v>
      </c>
      <c r="I4955" t="s">
        <v>394</v>
      </c>
      <c r="J4955" s="43">
        <f t="shared" si="263"/>
        <v>3690984</v>
      </c>
      <c r="K4955" s="43">
        <v>701286.96</v>
      </c>
      <c r="L4955" s="43">
        <v>4392270.96</v>
      </c>
      <c r="M4955" t="s">
        <v>58</v>
      </c>
      <c r="O4955" s="1">
        <f t="shared" si="264"/>
        <v>0</v>
      </c>
    </row>
    <row r="4956" spans="1:22" ht="14.55" hidden="1" x14ac:dyDescent="0.3">
      <c r="A4956" t="s">
        <v>26</v>
      </c>
      <c r="B4956" t="s">
        <v>6234</v>
      </c>
      <c r="C4956">
        <v>5325</v>
      </c>
      <c r="D4956" t="s">
        <v>52</v>
      </c>
      <c r="E4956" s="32">
        <v>46198</v>
      </c>
      <c r="F4956" s="26">
        <v>46198.561990740738</v>
      </c>
      <c r="G4956" s="12" t="str">
        <f t="shared" si="262"/>
        <v>JUNIO</v>
      </c>
      <c r="H4956">
        <v>70907060</v>
      </c>
      <c r="I4956" t="s">
        <v>53</v>
      </c>
      <c r="J4956" s="43">
        <f t="shared" si="263"/>
        <v>76900</v>
      </c>
      <c r="K4956" s="43">
        <v>0</v>
      </c>
      <c r="L4956" s="43">
        <v>76900</v>
      </c>
      <c r="M4956" t="s">
        <v>54</v>
      </c>
      <c r="O4956" s="1">
        <f t="shared" si="264"/>
        <v>0</v>
      </c>
    </row>
    <row r="4957" spans="1:22" ht="14.55" hidden="1" x14ac:dyDescent="0.3">
      <c r="A4957" t="s">
        <v>26</v>
      </c>
      <c r="B4957" t="s">
        <v>6235</v>
      </c>
      <c r="C4957">
        <v>680</v>
      </c>
      <c r="D4957" t="s">
        <v>6236</v>
      </c>
      <c r="E4957" s="32">
        <v>46198</v>
      </c>
      <c r="F4957" s="26">
        <v>46198.545439814814</v>
      </c>
      <c r="G4957" s="12" t="str">
        <f t="shared" si="262"/>
        <v>JUNIO</v>
      </c>
      <c r="H4957">
        <v>901805912</v>
      </c>
      <c r="I4957" t="s">
        <v>6251</v>
      </c>
      <c r="J4957" s="43">
        <f t="shared" si="263"/>
        <v>75000</v>
      </c>
      <c r="K4957" s="43">
        <v>0</v>
      </c>
      <c r="L4957" s="43">
        <v>75000</v>
      </c>
      <c r="M4957" t="s">
        <v>54</v>
      </c>
      <c r="O4957" s="1">
        <f t="shared" si="264"/>
        <v>0</v>
      </c>
    </row>
    <row r="4958" spans="1:22" ht="14.55" x14ac:dyDescent="0.3">
      <c r="A4958" t="s">
        <v>26</v>
      </c>
      <c r="B4958" t="s">
        <v>6237</v>
      </c>
      <c r="C4958">
        <v>222045</v>
      </c>
      <c r="D4958" t="s">
        <v>3380</v>
      </c>
      <c r="E4958" s="32">
        <v>46198</v>
      </c>
      <c r="F4958" s="26">
        <v>46198.539039351854</v>
      </c>
      <c r="G4958" s="12" t="str">
        <f t="shared" si="262"/>
        <v>JUNIO</v>
      </c>
      <c r="H4958">
        <v>900276962</v>
      </c>
      <c r="I4958" t="s">
        <v>891</v>
      </c>
      <c r="J4958" s="43">
        <f t="shared" si="263"/>
        <v>10907.56</v>
      </c>
      <c r="K4958" s="43">
        <v>2072.44</v>
      </c>
      <c r="L4958" s="43">
        <v>12980</v>
      </c>
      <c r="M4958" t="s">
        <v>54</v>
      </c>
      <c r="O4958" s="1">
        <f t="shared" si="264"/>
        <v>0</v>
      </c>
    </row>
    <row r="4959" spans="1:22" ht="14.55" hidden="1" x14ac:dyDescent="0.3">
      <c r="A4959" t="s">
        <v>26</v>
      </c>
      <c r="B4959" t="s">
        <v>6238</v>
      </c>
      <c r="C4959">
        <v>43</v>
      </c>
      <c r="D4959" t="s">
        <v>28</v>
      </c>
      <c r="E4959" s="32">
        <v>46198</v>
      </c>
      <c r="F4959" s="26">
        <v>46198.521539351852</v>
      </c>
      <c r="G4959" s="12" t="str">
        <f t="shared" si="262"/>
        <v>JUNIO</v>
      </c>
      <c r="H4959">
        <v>1036658049</v>
      </c>
      <c r="I4959" t="s">
        <v>6252</v>
      </c>
      <c r="J4959" s="43">
        <f t="shared" si="263"/>
        <v>216000</v>
      </c>
      <c r="K4959" s="43">
        <v>0</v>
      </c>
      <c r="L4959" s="43">
        <v>216000</v>
      </c>
      <c r="M4959" t="s">
        <v>54</v>
      </c>
      <c r="O4959" s="1">
        <f t="shared" si="264"/>
        <v>0</v>
      </c>
    </row>
    <row r="4960" spans="1:22" ht="14.55" hidden="1" x14ac:dyDescent="0.3">
      <c r="A4960" t="s">
        <v>26</v>
      </c>
      <c r="B4960" t="s">
        <v>6239</v>
      </c>
      <c r="C4960">
        <v>11687</v>
      </c>
      <c r="D4960" t="s">
        <v>6240</v>
      </c>
      <c r="E4960" s="32">
        <v>46198</v>
      </c>
      <c r="F4960" s="26">
        <v>46198.511365740742</v>
      </c>
      <c r="G4960" s="12" t="str">
        <f t="shared" si="262"/>
        <v>JUNIO</v>
      </c>
      <c r="H4960">
        <v>901663753</v>
      </c>
      <c r="I4960" t="s">
        <v>6253</v>
      </c>
      <c r="J4960" s="43">
        <f t="shared" si="263"/>
        <v>125730</v>
      </c>
      <c r="K4960" s="43">
        <v>0</v>
      </c>
      <c r="L4960" s="43">
        <v>125730</v>
      </c>
      <c r="M4960" t="s">
        <v>54</v>
      </c>
      <c r="O4960" s="1">
        <f t="shared" si="264"/>
        <v>0</v>
      </c>
    </row>
    <row r="4961" spans="1:22" ht="14.55" hidden="1" x14ac:dyDescent="0.3">
      <c r="A4961" t="s">
        <v>26</v>
      </c>
      <c r="B4961" t="s">
        <v>6241</v>
      </c>
      <c r="C4961">
        <v>6375</v>
      </c>
      <c r="D4961" t="s">
        <v>28</v>
      </c>
      <c r="E4961" s="32">
        <v>46198</v>
      </c>
      <c r="F4961" s="26">
        <v>46198.508472222224</v>
      </c>
      <c r="G4961" s="12" t="str">
        <f t="shared" si="262"/>
        <v>JUNIO</v>
      </c>
      <c r="H4961">
        <v>900458169</v>
      </c>
      <c r="I4961" t="s">
        <v>310</v>
      </c>
      <c r="J4961" s="43">
        <f t="shared" si="263"/>
        <v>380000</v>
      </c>
      <c r="K4961" s="43">
        <v>0</v>
      </c>
      <c r="L4961" s="43">
        <v>380000</v>
      </c>
      <c r="M4961" t="s">
        <v>264</v>
      </c>
      <c r="O4961" s="1">
        <f t="shared" si="264"/>
        <v>0</v>
      </c>
    </row>
    <row r="4962" spans="1:22" ht="14.55" hidden="1" x14ac:dyDescent="0.3">
      <c r="A4962" t="s">
        <v>26</v>
      </c>
      <c r="B4962" t="s">
        <v>6242</v>
      </c>
      <c r="C4962">
        <v>1196</v>
      </c>
      <c r="D4962" t="s">
        <v>6243</v>
      </c>
      <c r="E4962" s="32">
        <v>46198</v>
      </c>
      <c r="F4962" s="26">
        <v>46198.475972222222</v>
      </c>
      <c r="G4962" s="12" t="str">
        <f t="shared" si="262"/>
        <v>JUNIO</v>
      </c>
      <c r="H4962">
        <v>830128127</v>
      </c>
      <c r="I4962" t="s">
        <v>6254</v>
      </c>
      <c r="J4962" s="43">
        <f t="shared" si="263"/>
        <v>1596000</v>
      </c>
      <c r="K4962" s="43">
        <v>303240</v>
      </c>
      <c r="L4962" s="43">
        <v>1899240</v>
      </c>
      <c r="M4962" t="s">
        <v>3773</v>
      </c>
      <c r="N4962" s="32">
        <v>46203</v>
      </c>
      <c r="O4962" s="1">
        <f t="shared" si="264"/>
        <v>5</v>
      </c>
      <c r="P4962" t="s">
        <v>3482</v>
      </c>
      <c r="U4962" s="32">
        <v>46204</v>
      </c>
      <c r="V4962" t="s">
        <v>39</v>
      </c>
    </row>
    <row r="4963" spans="1:22" ht="14.55" hidden="1" x14ac:dyDescent="0.3">
      <c r="A4963" t="s">
        <v>26</v>
      </c>
      <c r="B4963" t="s">
        <v>6244</v>
      </c>
      <c r="C4963" s="34">
        <v>1195</v>
      </c>
      <c r="D4963" t="s">
        <v>6243</v>
      </c>
      <c r="E4963" s="32">
        <v>46198</v>
      </c>
      <c r="F4963" s="26">
        <v>46198.464930555558</v>
      </c>
      <c r="G4963" s="12" t="str">
        <f t="shared" si="262"/>
        <v>JUNIO</v>
      </c>
      <c r="H4963">
        <v>830128127</v>
      </c>
      <c r="I4963" t="s">
        <v>6254</v>
      </c>
      <c r="J4963" s="43">
        <f t="shared" si="263"/>
        <v>609500</v>
      </c>
      <c r="K4963" s="43">
        <v>0</v>
      </c>
      <c r="L4963" s="43">
        <v>609500</v>
      </c>
      <c r="M4963" t="s">
        <v>54</v>
      </c>
      <c r="O4963" s="1">
        <f t="shared" si="264"/>
        <v>0</v>
      </c>
    </row>
    <row r="4964" spans="1:22" ht="14.55" hidden="1" x14ac:dyDescent="0.3">
      <c r="A4964" t="s">
        <v>26</v>
      </c>
      <c r="B4964" t="s">
        <v>6245</v>
      </c>
      <c r="C4964">
        <v>17967</v>
      </c>
      <c r="D4964" t="s">
        <v>28</v>
      </c>
      <c r="E4964" s="32">
        <v>46198</v>
      </c>
      <c r="F4964" s="26">
        <v>46198.397928240738</v>
      </c>
      <c r="G4964" s="12" t="str">
        <f t="shared" si="262"/>
        <v>JUNIO</v>
      </c>
      <c r="H4964">
        <v>98666997</v>
      </c>
      <c r="I4964" t="s">
        <v>801</v>
      </c>
      <c r="J4964" s="43">
        <f t="shared" si="263"/>
        <v>46996.2</v>
      </c>
      <c r="K4964" s="43">
        <v>0</v>
      </c>
      <c r="L4964" s="43">
        <v>46996.2</v>
      </c>
      <c r="M4964" t="s">
        <v>54</v>
      </c>
      <c r="O4964" s="1">
        <f t="shared" si="264"/>
        <v>0</v>
      </c>
    </row>
    <row r="4965" spans="1:22" ht="14.55" hidden="1" x14ac:dyDescent="0.3">
      <c r="A4965" t="s">
        <v>26</v>
      </c>
      <c r="B4965" t="s">
        <v>6246</v>
      </c>
      <c r="C4965">
        <v>3183</v>
      </c>
      <c r="D4965" t="s">
        <v>28</v>
      </c>
      <c r="E4965" s="32">
        <v>46198</v>
      </c>
      <c r="F4965" s="26">
        <v>46198.328460648147</v>
      </c>
      <c r="G4965" s="12" t="str">
        <f t="shared" si="262"/>
        <v>JUNIO</v>
      </c>
      <c r="H4965">
        <v>900144364</v>
      </c>
      <c r="I4965" t="s">
        <v>72</v>
      </c>
      <c r="J4965" s="43">
        <f t="shared" si="263"/>
        <v>79500</v>
      </c>
      <c r="K4965" s="43">
        <v>15105</v>
      </c>
      <c r="L4965" s="43">
        <v>94605</v>
      </c>
      <c r="M4965" t="s">
        <v>70</v>
      </c>
      <c r="N4965" s="32">
        <v>46168</v>
      </c>
      <c r="O4965" s="1">
        <f t="shared" si="264"/>
        <v>0</v>
      </c>
      <c r="P4965" t="s">
        <v>3482</v>
      </c>
      <c r="U4965" s="32">
        <v>46203</v>
      </c>
      <c r="V4965" t="s">
        <v>39</v>
      </c>
    </row>
    <row r="4966" spans="1:22" ht="14.55" hidden="1" x14ac:dyDescent="0.3">
      <c r="A4966" t="s">
        <v>26</v>
      </c>
      <c r="B4966" t="s">
        <v>6247</v>
      </c>
      <c r="C4966">
        <v>5321</v>
      </c>
      <c r="D4966" t="s">
        <v>52</v>
      </c>
      <c r="E4966" s="32">
        <v>46198</v>
      </c>
      <c r="F4966" s="26">
        <v>46198.37773148148</v>
      </c>
      <c r="G4966" s="12" t="str">
        <f t="shared" si="262"/>
        <v>JUNIO</v>
      </c>
      <c r="H4966">
        <v>70907060</v>
      </c>
      <c r="I4966" t="s">
        <v>53</v>
      </c>
      <c r="J4966" s="43">
        <f t="shared" si="263"/>
        <v>45800</v>
      </c>
      <c r="K4966" s="43">
        <v>0</v>
      </c>
      <c r="L4966" s="43">
        <v>45800</v>
      </c>
      <c r="M4966" t="s">
        <v>54</v>
      </c>
      <c r="O4966" s="1">
        <f t="shared" si="264"/>
        <v>0</v>
      </c>
    </row>
    <row r="4967" spans="1:22" ht="14.55" hidden="1" x14ac:dyDescent="0.3">
      <c r="A4967" t="s">
        <v>26</v>
      </c>
      <c r="B4967" t="s">
        <v>6248</v>
      </c>
      <c r="C4967">
        <v>10110384</v>
      </c>
      <c r="D4967" t="s">
        <v>4504</v>
      </c>
      <c r="E4967" s="32">
        <v>46198</v>
      </c>
      <c r="F4967" s="26">
        <v>46198.376261574071</v>
      </c>
      <c r="G4967" s="12" t="str">
        <f t="shared" si="262"/>
        <v>JUNIO</v>
      </c>
      <c r="H4967">
        <v>900219834</v>
      </c>
      <c r="I4967" t="s">
        <v>739</v>
      </c>
      <c r="J4967" s="43">
        <f t="shared" si="263"/>
        <v>18500</v>
      </c>
      <c r="K4967" s="43">
        <v>0</v>
      </c>
      <c r="L4967" s="43">
        <v>18500</v>
      </c>
      <c r="M4967" t="s">
        <v>70</v>
      </c>
      <c r="N4967" s="32">
        <v>46198</v>
      </c>
      <c r="O4967" s="1">
        <f t="shared" si="264"/>
        <v>0</v>
      </c>
      <c r="P4967" t="s">
        <v>3482</v>
      </c>
      <c r="U4967" s="32">
        <v>46204</v>
      </c>
      <c r="V4967" t="s">
        <v>39</v>
      </c>
    </row>
    <row r="4968" spans="1:22" ht="14.55" hidden="1" x14ac:dyDescent="0.3">
      <c r="A4968" t="s">
        <v>26</v>
      </c>
      <c r="B4968" t="s">
        <v>6255</v>
      </c>
      <c r="C4968">
        <v>8752</v>
      </c>
      <c r="D4968" t="s">
        <v>2896</v>
      </c>
      <c r="E4968" s="32">
        <v>46199</v>
      </c>
      <c r="F4968" s="26">
        <v>46199.900150462963</v>
      </c>
      <c r="G4968" s="12" t="str">
        <f t="shared" si="262"/>
        <v>JUNIO</v>
      </c>
      <c r="H4968">
        <v>32150739</v>
      </c>
      <c r="I4968" t="s">
        <v>400</v>
      </c>
      <c r="J4968" s="43">
        <f t="shared" si="263"/>
        <v>65500</v>
      </c>
      <c r="K4968" s="43">
        <v>0</v>
      </c>
      <c r="L4968" s="43">
        <v>65500</v>
      </c>
      <c r="M4968" t="s">
        <v>199</v>
      </c>
      <c r="N4968" s="32">
        <v>46204</v>
      </c>
      <c r="O4968" s="1">
        <f t="shared" si="264"/>
        <v>5</v>
      </c>
      <c r="P4968" t="s">
        <v>3482</v>
      </c>
    </row>
    <row r="4969" spans="1:22" ht="14.55" hidden="1" x14ac:dyDescent="0.3">
      <c r="A4969" t="s">
        <v>26</v>
      </c>
      <c r="B4969" t="s">
        <v>6256</v>
      </c>
      <c r="C4969">
        <v>1430</v>
      </c>
      <c r="D4969" t="s">
        <v>209</v>
      </c>
      <c r="E4969" s="32">
        <v>46199</v>
      </c>
      <c r="F4969" s="26">
        <v>46199.714421296296</v>
      </c>
      <c r="G4969" s="12" t="str">
        <f t="shared" si="262"/>
        <v>JUNIO</v>
      </c>
      <c r="H4969">
        <v>900949189</v>
      </c>
      <c r="I4969" t="s">
        <v>210</v>
      </c>
      <c r="J4969" s="43">
        <f t="shared" si="263"/>
        <v>5428320</v>
      </c>
      <c r="K4969" s="43">
        <v>0</v>
      </c>
      <c r="L4969" s="43">
        <v>5428320</v>
      </c>
      <c r="M4969" t="s">
        <v>58</v>
      </c>
      <c r="O4969" s="1">
        <f t="shared" si="264"/>
        <v>0</v>
      </c>
    </row>
    <row r="4970" spans="1:22" ht="14.55" hidden="1" x14ac:dyDescent="0.3">
      <c r="A4970" t="s">
        <v>26</v>
      </c>
      <c r="B4970" t="s">
        <v>6257</v>
      </c>
      <c r="C4970">
        <v>8366</v>
      </c>
      <c r="D4970" t="s">
        <v>492</v>
      </c>
      <c r="E4970" s="32">
        <v>46199</v>
      </c>
      <c r="F4970" s="26">
        <v>46199.647916666669</v>
      </c>
      <c r="G4970" s="12" t="str">
        <f t="shared" si="262"/>
        <v>JUNIO</v>
      </c>
      <c r="H4970">
        <v>901282287</v>
      </c>
      <c r="I4970" t="s">
        <v>493</v>
      </c>
      <c r="J4970" s="43">
        <f t="shared" si="263"/>
        <v>50000</v>
      </c>
      <c r="K4970" s="43">
        <v>9500</v>
      </c>
      <c r="L4970" s="43">
        <v>59500</v>
      </c>
      <c r="M4970" t="s">
        <v>65</v>
      </c>
      <c r="N4970" s="32">
        <v>46203</v>
      </c>
      <c r="O4970" s="1">
        <f t="shared" si="264"/>
        <v>4</v>
      </c>
      <c r="P4970" t="s">
        <v>3339</v>
      </c>
      <c r="U4970" s="32">
        <v>46203</v>
      </c>
      <c r="V4970" s="1" t="s">
        <v>39</v>
      </c>
    </row>
    <row r="4971" spans="1:22" ht="14.55" hidden="1" x14ac:dyDescent="0.3">
      <c r="A4971" t="s">
        <v>26</v>
      </c>
      <c r="B4971" t="s">
        <v>6258</v>
      </c>
      <c r="C4971">
        <v>2100241255</v>
      </c>
      <c r="D4971" t="s">
        <v>1061</v>
      </c>
      <c r="E4971" s="32">
        <v>46199</v>
      </c>
      <c r="F4971" s="26">
        <v>46199.631805555553</v>
      </c>
      <c r="G4971" s="12" t="str">
        <f t="shared" si="262"/>
        <v>JUNIO</v>
      </c>
      <c r="H4971">
        <v>860010973</v>
      </c>
      <c r="I4971" t="s">
        <v>1062</v>
      </c>
      <c r="J4971" s="43">
        <f t="shared" si="263"/>
        <v>15392944</v>
      </c>
      <c r="K4971" s="43">
        <v>0</v>
      </c>
      <c r="L4971" s="43">
        <v>15392944</v>
      </c>
      <c r="M4971" t="s">
        <v>58</v>
      </c>
      <c r="N4971" s="32">
        <v>46203</v>
      </c>
      <c r="O4971" s="1">
        <f t="shared" si="264"/>
        <v>4</v>
      </c>
      <c r="P4971" t="s">
        <v>2698</v>
      </c>
      <c r="U4971" s="32">
        <v>46204</v>
      </c>
      <c r="V4971" t="s">
        <v>39</v>
      </c>
    </row>
    <row r="4972" spans="1:22" ht="14.55" hidden="1" x14ac:dyDescent="0.3">
      <c r="A4972" t="s">
        <v>26</v>
      </c>
      <c r="B4972" t="s">
        <v>6259</v>
      </c>
      <c r="C4972">
        <v>743589</v>
      </c>
      <c r="D4972" t="s">
        <v>817</v>
      </c>
      <c r="E4972" s="32">
        <v>46199</v>
      </c>
      <c r="F4972" s="26">
        <v>46199.60837962963</v>
      </c>
      <c r="G4972" s="12" t="str">
        <f t="shared" si="262"/>
        <v>JUNIO</v>
      </c>
      <c r="H4972">
        <v>890915475</v>
      </c>
      <c r="I4972" t="s">
        <v>818</v>
      </c>
      <c r="J4972" s="43">
        <f t="shared" si="263"/>
        <v>460800</v>
      </c>
      <c r="K4972" s="43">
        <v>87552</v>
      </c>
      <c r="L4972" s="43">
        <v>548352</v>
      </c>
      <c r="M4972" t="s">
        <v>70</v>
      </c>
      <c r="N4972" s="32">
        <v>46203</v>
      </c>
      <c r="O4972" s="1">
        <f t="shared" si="264"/>
        <v>4</v>
      </c>
      <c r="P4972" t="s">
        <v>3482</v>
      </c>
      <c r="U4972" s="32">
        <v>46204</v>
      </c>
      <c r="V4972" t="s">
        <v>39</v>
      </c>
    </row>
    <row r="4973" spans="1:22" ht="14.55" hidden="1" x14ac:dyDescent="0.3">
      <c r="A4973" t="s">
        <v>26</v>
      </c>
      <c r="B4973" t="s">
        <v>6260</v>
      </c>
      <c r="C4973">
        <v>9694</v>
      </c>
      <c r="D4973" t="s">
        <v>3897</v>
      </c>
      <c r="E4973" s="32">
        <v>46199</v>
      </c>
      <c r="F4973" s="26">
        <v>46199.593541666669</v>
      </c>
      <c r="G4973" s="12" t="str">
        <f t="shared" si="262"/>
        <v>JUNIO</v>
      </c>
      <c r="H4973">
        <v>900488151</v>
      </c>
      <c r="I4973" t="s">
        <v>3898</v>
      </c>
      <c r="J4973" s="43">
        <f t="shared" si="263"/>
        <v>11557123</v>
      </c>
      <c r="K4973" s="43">
        <v>2195853.37</v>
      </c>
      <c r="L4973" s="43">
        <v>13752976.369999999</v>
      </c>
      <c r="M4973" t="s">
        <v>1349</v>
      </c>
      <c r="O4973" s="1">
        <f t="shared" si="264"/>
        <v>0</v>
      </c>
    </row>
    <row r="4974" spans="1:22" ht="14.55" hidden="1" x14ac:dyDescent="0.3">
      <c r="A4974" t="s">
        <v>26</v>
      </c>
      <c r="B4974" t="s">
        <v>6261</v>
      </c>
      <c r="C4974">
        <v>9693</v>
      </c>
      <c r="D4974" t="s">
        <v>3897</v>
      </c>
      <c r="E4974" s="32">
        <v>46199</v>
      </c>
      <c r="F4974" s="26">
        <v>46199.593530092592</v>
      </c>
      <c r="G4974" s="12" t="str">
        <f t="shared" si="262"/>
        <v>JUNIO</v>
      </c>
      <c r="H4974">
        <v>900488151</v>
      </c>
      <c r="I4974" t="s">
        <v>3898</v>
      </c>
      <c r="J4974" s="43">
        <f t="shared" si="263"/>
        <v>11557123</v>
      </c>
      <c r="K4974" s="43">
        <v>2195853.37</v>
      </c>
      <c r="L4974" s="43">
        <v>13752976.369999999</v>
      </c>
      <c r="M4974" t="s">
        <v>1349</v>
      </c>
      <c r="O4974" s="1">
        <f t="shared" si="264"/>
        <v>0</v>
      </c>
    </row>
    <row r="4975" spans="1:22" ht="14.55" hidden="1" x14ac:dyDescent="0.3">
      <c r="A4975" t="s">
        <v>26</v>
      </c>
      <c r="B4975" t="s">
        <v>6262</v>
      </c>
      <c r="C4975">
        <v>2100241248</v>
      </c>
      <c r="D4975" t="s">
        <v>1061</v>
      </c>
      <c r="E4975" s="32">
        <v>46199</v>
      </c>
      <c r="F4975" s="26">
        <v>46199.592673611114</v>
      </c>
      <c r="G4975" s="12" t="str">
        <f t="shared" si="262"/>
        <v>JUNIO</v>
      </c>
      <c r="H4975">
        <v>860010973</v>
      </c>
      <c r="I4975" t="s">
        <v>1062</v>
      </c>
      <c r="J4975" s="43">
        <f t="shared" si="263"/>
        <v>24991093</v>
      </c>
      <c r="K4975" s="43">
        <v>4748307</v>
      </c>
      <c r="L4975" s="43">
        <v>29739400</v>
      </c>
      <c r="M4975" t="s">
        <v>58</v>
      </c>
      <c r="N4975" s="32">
        <v>46203</v>
      </c>
      <c r="O4975" s="1">
        <f t="shared" si="264"/>
        <v>4</v>
      </c>
      <c r="P4975" t="s">
        <v>2698</v>
      </c>
      <c r="U4975" s="32">
        <v>46204</v>
      </c>
      <c r="V4975" t="s">
        <v>39</v>
      </c>
    </row>
    <row r="4976" spans="1:22" ht="14.55" hidden="1" x14ac:dyDescent="0.3">
      <c r="A4976" t="s">
        <v>26</v>
      </c>
      <c r="B4976" t="s">
        <v>6263</v>
      </c>
      <c r="C4976">
        <v>184835</v>
      </c>
      <c r="D4976" t="s">
        <v>1083</v>
      </c>
      <c r="E4976" s="32">
        <v>46199</v>
      </c>
      <c r="F4976" s="26">
        <v>46199.573993055557</v>
      </c>
      <c r="G4976" s="12" t="str">
        <f t="shared" si="262"/>
        <v>JUNIO</v>
      </c>
      <c r="H4976">
        <v>860000018</v>
      </c>
      <c r="I4976" t="s">
        <v>1084</v>
      </c>
      <c r="J4976" s="43">
        <f t="shared" si="263"/>
        <v>749820.96</v>
      </c>
      <c r="K4976" s="43">
        <v>133250.04</v>
      </c>
      <c r="L4976" s="43">
        <v>883071</v>
      </c>
      <c r="M4976" t="s">
        <v>70</v>
      </c>
      <c r="N4976" s="32">
        <v>46203</v>
      </c>
      <c r="O4976" s="1">
        <f t="shared" si="264"/>
        <v>4</v>
      </c>
      <c r="P4976" t="s">
        <v>3482</v>
      </c>
      <c r="U4976" s="32">
        <v>46204</v>
      </c>
      <c r="V4976" t="s">
        <v>39</v>
      </c>
    </row>
    <row r="4977" spans="1:22" ht="14.55" hidden="1" x14ac:dyDescent="0.3">
      <c r="A4977" t="s">
        <v>26</v>
      </c>
      <c r="B4977" t="s">
        <v>6264</v>
      </c>
      <c r="C4977">
        <v>184832</v>
      </c>
      <c r="D4977" t="s">
        <v>1083</v>
      </c>
      <c r="E4977" s="32">
        <v>46199</v>
      </c>
      <c r="F4977" s="26">
        <v>46199.563761574071</v>
      </c>
      <c r="G4977" s="12" t="str">
        <f t="shared" si="262"/>
        <v>JUNIO</v>
      </c>
      <c r="H4977">
        <v>860000018</v>
      </c>
      <c r="I4977" t="s">
        <v>1084</v>
      </c>
      <c r="J4977" s="43">
        <f t="shared" si="263"/>
        <v>358215.96</v>
      </c>
      <c r="K4977" s="43">
        <v>62095.040000000001</v>
      </c>
      <c r="L4977" s="43">
        <v>420311</v>
      </c>
      <c r="M4977" t="s">
        <v>70</v>
      </c>
      <c r="N4977" s="32">
        <v>46203</v>
      </c>
      <c r="O4977" s="1">
        <f t="shared" si="264"/>
        <v>4</v>
      </c>
      <c r="P4977" t="s">
        <v>3482</v>
      </c>
      <c r="U4977" s="32">
        <v>46204</v>
      </c>
      <c r="V4977" t="s">
        <v>39</v>
      </c>
    </row>
    <row r="4978" spans="1:22" ht="14.55" hidden="1" x14ac:dyDescent="0.3">
      <c r="A4978" t="s">
        <v>26</v>
      </c>
      <c r="B4978" t="s">
        <v>6265</v>
      </c>
      <c r="C4978">
        <v>184833</v>
      </c>
      <c r="D4978" t="s">
        <v>1083</v>
      </c>
      <c r="E4978" s="32">
        <v>46199</v>
      </c>
      <c r="F4978" s="26">
        <v>46199.562986111108</v>
      </c>
      <c r="G4978" s="12" t="str">
        <f t="shared" si="262"/>
        <v>JUNIO</v>
      </c>
      <c r="H4978">
        <v>860000018</v>
      </c>
      <c r="I4978" t="s">
        <v>1084</v>
      </c>
      <c r="J4978" s="43">
        <f t="shared" si="263"/>
        <v>351615.96</v>
      </c>
      <c r="K4978" s="43">
        <v>62095.040000000001</v>
      </c>
      <c r="L4978" s="43">
        <v>413711</v>
      </c>
      <c r="M4978" t="s">
        <v>70</v>
      </c>
      <c r="N4978" s="32">
        <v>46203</v>
      </c>
      <c r="O4978" s="1">
        <f t="shared" si="264"/>
        <v>4</v>
      </c>
      <c r="P4978" t="s">
        <v>3482</v>
      </c>
      <c r="U4978" s="32">
        <v>46204</v>
      </c>
      <c r="V4978" t="s">
        <v>39</v>
      </c>
    </row>
    <row r="4979" spans="1:22" ht="14.55" hidden="1" x14ac:dyDescent="0.3">
      <c r="A4979" t="s">
        <v>26</v>
      </c>
      <c r="B4979" t="s">
        <v>6266</v>
      </c>
      <c r="C4979">
        <v>7346</v>
      </c>
      <c r="D4979" t="s">
        <v>5391</v>
      </c>
      <c r="E4979" s="32">
        <v>46199</v>
      </c>
      <c r="F4979" s="26">
        <v>46199.52921296296</v>
      </c>
      <c r="G4979" s="12" t="str">
        <f t="shared" si="262"/>
        <v>JUNIO</v>
      </c>
      <c r="H4979">
        <v>901299432</v>
      </c>
      <c r="I4979" t="s">
        <v>5392</v>
      </c>
      <c r="J4979" s="43">
        <f t="shared" si="263"/>
        <v>18000</v>
      </c>
      <c r="K4979" s="43">
        <v>0</v>
      </c>
      <c r="L4979" s="43">
        <v>18000</v>
      </c>
      <c r="M4979" t="s">
        <v>54</v>
      </c>
      <c r="O4979" s="1">
        <f t="shared" si="264"/>
        <v>0</v>
      </c>
    </row>
    <row r="4980" spans="1:22" ht="14.55" hidden="1" x14ac:dyDescent="0.3">
      <c r="A4980" t="s">
        <v>26</v>
      </c>
      <c r="B4980" t="s">
        <v>6267</v>
      </c>
      <c r="C4980">
        <v>2100241246</v>
      </c>
      <c r="D4980" t="s">
        <v>1061</v>
      </c>
      <c r="E4980" s="32">
        <v>46199</v>
      </c>
      <c r="F4980" s="26">
        <v>46199.512696759259</v>
      </c>
      <c r="G4980" s="12" t="str">
        <f t="shared" si="262"/>
        <v>JUNIO</v>
      </c>
      <c r="H4980">
        <v>860010973</v>
      </c>
      <c r="I4980" t="s">
        <v>1062</v>
      </c>
      <c r="J4980" s="43">
        <f t="shared" si="263"/>
        <v>75173248</v>
      </c>
      <c r="K4980" s="43">
        <v>14282917</v>
      </c>
      <c r="L4980" s="43">
        <v>89456165</v>
      </c>
      <c r="M4980" t="s">
        <v>58</v>
      </c>
      <c r="N4980" s="32">
        <v>46203</v>
      </c>
      <c r="O4980" s="1">
        <f t="shared" si="264"/>
        <v>4</v>
      </c>
      <c r="P4980" t="s">
        <v>2698</v>
      </c>
      <c r="U4980" s="32">
        <v>46204</v>
      </c>
      <c r="V4980" t="s">
        <v>39</v>
      </c>
    </row>
    <row r="4981" spans="1:22" ht="14.55" hidden="1" x14ac:dyDescent="0.3">
      <c r="A4981" t="s">
        <v>26</v>
      </c>
      <c r="B4981" t="s">
        <v>6268</v>
      </c>
      <c r="C4981">
        <v>647246</v>
      </c>
      <c r="D4981" t="s">
        <v>999</v>
      </c>
      <c r="E4981" s="32">
        <v>46199</v>
      </c>
      <c r="F4981" s="26">
        <v>46199.49722222222</v>
      </c>
      <c r="G4981" s="12" t="str">
        <f t="shared" si="262"/>
        <v>JUNIO</v>
      </c>
      <c r="H4981">
        <v>800157427</v>
      </c>
      <c r="I4981" t="s">
        <v>1000</v>
      </c>
      <c r="J4981" s="43">
        <f t="shared" si="263"/>
        <v>12100</v>
      </c>
      <c r="K4981" s="43">
        <v>0</v>
      </c>
      <c r="L4981" s="43">
        <v>12100</v>
      </c>
      <c r="M4981" t="s">
        <v>1001</v>
      </c>
      <c r="N4981" s="32">
        <v>46199</v>
      </c>
      <c r="O4981" s="1">
        <f t="shared" si="264"/>
        <v>0</v>
      </c>
      <c r="P4981" t="s">
        <v>1002</v>
      </c>
      <c r="U4981" s="32">
        <v>46203</v>
      </c>
      <c r="V4981" t="s">
        <v>39</v>
      </c>
    </row>
    <row r="4982" spans="1:22" ht="14.55" hidden="1" x14ac:dyDescent="0.3">
      <c r="A4982" t="s">
        <v>82</v>
      </c>
      <c r="B4982" t="s">
        <v>6269</v>
      </c>
      <c r="C4982">
        <v>14087</v>
      </c>
      <c r="D4982" t="s">
        <v>131</v>
      </c>
      <c r="E4982" s="32">
        <v>46199</v>
      </c>
      <c r="F4982" s="26">
        <v>46199.49324074074</v>
      </c>
      <c r="G4982" s="12" t="str">
        <f t="shared" si="262"/>
        <v>JUNIO</v>
      </c>
      <c r="H4982">
        <v>890937070</v>
      </c>
      <c r="I4982" t="s">
        <v>127</v>
      </c>
      <c r="J4982" s="43">
        <f t="shared" si="263"/>
        <v>26953</v>
      </c>
      <c r="K4982" s="43">
        <v>0</v>
      </c>
      <c r="L4982" s="43">
        <v>26953</v>
      </c>
      <c r="M4982" t="s">
        <v>128</v>
      </c>
      <c r="O4982" s="1">
        <f t="shared" si="264"/>
        <v>0</v>
      </c>
    </row>
    <row r="4983" spans="1:22" ht="14.55" hidden="1" x14ac:dyDescent="0.3">
      <c r="A4983" t="s">
        <v>26</v>
      </c>
      <c r="B4983" t="s">
        <v>6270</v>
      </c>
      <c r="C4983">
        <v>743539</v>
      </c>
      <c r="D4983" t="s">
        <v>817</v>
      </c>
      <c r="E4983" s="32">
        <v>46199</v>
      </c>
      <c r="F4983" s="26">
        <v>46199.462708333333</v>
      </c>
      <c r="G4983" s="12" t="str">
        <f t="shared" si="262"/>
        <v>JUNIO</v>
      </c>
      <c r="H4983">
        <v>890915475</v>
      </c>
      <c r="I4983" t="s">
        <v>818</v>
      </c>
      <c r="J4983" s="43">
        <f t="shared" si="263"/>
        <v>220000</v>
      </c>
      <c r="K4983" s="43">
        <v>41800</v>
      </c>
      <c r="L4983" s="43">
        <v>261800</v>
      </c>
      <c r="M4983" t="s">
        <v>70</v>
      </c>
      <c r="N4983" s="32">
        <v>46203</v>
      </c>
      <c r="O4983" s="1">
        <f t="shared" si="264"/>
        <v>4</v>
      </c>
      <c r="P4983" t="s">
        <v>3482</v>
      </c>
      <c r="U4983" s="32">
        <v>46204</v>
      </c>
      <c r="V4983" t="s">
        <v>39</v>
      </c>
    </row>
    <row r="4984" spans="1:22" ht="14.55" hidden="1" x14ac:dyDescent="0.3">
      <c r="A4984" t="s">
        <v>26</v>
      </c>
      <c r="B4984" t="s">
        <v>6271</v>
      </c>
      <c r="C4984">
        <v>243</v>
      </c>
      <c r="D4984" t="s">
        <v>28</v>
      </c>
      <c r="E4984" s="32">
        <v>46199</v>
      </c>
      <c r="F4984" s="26">
        <v>46199.458518518521</v>
      </c>
      <c r="G4984" s="12" t="str">
        <f t="shared" si="262"/>
        <v>JUNIO</v>
      </c>
      <c r="H4984">
        <v>901995498</v>
      </c>
      <c r="I4984" t="s">
        <v>504</v>
      </c>
      <c r="J4984" s="43">
        <f t="shared" si="263"/>
        <v>1461120</v>
      </c>
      <c r="K4984" s="43">
        <v>0</v>
      </c>
      <c r="L4984" s="43">
        <v>1461120</v>
      </c>
      <c r="M4984" t="s">
        <v>58</v>
      </c>
      <c r="O4984" s="1">
        <f t="shared" si="264"/>
        <v>0</v>
      </c>
    </row>
    <row r="4985" spans="1:22" ht="14.55" hidden="1" x14ac:dyDescent="0.3">
      <c r="A4985" t="s">
        <v>26</v>
      </c>
      <c r="B4985" t="s">
        <v>6272</v>
      </c>
      <c r="C4985">
        <v>65046177</v>
      </c>
      <c r="D4985" t="s">
        <v>182</v>
      </c>
      <c r="E4985" s="32">
        <v>46199</v>
      </c>
      <c r="F4985" s="26">
        <v>46199.458912037036</v>
      </c>
      <c r="G4985" s="12" t="str">
        <f t="shared" si="262"/>
        <v>JUNIO</v>
      </c>
      <c r="H4985">
        <v>800230447</v>
      </c>
      <c r="I4985" t="s">
        <v>183</v>
      </c>
      <c r="J4985" s="43">
        <f t="shared" si="263"/>
        <v>1798515</v>
      </c>
      <c r="K4985" s="43">
        <v>341717.85</v>
      </c>
      <c r="L4985" s="43">
        <v>2140232.85</v>
      </c>
      <c r="M4985" t="s">
        <v>58</v>
      </c>
      <c r="N4985" s="32">
        <v>46203</v>
      </c>
      <c r="O4985" s="1">
        <f t="shared" si="264"/>
        <v>4</v>
      </c>
      <c r="P4985" t="s">
        <v>3482</v>
      </c>
      <c r="U4985" s="32">
        <v>46204</v>
      </c>
      <c r="V4985" t="s">
        <v>39</v>
      </c>
    </row>
    <row r="4986" spans="1:22" ht="14.55" hidden="1" x14ac:dyDescent="0.3">
      <c r="A4986" t="s">
        <v>26</v>
      </c>
      <c r="B4986" t="s">
        <v>6273</v>
      </c>
      <c r="C4986">
        <v>6746</v>
      </c>
      <c r="D4986" t="s">
        <v>115</v>
      </c>
      <c r="E4986" s="32">
        <v>46199</v>
      </c>
      <c r="F4986" s="26">
        <v>46199.420983796299</v>
      </c>
      <c r="G4986" s="12" t="str">
        <f t="shared" si="262"/>
        <v>JUNIO</v>
      </c>
      <c r="H4986">
        <v>900036588</v>
      </c>
      <c r="I4986" t="s">
        <v>116</v>
      </c>
      <c r="J4986" s="43">
        <f t="shared" si="263"/>
        <v>115440</v>
      </c>
      <c r="K4986" s="43">
        <v>21933.599999999999</v>
      </c>
      <c r="L4986" s="43">
        <v>137373.6</v>
      </c>
      <c r="M4986" t="s">
        <v>70</v>
      </c>
      <c r="O4986" s="1">
        <f t="shared" si="264"/>
        <v>0</v>
      </c>
    </row>
    <row r="4987" spans="1:22" ht="14.55" hidden="1" x14ac:dyDescent="0.3">
      <c r="A4987" t="s">
        <v>26</v>
      </c>
      <c r="B4987" t="s">
        <v>6274</v>
      </c>
      <c r="C4987">
        <v>6745</v>
      </c>
      <c r="D4987" t="s">
        <v>115</v>
      </c>
      <c r="E4987" s="32">
        <v>46199</v>
      </c>
      <c r="F4987" s="26">
        <v>46199.418113425927</v>
      </c>
      <c r="G4987" s="12" t="str">
        <f t="shared" si="262"/>
        <v>JUNIO</v>
      </c>
      <c r="H4987">
        <v>900036588</v>
      </c>
      <c r="I4987" t="s">
        <v>116</v>
      </c>
      <c r="J4987" s="43">
        <f t="shared" si="263"/>
        <v>923415.00000000012</v>
      </c>
      <c r="K4987" s="43">
        <v>175448.85</v>
      </c>
      <c r="L4987" s="43">
        <v>1098863.8500000001</v>
      </c>
      <c r="M4987" t="s">
        <v>70</v>
      </c>
      <c r="N4987" s="32">
        <v>46203</v>
      </c>
      <c r="O4987" s="1">
        <f t="shared" si="264"/>
        <v>4</v>
      </c>
      <c r="P4987" t="s">
        <v>3482</v>
      </c>
    </row>
    <row r="4988" spans="1:22" ht="14.55" hidden="1" x14ac:dyDescent="0.3">
      <c r="A4988" t="s">
        <v>700</v>
      </c>
      <c r="B4988" t="s">
        <v>6275</v>
      </c>
      <c r="C4988">
        <v>18731</v>
      </c>
      <c r="D4988" t="s">
        <v>6223</v>
      </c>
      <c r="E4988" s="32">
        <v>46199</v>
      </c>
      <c r="F4988" s="26">
        <v>46199.410578703704</v>
      </c>
      <c r="G4988" s="12" t="str">
        <f t="shared" si="262"/>
        <v>JUNIO</v>
      </c>
      <c r="H4988">
        <v>901452159</v>
      </c>
      <c r="I4988" t="s">
        <v>6250</v>
      </c>
      <c r="J4988" s="43">
        <f t="shared" si="263"/>
        <v>14285.71</v>
      </c>
      <c r="K4988" s="43">
        <v>2714.29</v>
      </c>
      <c r="L4988" s="43">
        <v>17000</v>
      </c>
      <c r="M4988" t="s">
        <v>54</v>
      </c>
      <c r="O4988" s="1">
        <f t="shared" si="264"/>
        <v>0</v>
      </c>
    </row>
    <row r="4989" spans="1:22" ht="14.55" hidden="1" x14ac:dyDescent="0.3">
      <c r="A4989" t="s">
        <v>26</v>
      </c>
      <c r="B4989" t="s">
        <v>6276</v>
      </c>
      <c r="C4989">
        <v>21269</v>
      </c>
      <c r="D4989" t="s">
        <v>566</v>
      </c>
      <c r="E4989" s="32">
        <v>46199</v>
      </c>
      <c r="F4989" s="26">
        <v>46199.333831018521</v>
      </c>
      <c r="G4989" s="12" t="str">
        <f t="shared" ref="G4989:G5052" si="265">UPPER(TEXT(E4989, "MMMM"))</f>
        <v>JUNIO</v>
      </c>
      <c r="H4989">
        <v>900237741</v>
      </c>
      <c r="I4989" t="s">
        <v>567</v>
      </c>
      <c r="J4989" s="43">
        <f t="shared" ref="J4989:J5052" si="266">L4989-K4989</f>
        <v>420000</v>
      </c>
      <c r="K4989" s="43">
        <v>79800</v>
      </c>
      <c r="L4989" s="43">
        <v>499800</v>
      </c>
      <c r="M4989" t="s">
        <v>70</v>
      </c>
      <c r="N4989" s="32">
        <v>46199</v>
      </c>
      <c r="O4989" s="1">
        <f t="shared" si="264"/>
        <v>0</v>
      </c>
      <c r="P4989" t="s">
        <v>3482</v>
      </c>
      <c r="U4989" s="32">
        <v>46203</v>
      </c>
      <c r="V4989" t="s">
        <v>39</v>
      </c>
    </row>
    <row r="4990" spans="1:22" ht="14.55" hidden="1" x14ac:dyDescent="0.3">
      <c r="A4990" t="s">
        <v>26</v>
      </c>
      <c r="B4990" t="s">
        <v>6277</v>
      </c>
      <c r="C4990">
        <v>57732</v>
      </c>
      <c r="D4990" t="s">
        <v>28</v>
      </c>
      <c r="E4990" s="32">
        <v>46199</v>
      </c>
      <c r="F4990" s="26">
        <v>46199.36378472222</v>
      </c>
      <c r="G4990" s="12" t="str">
        <f t="shared" si="265"/>
        <v>JUNIO</v>
      </c>
      <c r="H4990">
        <v>900321758</v>
      </c>
      <c r="I4990" t="s">
        <v>989</v>
      </c>
      <c r="J4990" s="43">
        <f t="shared" si="266"/>
        <v>2386600</v>
      </c>
      <c r="K4990" s="43">
        <v>0</v>
      </c>
      <c r="L4990" s="43">
        <v>2386600</v>
      </c>
      <c r="M4990" t="s">
        <v>199</v>
      </c>
      <c r="N4990" s="32">
        <v>46204</v>
      </c>
      <c r="O4990" s="1">
        <f t="shared" si="264"/>
        <v>5</v>
      </c>
      <c r="P4990" t="s">
        <v>6317</v>
      </c>
    </row>
    <row r="4991" spans="1:22" ht="14.55" hidden="1" x14ac:dyDescent="0.3">
      <c r="A4991" t="s">
        <v>26</v>
      </c>
      <c r="B4991" t="s">
        <v>6278</v>
      </c>
      <c r="C4991">
        <v>655375</v>
      </c>
      <c r="D4991" t="s">
        <v>317</v>
      </c>
      <c r="E4991" s="32">
        <v>46199</v>
      </c>
      <c r="F4991" s="26">
        <v>46199.362615740742</v>
      </c>
      <c r="G4991" s="12" t="str">
        <f t="shared" si="265"/>
        <v>JUNIO</v>
      </c>
      <c r="H4991">
        <v>890903939</v>
      </c>
      <c r="I4991" t="s">
        <v>313</v>
      </c>
      <c r="J4991" s="43">
        <f t="shared" si="266"/>
        <v>80100</v>
      </c>
      <c r="K4991" s="43">
        <v>0</v>
      </c>
      <c r="L4991" s="43">
        <v>80100</v>
      </c>
      <c r="M4991" t="s">
        <v>3773</v>
      </c>
      <c r="N4991" s="32">
        <v>46203</v>
      </c>
      <c r="O4991" s="1">
        <f t="shared" si="264"/>
        <v>4</v>
      </c>
      <c r="P4991" t="s">
        <v>3482</v>
      </c>
      <c r="U4991" s="32">
        <v>46204</v>
      </c>
      <c r="V4991" t="s">
        <v>39</v>
      </c>
    </row>
    <row r="4992" spans="1:22" ht="14.55" hidden="1" x14ac:dyDescent="0.3">
      <c r="A4992" t="s">
        <v>26</v>
      </c>
      <c r="B4992" t="s">
        <v>6279</v>
      </c>
      <c r="C4992">
        <v>6744</v>
      </c>
      <c r="D4992" t="s">
        <v>115</v>
      </c>
      <c r="E4992" s="32">
        <v>46199</v>
      </c>
      <c r="F4992" s="26">
        <v>46199.361875000002</v>
      </c>
      <c r="G4992" s="12" t="str">
        <f t="shared" si="265"/>
        <v>JUNIO</v>
      </c>
      <c r="H4992">
        <v>900036588</v>
      </c>
      <c r="I4992" t="s">
        <v>116</v>
      </c>
      <c r="J4992" s="43">
        <f t="shared" si="266"/>
        <v>3074449.8</v>
      </c>
      <c r="K4992" s="43">
        <v>584145.46</v>
      </c>
      <c r="L4992" s="43">
        <v>3658595.26</v>
      </c>
      <c r="M4992" t="s">
        <v>70</v>
      </c>
      <c r="N4992" s="32">
        <v>46203</v>
      </c>
      <c r="O4992" s="1">
        <f t="shared" si="264"/>
        <v>4</v>
      </c>
      <c r="P4992" t="s">
        <v>3482</v>
      </c>
      <c r="U4992" s="32">
        <v>46204</v>
      </c>
      <c r="V4992" t="s">
        <v>39</v>
      </c>
    </row>
    <row r="4993" spans="1:22" ht="14.55" hidden="1" x14ac:dyDescent="0.3">
      <c r="A4993" t="s">
        <v>26</v>
      </c>
      <c r="B4993" t="s">
        <v>6280</v>
      </c>
      <c r="C4993">
        <v>48823</v>
      </c>
      <c r="D4993" t="s">
        <v>500</v>
      </c>
      <c r="E4993" s="32">
        <v>46199</v>
      </c>
      <c r="F4993" s="26">
        <v>46199.357303240744</v>
      </c>
      <c r="G4993" s="12" t="str">
        <f t="shared" si="265"/>
        <v>JUNIO</v>
      </c>
      <c r="H4993">
        <v>800049104</v>
      </c>
      <c r="I4993" t="s">
        <v>498</v>
      </c>
      <c r="J4993" s="43">
        <f t="shared" si="266"/>
        <v>1103200</v>
      </c>
      <c r="K4993" s="43">
        <v>0</v>
      </c>
      <c r="L4993" s="43">
        <v>1103200</v>
      </c>
      <c r="M4993" t="s">
        <v>199</v>
      </c>
      <c r="N4993" s="32">
        <v>46204</v>
      </c>
      <c r="O4993" s="1">
        <f t="shared" si="264"/>
        <v>5</v>
      </c>
      <c r="P4993" t="s">
        <v>6317</v>
      </c>
      <c r="U4993" s="32">
        <v>46204</v>
      </c>
      <c r="V4993" t="s">
        <v>39</v>
      </c>
    </row>
    <row r="4994" spans="1:22" ht="14.55" hidden="1" x14ac:dyDescent="0.3">
      <c r="A4994" t="s">
        <v>26</v>
      </c>
      <c r="B4994" t="s">
        <v>6281</v>
      </c>
      <c r="C4994">
        <v>177463</v>
      </c>
      <c r="D4994" t="s">
        <v>502</v>
      </c>
      <c r="E4994" s="32">
        <v>46199</v>
      </c>
      <c r="F4994" s="26">
        <v>46199.354837962965</v>
      </c>
      <c r="G4994" s="12" t="str">
        <f t="shared" si="265"/>
        <v>JUNIO</v>
      </c>
      <c r="H4994">
        <v>800049104</v>
      </c>
      <c r="I4994" t="s">
        <v>498</v>
      </c>
      <c r="J4994" s="43">
        <f t="shared" si="266"/>
        <v>3892500</v>
      </c>
      <c r="K4994" s="43">
        <v>0</v>
      </c>
      <c r="L4994" s="43">
        <v>3892500</v>
      </c>
      <c r="M4994" t="s">
        <v>199</v>
      </c>
      <c r="N4994" s="32">
        <v>46204</v>
      </c>
      <c r="O4994" s="1">
        <f t="shared" si="264"/>
        <v>5</v>
      </c>
      <c r="P4994" t="s">
        <v>6317</v>
      </c>
      <c r="U4994" s="32">
        <v>46204</v>
      </c>
      <c r="V4994" t="s">
        <v>39</v>
      </c>
    </row>
    <row r="4995" spans="1:22" ht="14.55" hidden="1" x14ac:dyDescent="0.3">
      <c r="A4995" t="s">
        <v>26</v>
      </c>
      <c r="B4995" t="s">
        <v>6282</v>
      </c>
      <c r="C4995">
        <v>363182</v>
      </c>
      <c r="D4995" t="s">
        <v>28</v>
      </c>
      <c r="E4995" s="32">
        <v>46199</v>
      </c>
      <c r="F4995" s="26">
        <v>46199.35261574074</v>
      </c>
      <c r="G4995" s="12" t="str">
        <f t="shared" si="265"/>
        <v>JUNIO</v>
      </c>
      <c r="H4995">
        <v>800049104</v>
      </c>
      <c r="I4995" t="s">
        <v>498</v>
      </c>
      <c r="J4995" s="43">
        <f t="shared" si="266"/>
        <v>15754241</v>
      </c>
      <c r="K4995" s="43">
        <v>0</v>
      </c>
      <c r="L4995" s="43">
        <v>15754241</v>
      </c>
      <c r="M4995" t="s">
        <v>199</v>
      </c>
      <c r="N4995" s="32">
        <v>46204</v>
      </c>
      <c r="O4995" s="1">
        <f t="shared" si="264"/>
        <v>5</v>
      </c>
      <c r="P4995" t="s">
        <v>6317</v>
      </c>
    </row>
    <row r="4996" spans="1:22" ht="14.55" hidden="1" x14ac:dyDescent="0.3">
      <c r="A4996" t="s">
        <v>26</v>
      </c>
      <c r="B4996" t="s">
        <v>6283</v>
      </c>
      <c r="C4996">
        <v>3550095</v>
      </c>
      <c r="D4996" t="s">
        <v>668</v>
      </c>
      <c r="E4996" s="32">
        <v>46199</v>
      </c>
      <c r="F4996" s="26">
        <v>46199.007754629631</v>
      </c>
      <c r="G4996" s="12" t="str">
        <f t="shared" si="265"/>
        <v>JUNIO</v>
      </c>
      <c r="H4996">
        <v>860001697</v>
      </c>
      <c r="I4996" t="s">
        <v>669</v>
      </c>
      <c r="J4996" s="43">
        <f t="shared" si="266"/>
        <v>80100</v>
      </c>
      <c r="K4996" s="43">
        <v>0</v>
      </c>
      <c r="L4996" s="43">
        <v>80100</v>
      </c>
      <c r="M4996" t="s">
        <v>70</v>
      </c>
      <c r="N4996" s="32">
        <v>46203</v>
      </c>
      <c r="O4996" s="1">
        <f t="shared" si="264"/>
        <v>4</v>
      </c>
      <c r="P4996" t="s">
        <v>3482</v>
      </c>
      <c r="U4996" s="32">
        <v>46204</v>
      </c>
      <c r="V4996" t="s">
        <v>39</v>
      </c>
    </row>
    <row r="4997" spans="1:22" ht="14.55" hidden="1" x14ac:dyDescent="0.3">
      <c r="A4997" t="s">
        <v>26</v>
      </c>
      <c r="B4997" t="s">
        <v>6284</v>
      </c>
      <c r="C4997">
        <v>142</v>
      </c>
      <c r="D4997" t="s">
        <v>5619</v>
      </c>
      <c r="E4997" s="32">
        <v>46200</v>
      </c>
      <c r="F4997" s="26">
        <v>46200.606608796297</v>
      </c>
      <c r="G4997" s="12" t="str">
        <f t="shared" si="265"/>
        <v>JUNIO</v>
      </c>
      <c r="H4997">
        <v>1038411451</v>
      </c>
      <c r="I4997" t="s">
        <v>5620</v>
      </c>
      <c r="J4997" s="43">
        <f t="shared" si="266"/>
        <v>60000</v>
      </c>
      <c r="K4997" s="43">
        <v>0</v>
      </c>
      <c r="L4997" s="43">
        <v>60000</v>
      </c>
      <c r="M4997" t="s">
        <v>54</v>
      </c>
      <c r="O4997" s="1">
        <f t="shared" si="264"/>
        <v>0</v>
      </c>
    </row>
    <row r="4998" spans="1:22" ht="14.55" hidden="1" x14ac:dyDescent="0.3">
      <c r="A4998" t="s">
        <v>26</v>
      </c>
      <c r="B4998" t="s">
        <v>6285</v>
      </c>
      <c r="C4998">
        <v>141</v>
      </c>
      <c r="D4998" t="s">
        <v>5619</v>
      </c>
      <c r="E4998" s="32">
        <v>46200</v>
      </c>
      <c r="F4998" s="26">
        <v>46200.606203703705</v>
      </c>
      <c r="G4998" s="12" t="str">
        <f t="shared" si="265"/>
        <v>JUNIO</v>
      </c>
      <c r="H4998">
        <v>1038411451</v>
      </c>
      <c r="I4998" t="s">
        <v>5620</v>
      </c>
      <c r="J4998" s="43">
        <f t="shared" si="266"/>
        <v>60000</v>
      </c>
      <c r="K4998" s="43">
        <v>0</v>
      </c>
      <c r="L4998" s="43">
        <v>60000</v>
      </c>
      <c r="M4998" t="s">
        <v>54</v>
      </c>
      <c r="O4998" s="1">
        <f t="shared" si="264"/>
        <v>0</v>
      </c>
    </row>
    <row r="4999" spans="1:22" ht="14.55" hidden="1" x14ac:dyDescent="0.3">
      <c r="A4999" t="s">
        <v>26</v>
      </c>
      <c r="B4999" t="s">
        <v>6286</v>
      </c>
      <c r="C4999">
        <v>10685401</v>
      </c>
      <c r="D4999" t="s">
        <v>4504</v>
      </c>
      <c r="E4999" s="32">
        <v>46200</v>
      </c>
      <c r="F4999" s="26">
        <v>46200.553888888891</v>
      </c>
      <c r="G4999" s="12" t="str">
        <f t="shared" si="265"/>
        <v>JUNIO</v>
      </c>
      <c r="H4999">
        <v>900219834</v>
      </c>
      <c r="I4999" t="s">
        <v>739</v>
      </c>
      <c r="J4999" s="43">
        <f t="shared" si="266"/>
        <v>15200</v>
      </c>
      <c r="K4999" s="43">
        <v>0</v>
      </c>
      <c r="L4999" s="43">
        <v>15200</v>
      </c>
      <c r="M4999" t="s">
        <v>70</v>
      </c>
      <c r="O4999" s="1">
        <f t="shared" si="264"/>
        <v>0</v>
      </c>
    </row>
    <row r="5000" spans="1:22" ht="14.55" hidden="1" x14ac:dyDescent="0.3">
      <c r="A5000" t="s">
        <v>26</v>
      </c>
      <c r="B5000" t="s">
        <v>6287</v>
      </c>
      <c r="C5000">
        <v>2100241302</v>
      </c>
      <c r="D5000" t="s">
        <v>1061</v>
      </c>
      <c r="E5000" s="32">
        <v>46200</v>
      </c>
      <c r="F5000" s="26">
        <v>46200.521932870368</v>
      </c>
      <c r="G5000" s="12" t="str">
        <f t="shared" si="265"/>
        <v>JUNIO</v>
      </c>
      <c r="H5000">
        <v>860010973</v>
      </c>
      <c r="I5000" t="s">
        <v>1062</v>
      </c>
      <c r="J5000" s="43">
        <f t="shared" si="266"/>
        <v>433200</v>
      </c>
      <c r="K5000" s="43">
        <v>82308</v>
      </c>
      <c r="L5000" s="43">
        <v>515508</v>
      </c>
      <c r="M5000" t="s">
        <v>58</v>
      </c>
      <c r="N5000" s="32">
        <v>46203</v>
      </c>
      <c r="O5000" s="1">
        <f t="shared" si="264"/>
        <v>3</v>
      </c>
      <c r="P5000" t="s">
        <v>1067</v>
      </c>
      <c r="U5000" s="32">
        <v>46203</v>
      </c>
      <c r="V5000" t="s">
        <v>39</v>
      </c>
    </row>
    <row r="5001" spans="1:22" ht="14.55" hidden="1" x14ac:dyDescent="0.3">
      <c r="A5001" t="s">
        <v>26</v>
      </c>
      <c r="B5001" t="s">
        <v>6288</v>
      </c>
      <c r="C5001">
        <v>2100241301</v>
      </c>
      <c r="D5001" t="s">
        <v>1061</v>
      </c>
      <c r="E5001" s="32">
        <v>46200</v>
      </c>
      <c r="F5001" s="26">
        <v>46200.441643518519</v>
      </c>
      <c r="G5001" s="12" t="str">
        <f t="shared" si="265"/>
        <v>JUNIO</v>
      </c>
      <c r="H5001">
        <v>860010973</v>
      </c>
      <c r="I5001" t="s">
        <v>1062</v>
      </c>
      <c r="J5001" s="43">
        <f t="shared" si="266"/>
        <v>727776</v>
      </c>
      <c r="K5001" s="43">
        <v>138277</v>
      </c>
      <c r="L5001" s="43">
        <v>866053</v>
      </c>
      <c r="M5001" t="s">
        <v>58</v>
      </c>
      <c r="N5001" s="32">
        <v>46203</v>
      </c>
      <c r="O5001" s="1">
        <f t="shared" si="264"/>
        <v>3</v>
      </c>
      <c r="P5001" t="s">
        <v>1067</v>
      </c>
      <c r="U5001" s="32">
        <v>46203</v>
      </c>
      <c r="V5001" t="s">
        <v>39</v>
      </c>
    </row>
    <row r="5002" spans="1:22" ht="14.55" hidden="1" x14ac:dyDescent="0.3">
      <c r="A5002" t="s">
        <v>26</v>
      </c>
      <c r="B5002" t="s">
        <v>6289</v>
      </c>
      <c r="C5002">
        <v>126</v>
      </c>
      <c r="D5002" t="s">
        <v>243</v>
      </c>
      <c r="E5002" s="32">
        <v>46200</v>
      </c>
      <c r="F5002" s="26">
        <v>46200.360648148147</v>
      </c>
      <c r="G5002" s="12" t="str">
        <f t="shared" si="265"/>
        <v>JUNIO</v>
      </c>
      <c r="H5002">
        <v>4179102</v>
      </c>
      <c r="I5002" t="s">
        <v>244</v>
      </c>
      <c r="J5002" s="43">
        <f t="shared" si="266"/>
        <v>19008000</v>
      </c>
      <c r="K5002" s="43">
        <v>3611520</v>
      </c>
      <c r="L5002" s="43">
        <v>22619520</v>
      </c>
      <c r="M5002" t="s">
        <v>58</v>
      </c>
      <c r="N5002" s="32">
        <v>46203</v>
      </c>
      <c r="O5002" s="1">
        <f t="shared" si="264"/>
        <v>3</v>
      </c>
      <c r="P5002" t="s">
        <v>3482</v>
      </c>
    </row>
    <row r="5003" spans="1:22" ht="14.55" hidden="1" x14ac:dyDescent="0.3">
      <c r="A5003" t="s">
        <v>26</v>
      </c>
      <c r="B5003" t="s">
        <v>6290</v>
      </c>
      <c r="C5003">
        <v>582</v>
      </c>
      <c r="D5003" t="s">
        <v>465</v>
      </c>
      <c r="E5003" s="32">
        <v>46200</v>
      </c>
      <c r="F5003" s="26">
        <v>46200.294629629629</v>
      </c>
      <c r="G5003" s="12" t="str">
        <f t="shared" si="265"/>
        <v>JUNIO</v>
      </c>
      <c r="H5003">
        <v>32543035</v>
      </c>
      <c r="I5003" t="s">
        <v>466</v>
      </c>
      <c r="J5003" s="43">
        <f t="shared" si="266"/>
        <v>280000</v>
      </c>
      <c r="K5003" s="43">
        <v>53200</v>
      </c>
      <c r="L5003" s="43">
        <v>333200</v>
      </c>
      <c r="M5003" t="s">
        <v>70</v>
      </c>
      <c r="O5003" s="1">
        <f t="shared" si="264"/>
        <v>0</v>
      </c>
    </row>
    <row r="5004" spans="1:22" ht="14.55" hidden="1" x14ac:dyDescent="0.3">
      <c r="A5004" t="s">
        <v>26</v>
      </c>
      <c r="B5004" t="s">
        <v>6291</v>
      </c>
      <c r="C5004">
        <v>9019724757</v>
      </c>
      <c r="D5004" t="s">
        <v>361</v>
      </c>
      <c r="E5004" s="32">
        <v>46201</v>
      </c>
      <c r="F5004" s="26">
        <v>46201.500752314816</v>
      </c>
      <c r="G5004" s="12" t="str">
        <f t="shared" si="265"/>
        <v>JUNIO</v>
      </c>
      <c r="H5004">
        <v>830095213</v>
      </c>
      <c r="I5004" t="s">
        <v>362</v>
      </c>
      <c r="J5004" s="43">
        <f t="shared" si="266"/>
        <v>5117833.0999999996</v>
      </c>
      <c r="K5004" s="43">
        <v>0</v>
      </c>
      <c r="L5004" s="43">
        <v>5117833.0999999996</v>
      </c>
      <c r="M5004" t="s">
        <v>70</v>
      </c>
      <c r="N5004" s="32">
        <v>46203</v>
      </c>
      <c r="O5004" s="1">
        <f t="shared" si="264"/>
        <v>2</v>
      </c>
      <c r="P5004" t="s">
        <v>3482</v>
      </c>
      <c r="U5004" s="32">
        <v>46204</v>
      </c>
      <c r="V5004" t="s">
        <v>39</v>
      </c>
    </row>
    <row r="5005" spans="1:22" ht="14.55" hidden="1" x14ac:dyDescent="0.3">
      <c r="A5005" t="s">
        <v>26</v>
      </c>
      <c r="B5005" t="s">
        <v>6292</v>
      </c>
      <c r="C5005">
        <v>226</v>
      </c>
      <c r="D5005" t="s">
        <v>648</v>
      </c>
      <c r="E5005" s="32">
        <v>46202</v>
      </c>
      <c r="F5005" s="26">
        <v>46202.843124999999</v>
      </c>
      <c r="G5005" s="12" t="str">
        <f t="shared" si="265"/>
        <v>JUNIO</v>
      </c>
      <c r="H5005">
        <v>15442838</v>
      </c>
      <c r="I5005" t="s">
        <v>649</v>
      </c>
      <c r="J5005" s="43">
        <f t="shared" si="266"/>
        <v>1591200</v>
      </c>
      <c r="K5005" s="43">
        <v>302328</v>
      </c>
      <c r="L5005" s="43">
        <v>1893528</v>
      </c>
      <c r="M5005" t="s">
        <v>58</v>
      </c>
      <c r="O5005" s="1">
        <f t="shared" si="264"/>
        <v>0</v>
      </c>
    </row>
    <row r="5006" spans="1:22" ht="14.55" hidden="1" x14ac:dyDescent="0.3">
      <c r="A5006" t="s">
        <v>26</v>
      </c>
      <c r="B5006" t="s">
        <v>6293</v>
      </c>
      <c r="C5006">
        <v>26876</v>
      </c>
      <c r="D5006" t="s">
        <v>6294</v>
      </c>
      <c r="E5006" s="32">
        <v>46203</v>
      </c>
      <c r="F5006" s="26">
        <v>46203.70045138889</v>
      </c>
      <c r="G5006" s="12" t="str">
        <f t="shared" si="265"/>
        <v>JUNIO</v>
      </c>
      <c r="H5006">
        <v>890901389</v>
      </c>
      <c r="I5006" t="s">
        <v>61</v>
      </c>
      <c r="J5006" s="43">
        <f t="shared" si="266"/>
        <v>4700000</v>
      </c>
      <c r="K5006" s="43">
        <v>0</v>
      </c>
      <c r="L5006" s="43">
        <v>4700000</v>
      </c>
      <c r="M5006" t="s">
        <v>1488</v>
      </c>
      <c r="O5006" s="1">
        <f t="shared" si="264"/>
        <v>0</v>
      </c>
    </row>
    <row r="5007" spans="1:22" ht="14.55" hidden="1" x14ac:dyDescent="0.3">
      <c r="A5007" t="s">
        <v>26</v>
      </c>
      <c r="B5007" t="s">
        <v>6295</v>
      </c>
      <c r="C5007">
        <v>8859</v>
      </c>
      <c r="D5007" t="s">
        <v>2896</v>
      </c>
      <c r="E5007" s="32">
        <v>46203</v>
      </c>
      <c r="F5007" s="26">
        <v>46203.913993055554</v>
      </c>
      <c r="G5007" s="12" t="str">
        <f t="shared" si="265"/>
        <v>JUNIO</v>
      </c>
      <c r="H5007">
        <v>32150739</v>
      </c>
      <c r="I5007" t="s">
        <v>400</v>
      </c>
      <c r="J5007" s="43">
        <f t="shared" si="266"/>
        <v>445000</v>
      </c>
      <c r="K5007" s="43">
        <v>0</v>
      </c>
      <c r="L5007" s="43">
        <v>445000</v>
      </c>
      <c r="M5007" t="s">
        <v>199</v>
      </c>
      <c r="O5007" s="1">
        <f t="shared" si="264"/>
        <v>0</v>
      </c>
    </row>
    <row r="5008" spans="1:22" ht="14.55" hidden="1" x14ac:dyDescent="0.3">
      <c r="A5008" t="s">
        <v>26</v>
      </c>
      <c r="B5008" t="s">
        <v>6296</v>
      </c>
      <c r="C5008">
        <v>230189</v>
      </c>
      <c r="D5008" t="s">
        <v>28</v>
      </c>
      <c r="E5008" s="32">
        <v>46203</v>
      </c>
      <c r="F5008" s="26">
        <v>46203.896365740744</v>
      </c>
      <c r="G5008" s="12" t="str">
        <f t="shared" si="265"/>
        <v>JUNIO</v>
      </c>
      <c r="H5008">
        <v>890937070</v>
      </c>
      <c r="I5008" t="s">
        <v>127</v>
      </c>
      <c r="J5008" s="43">
        <f t="shared" si="266"/>
        <v>2107653</v>
      </c>
      <c r="K5008" s="43">
        <v>40045</v>
      </c>
      <c r="L5008" s="43">
        <v>2147698</v>
      </c>
      <c r="M5008" t="s">
        <v>128</v>
      </c>
      <c r="O5008" s="1">
        <f t="shared" si="264"/>
        <v>0</v>
      </c>
    </row>
    <row r="5009" spans="1:16" ht="14.55" hidden="1" x14ac:dyDescent="0.3">
      <c r="A5009" t="s">
        <v>26</v>
      </c>
      <c r="B5009" t="s">
        <v>6297</v>
      </c>
      <c r="C5009">
        <v>4349109</v>
      </c>
      <c r="D5009" t="s">
        <v>3219</v>
      </c>
      <c r="E5009" s="32">
        <v>46203</v>
      </c>
      <c r="F5009" s="26">
        <v>46203.863553240742</v>
      </c>
      <c r="G5009" s="12" t="str">
        <f t="shared" si="265"/>
        <v>JUNIO</v>
      </c>
      <c r="H5009">
        <v>890903407</v>
      </c>
      <c r="I5009" t="s">
        <v>213</v>
      </c>
      <c r="J5009" s="43">
        <f t="shared" si="266"/>
        <v>4015059</v>
      </c>
      <c r="K5009" s="43">
        <v>762861.21</v>
      </c>
      <c r="L5009" s="43">
        <v>4777920.21</v>
      </c>
      <c r="M5009" t="s">
        <v>1349</v>
      </c>
      <c r="O5009" s="1">
        <f t="shared" ref="O5009:O5072" si="267">IFERROR(IF(-_xlfn.DAYS(E5009,N5009)&lt;0,0,-_xlfn.DAYS(E5009,N5009)), " - ")</f>
        <v>0</v>
      </c>
    </row>
    <row r="5010" spans="1:16" ht="14.55" hidden="1" x14ac:dyDescent="0.3">
      <c r="A5010" t="s">
        <v>26</v>
      </c>
      <c r="B5010" t="s">
        <v>6298</v>
      </c>
      <c r="C5010">
        <v>1023567</v>
      </c>
      <c r="D5010" t="s">
        <v>6299</v>
      </c>
      <c r="E5010" s="32">
        <v>46203</v>
      </c>
      <c r="F5010" s="26">
        <v>46203.753229166665</v>
      </c>
      <c r="G5010" s="12" t="str">
        <f t="shared" si="265"/>
        <v>JUNIO</v>
      </c>
      <c r="H5010">
        <v>900069482</v>
      </c>
      <c r="I5010" t="s">
        <v>6316</v>
      </c>
      <c r="J5010" s="43">
        <f t="shared" si="266"/>
        <v>249750</v>
      </c>
      <c r="K5010" s="43">
        <v>0</v>
      </c>
      <c r="L5010" s="43">
        <v>249750</v>
      </c>
      <c r="M5010" t="s">
        <v>1149</v>
      </c>
      <c r="N5010" s="32">
        <v>46204</v>
      </c>
      <c r="O5010" s="1">
        <f t="shared" si="267"/>
        <v>1</v>
      </c>
      <c r="P5010" t="s">
        <v>215</v>
      </c>
    </row>
    <row r="5011" spans="1:16" ht="14.55" hidden="1" x14ac:dyDescent="0.3">
      <c r="A5011" t="s">
        <v>26</v>
      </c>
      <c r="B5011" t="s">
        <v>6300</v>
      </c>
      <c r="C5011">
        <v>185022</v>
      </c>
      <c r="D5011" t="s">
        <v>1083</v>
      </c>
      <c r="E5011" s="32">
        <v>46203</v>
      </c>
      <c r="F5011" s="26">
        <v>46203.728935185187</v>
      </c>
      <c r="G5011" s="12" t="str">
        <f t="shared" si="265"/>
        <v>JUNIO</v>
      </c>
      <c r="H5011">
        <v>860000018</v>
      </c>
      <c r="I5011" t="s">
        <v>1084</v>
      </c>
      <c r="J5011" s="43">
        <f t="shared" si="266"/>
        <v>187844.04</v>
      </c>
      <c r="K5011" s="43">
        <v>12574.96</v>
      </c>
      <c r="L5011" s="43">
        <v>200419</v>
      </c>
      <c r="M5011" t="s">
        <v>70</v>
      </c>
      <c r="N5011" s="32">
        <v>46204</v>
      </c>
      <c r="O5011" s="1">
        <f t="shared" si="267"/>
        <v>1</v>
      </c>
      <c r="P5011" t="s">
        <v>3482</v>
      </c>
    </row>
    <row r="5012" spans="1:16" ht="14.55" hidden="1" x14ac:dyDescent="0.3">
      <c r="A5012" t="s">
        <v>82</v>
      </c>
      <c r="B5012" t="s">
        <v>6301</v>
      </c>
      <c r="C5012">
        <v>382503787</v>
      </c>
      <c r="D5012" t="s">
        <v>2896</v>
      </c>
      <c r="E5012" s="32">
        <v>46203</v>
      </c>
      <c r="F5012" s="26">
        <v>46203.726064814815</v>
      </c>
      <c r="G5012" s="12" t="str">
        <f t="shared" si="265"/>
        <v>JUNIO</v>
      </c>
      <c r="H5012">
        <v>860000018</v>
      </c>
      <c r="I5012" t="s">
        <v>1084</v>
      </c>
      <c r="J5012" s="43">
        <f t="shared" si="266"/>
        <v>227844.04</v>
      </c>
      <c r="K5012" s="43">
        <v>12574.96</v>
      </c>
      <c r="L5012" s="43">
        <v>240419</v>
      </c>
      <c r="M5012" t="s">
        <v>110</v>
      </c>
      <c r="N5012" s="32" t="s">
        <v>81</v>
      </c>
      <c r="O5012" s="1" t="str">
        <f t="shared" si="267"/>
        <v xml:space="preserve"> - </v>
      </c>
      <c r="P5012" t="s">
        <v>3482</v>
      </c>
    </row>
    <row r="5013" spans="1:16" ht="14.55" hidden="1" x14ac:dyDescent="0.3">
      <c r="A5013" t="s">
        <v>26</v>
      </c>
      <c r="B5013" t="s">
        <v>6302</v>
      </c>
      <c r="C5013">
        <v>185016</v>
      </c>
      <c r="D5013" t="s">
        <v>1083</v>
      </c>
      <c r="E5013" s="32">
        <v>46203</v>
      </c>
      <c r="F5013" s="26">
        <v>46203.721944444442</v>
      </c>
      <c r="G5013" s="12" t="str">
        <f t="shared" si="265"/>
        <v>JUNIO</v>
      </c>
      <c r="H5013">
        <v>860000018</v>
      </c>
      <c r="I5013" t="s">
        <v>1084</v>
      </c>
      <c r="J5013" s="43">
        <f t="shared" si="266"/>
        <v>227844.04</v>
      </c>
      <c r="K5013" s="43">
        <v>12574.96</v>
      </c>
      <c r="L5013" s="43">
        <v>240419</v>
      </c>
      <c r="M5013" t="s">
        <v>110</v>
      </c>
      <c r="N5013" s="32" t="s">
        <v>81</v>
      </c>
      <c r="O5013" s="1" t="str">
        <f t="shared" si="267"/>
        <v xml:space="preserve"> - </v>
      </c>
      <c r="P5013" t="s">
        <v>3482</v>
      </c>
    </row>
    <row r="5014" spans="1:16" ht="14.55" hidden="1" x14ac:dyDescent="0.3">
      <c r="A5014" t="s">
        <v>26</v>
      </c>
      <c r="B5014" t="s">
        <v>6303</v>
      </c>
      <c r="C5014">
        <v>43909</v>
      </c>
      <c r="D5014" t="s">
        <v>236</v>
      </c>
      <c r="E5014" s="32">
        <v>46203</v>
      </c>
      <c r="F5014" s="26">
        <v>46203.667627314811</v>
      </c>
      <c r="G5014" s="12" t="str">
        <f t="shared" si="265"/>
        <v>JUNIO</v>
      </c>
      <c r="H5014">
        <v>890938952</v>
      </c>
      <c r="I5014" t="s">
        <v>237</v>
      </c>
      <c r="J5014" s="43">
        <f t="shared" si="266"/>
        <v>8987940</v>
      </c>
      <c r="K5014" s="43">
        <v>1707708.6</v>
      </c>
      <c r="L5014" s="43">
        <v>10695648.6</v>
      </c>
      <c r="M5014" t="s">
        <v>58</v>
      </c>
      <c r="O5014" s="1">
        <f t="shared" si="267"/>
        <v>0</v>
      </c>
    </row>
    <row r="5015" spans="1:16" ht="14.55" hidden="1" x14ac:dyDescent="0.3">
      <c r="A5015" t="s">
        <v>26</v>
      </c>
      <c r="B5015" t="s">
        <v>6304</v>
      </c>
      <c r="C5015">
        <v>184986</v>
      </c>
      <c r="D5015" t="s">
        <v>1083</v>
      </c>
      <c r="E5015" s="32">
        <v>46203</v>
      </c>
      <c r="F5015" s="26">
        <v>46203.628472222219</v>
      </c>
      <c r="G5015" s="12" t="str">
        <f t="shared" si="265"/>
        <v>JUNIO</v>
      </c>
      <c r="H5015">
        <v>860000018</v>
      </c>
      <c r="I5015" t="s">
        <v>1084</v>
      </c>
      <c r="J5015" s="43">
        <f t="shared" si="266"/>
        <v>504911.96</v>
      </c>
      <c r="K5015" s="43">
        <v>86719.039999999994</v>
      </c>
      <c r="L5015" s="43">
        <v>591631</v>
      </c>
      <c r="M5015" t="s">
        <v>70</v>
      </c>
      <c r="N5015" s="32">
        <v>46204</v>
      </c>
      <c r="O5015" s="1">
        <f t="shared" si="267"/>
        <v>1</v>
      </c>
      <c r="P5015" t="s">
        <v>3482</v>
      </c>
    </row>
    <row r="5016" spans="1:16" ht="14.55" hidden="1" x14ac:dyDescent="0.3">
      <c r="A5016" t="s">
        <v>26</v>
      </c>
      <c r="B5016" t="s">
        <v>6305</v>
      </c>
      <c r="C5016">
        <v>4174</v>
      </c>
      <c r="D5016" t="s">
        <v>4038</v>
      </c>
      <c r="E5016" s="32">
        <v>46203</v>
      </c>
      <c r="F5016" s="26">
        <v>46203.622210648151</v>
      </c>
      <c r="G5016" s="12" t="str">
        <f t="shared" si="265"/>
        <v>JUNIO</v>
      </c>
      <c r="H5016">
        <v>890903388</v>
      </c>
      <c r="I5016" t="s">
        <v>943</v>
      </c>
      <c r="J5016" s="43">
        <f t="shared" si="266"/>
        <v>191700</v>
      </c>
      <c r="K5016" s="43">
        <v>0</v>
      </c>
      <c r="L5016" s="43">
        <v>191700</v>
      </c>
      <c r="M5016" t="s">
        <v>54</v>
      </c>
      <c r="O5016" s="1">
        <f t="shared" si="267"/>
        <v>0</v>
      </c>
    </row>
    <row r="5017" spans="1:16" ht="14.55" hidden="1" x14ac:dyDescent="0.3">
      <c r="A5017" t="s">
        <v>26</v>
      </c>
      <c r="B5017" t="s">
        <v>6306</v>
      </c>
      <c r="C5017">
        <v>362400</v>
      </c>
      <c r="D5017" t="s">
        <v>336</v>
      </c>
      <c r="E5017" s="32">
        <v>46203</v>
      </c>
      <c r="F5017" s="26">
        <v>46203.502141203702</v>
      </c>
      <c r="G5017" s="12" t="str">
        <f t="shared" si="265"/>
        <v>JUNIO</v>
      </c>
      <c r="H5017">
        <v>800049074</v>
      </c>
      <c r="I5017" t="s">
        <v>337</v>
      </c>
      <c r="J5017" s="43">
        <f t="shared" si="266"/>
        <v>224399</v>
      </c>
      <c r="K5017" s="43">
        <v>42636</v>
      </c>
      <c r="L5017" s="43">
        <v>267035</v>
      </c>
      <c r="M5017" t="s">
        <v>70</v>
      </c>
      <c r="O5017" s="1">
        <f t="shared" si="267"/>
        <v>0</v>
      </c>
    </row>
    <row r="5018" spans="1:16" ht="14.55" hidden="1" x14ac:dyDescent="0.3">
      <c r="A5018" t="s">
        <v>26</v>
      </c>
      <c r="B5018" t="s">
        <v>6307</v>
      </c>
      <c r="C5018">
        <v>18881</v>
      </c>
      <c r="D5018" t="s">
        <v>698</v>
      </c>
      <c r="E5018" s="32">
        <v>46203</v>
      </c>
      <c r="F5018" s="26">
        <v>46203.445509259262</v>
      </c>
      <c r="G5018" s="12" t="str">
        <f t="shared" si="265"/>
        <v>JUNIO</v>
      </c>
      <c r="H5018">
        <v>830093880</v>
      </c>
      <c r="I5018" t="s">
        <v>1367</v>
      </c>
      <c r="J5018" s="43">
        <f t="shared" si="266"/>
        <v>9235000</v>
      </c>
      <c r="K5018" s="43">
        <v>0</v>
      </c>
      <c r="L5018" s="43">
        <v>9235000</v>
      </c>
      <c r="M5018" t="s">
        <v>58</v>
      </c>
      <c r="N5018" s="32">
        <v>46204</v>
      </c>
      <c r="O5018" s="1">
        <f t="shared" si="267"/>
        <v>1</v>
      </c>
      <c r="P5018" t="s">
        <v>3482</v>
      </c>
    </row>
    <row r="5019" spans="1:16" ht="14.55" hidden="1" x14ac:dyDescent="0.3">
      <c r="A5019" t="s">
        <v>26</v>
      </c>
      <c r="B5019" t="s">
        <v>6308</v>
      </c>
      <c r="C5019">
        <v>38000</v>
      </c>
      <c r="D5019" t="s">
        <v>393</v>
      </c>
      <c r="E5019" s="32">
        <v>46203</v>
      </c>
      <c r="F5019" s="26">
        <v>46203.403993055559</v>
      </c>
      <c r="G5019" s="12" t="str">
        <f t="shared" si="265"/>
        <v>JUNIO</v>
      </c>
      <c r="H5019">
        <v>890929877</v>
      </c>
      <c r="I5019" t="s">
        <v>394</v>
      </c>
      <c r="J5019" s="43">
        <f t="shared" si="266"/>
        <v>2121353</v>
      </c>
      <c r="K5019" s="43">
        <v>403057.07</v>
      </c>
      <c r="L5019" s="43">
        <v>2524410.0699999998</v>
      </c>
      <c r="M5019" t="s">
        <v>58</v>
      </c>
      <c r="N5019" s="32">
        <v>46204</v>
      </c>
      <c r="O5019" s="1">
        <f t="shared" si="267"/>
        <v>1</v>
      </c>
      <c r="P5019" t="s">
        <v>3482</v>
      </c>
    </row>
    <row r="5020" spans="1:16" ht="14.55" hidden="1" x14ac:dyDescent="0.3">
      <c r="A5020" t="s">
        <v>26</v>
      </c>
      <c r="B5020" t="s">
        <v>6309</v>
      </c>
      <c r="C5020">
        <v>12694</v>
      </c>
      <c r="D5020" t="s">
        <v>227</v>
      </c>
      <c r="E5020" s="32">
        <v>46203</v>
      </c>
      <c r="F5020" s="26">
        <v>46203.569803240738</v>
      </c>
      <c r="G5020" s="12" t="str">
        <f t="shared" si="265"/>
        <v>JUNIO</v>
      </c>
      <c r="H5020">
        <v>1036929757</v>
      </c>
      <c r="I5020" t="s">
        <v>228</v>
      </c>
      <c r="J5020" s="43">
        <f t="shared" si="266"/>
        <v>23004</v>
      </c>
      <c r="K5020" s="43">
        <v>0</v>
      </c>
      <c r="L5020" s="43">
        <v>23004</v>
      </c>
      <c r="M5020" t="s">
        <v>54</v>
      </c>
      <c r="O5020" s="1">
        <f t="shared" si="267"/>
        <v>0</v>
      </c>
    </row>
    <row r="5021" spans="1:16" ht="14.55" hidden="1" x14ac:dyDescent="0.3">
      <c r="A5021" t="s">
        <v>26</v>
      </c>
      <c r="B5021" t="s">
        <v>6310</v>
      </c>
      <c r="C5021">
        <v>184959</v>
      </c>
      <c r="D5021" t="s">
        <v>1083</v>
      </c>
      <c r="E5021" s="32">
        <v>46203</v>
      </c>
      <c r="F5021" s="26">
        <v>46203.482581018521</v>
      </c>
      <c r="G5021" s="12" t="str">
        <f t="shared" si="265"/>
        <v>JUNIO</v>
      </c>
      <c r="H5021">
        <v>860000018</v>
      </c>
      <c r="I5021" t="s">
        <v>1084</v>
      </c>
      <c r="J5021" s="43">
        <f t="shared" si="266"/>
        <v>518015.96</v>
      </c>
      <c r="K5021" s="43">
        <v>87745.04</v>
      </c>
      <c r="L5021" s="43">
        <v>605761</v>
      </c>
      <c r="M5021" t="s">
        <v>70</v>
      </c>
      <c r="N5021" s="32">
        <v>46204</v>
      </c>
      <c r="O5021" s="1">
        <f t="shared" si="267"/>
        <v>1</v>
      </c>
      <c r="P5021" t="s">
        <v>3482</v>
      </c>
    </row>
    <row r="5022" spans="1:16" ht="14.55" hidden="1" x14ac:dyDescent="0.3">
      <c r="A5022" t="s">
        <v>26</v>
      </c>
      <c r="B5022" t="s">
        <v>6311</v>
      </c>
      <c r="C5022">
        <v>184960</v>
      </c>
      <c r="D5022" t="s">
        <v>1083</v>
      </c>
      <c r="E5022" s="32">
        <v>46203</v>
      </c>
      <c r="F5022" s="26">
        <v>46203.482118055559</v>
      </c>
      <c r="G5022" s="12" t="str">
        <f t="shared" si="265"/>
        <v>JUNIO</v>
      </c>
      <c r="H5022">
        <v>860000018</v>
      </c>
      <c r="I5022" t="s">
        <v>1084</v>
      </c>
      <c r="J5022" s="43">
        <f t="shared" si="266"/>
        <v>350012.96</v>
      </c>
      <c r="K5022" s="43">
        <v>57288.04</v>
      </c>
      <c r="L5022" s="43">
        <v>407301</v>
      </c>
      <c r="M5022" t="s">
        <v>70</v>
      </c>
      <c r="N5022" s="32">
        <v>46204</v>
      </c>
      <c r="O5022" s="1">
        <f t="shared" si="267"/>
        <v>1</v>
      </c>
      <c r="P5022" t="s">
        <v>3482</v>
      </c>
    </row>
    <row r="5023" spans="1:16" ht="14.55" hidden="1" x14ac:dyDescent="0.3">
      <c r="A5023" t="s">
        <v>26</v>
      </c>
      <c r="B5023" t="s">
        <v>6312</v>
      </c>
      <c r="C5023">
        <v>572232</v>
      </c>
      <c r="D5023" t="s">
        <v>159</v>
      </c>
      <c r="E5023" s="32">
        <v>46203</v>
      </c>
      <c r="F5023" s="26">
        <v>46203.313587962963</v>
      </c>
      <c r="G5023" s="12" t="str">
        <f t="shared" si="265"/>
        <v>JUNIO</v>
      </c>
      <c r="H5023">
        <v>890800788</v>
      </c>
      <c r="I5023" t="s">
        <v>160</v>
      </c>
      <c r="J5023" s="43">
        <f t="shared" si="266"/>
        <v>1106064</v>
      </c>
      <c r="K5023" s="43">
        <v>210151</v>
      </c>
      <c r="L5023" s="43">
        <v>1316215</v>
      </c>
      <c r="M5023" t="s">
        <v>315</v>
      </c>
      <c r="N5023" s="32" t="s">
        <v>81</v>
      </c>
      <c r="O5023" s="1" t="str">
        <f t="shared" si="267"/>
        <v xml:space="preserve"> - </v>
      </c>
      <c r="P5023" t="s">
        <v>2149</v>
      </c>
    </row>
    <row r="5024" spans="1:16" ht="14.55" hidden="1" x14ac:dyDescent="0.3">
      <c r="A5024" t="s">
        <v>26</v>
      </c>
      <c r="B5024" t="s">
        <v>6313</v>
      </c>
      <c r="C5024" s="34">
        <v>73105</v>
      </c>
      <c r="D5024" t="s">
        <v>3922</v>
      </c>
      <c r="E5024" s="32">
        <v>46203</v>
      </c>
      <c r="F5024" s="26">
        <v>46203.426226851851</v>
      </c>
      <c r="G5024" s="12" t="str">
        <f t="shared" si="265"/>
        <v>JUNIO</v>
      </c>
      <c r="H5024">
        <v>88147614</v>
      </c>
      <c r="I5024" t="s">
        <v>956</v>
      </c>
      <c r="J5024" s="43">
        <f t="shared" si="266"/>
        <v>150000</v>
      </c>
      <c r="K5024" s="43">
        <v>0</v>
      </c>
      <c r="L5024" s="43">
        <v>150000</v>
      </c>
      <c r="M5024" t="s">
        <v>54</v>
      </c>
      <c r="O5024" s="1">
        <f t="shared" si="267"/>
        <v>0</v>
      </c>
    </row>
    <row r="5025" spans="1:16" ht="14.55" hidden="1" x14ac:dyDescent="0.3">
      <c r="A5025" t="s">
        <v>26</v>
      </c>
      <c r="B5025" t="s">
        <v>6314</v>
      </c>
      <c r="C5025">
        <v>184934</v>
      </c>
      <c r="D5025" t="s">
        <v>1083</v>
      </c>
      <c r="E5025" s="32">
        <v>46203</v>
      </c>
      <c r="F5025" s="26">
        <v>46203.409166666665</v>
      </c>
      <c r="G5025" s="12" t="str">
        <f t="shared" si="265"/>
        <v>JUNIO</v>
      </c>
      <c r="H5025">
        <v>860000018</v>
      </c>
      <c r="I5025" t="s">
        <v>1084</v>
      </c>
      <c r="J5025" s="43">
        <f t="shared" si="266"/>
        <v>474719.96</v>
      </c>
      <c r="K5025" s="43">
        <v>80981.039999999994</v>
      </c>
      <c r="L5025" s="43">
        <v>555701</v>
      </c>
      <c r="M5025" t="s">
        <v>3773</v>
      </c>
      <c r="N5025" s="32">
        <v>46204</v>
      </c>
      <c r="O5025" s="1">
        <f t="shared" si="267"/>
        <v>1</v>
      </c>
      <c r="P5025" t="s">
        <v>3482</v>
      </c>
    </row>
    <row r="5026" spans="1:16" ht="14.55" hidden="1" x14ac:dyDescent="0.3">
      <c r="A5026" t="s">
        <v>26</v>
      </c>
      <c r="B5026" t="s">
        <v>6315</v>
      </c>
      <c r="C5026">
        <v>14978184</v>
      </c>
      <c r="D5026" t="s">
        <v>212</v>
      </c>
      <c r="E5026" s="32">
        <v>46203</v>
      </c>
      <c r="F5026" s="26">
        <v>46203.117013888892</v>
      </c>
      <c r="G5026" s="12" t="str">
        <f t="shared" si="265"/>
        <v>JUNIO</v>
      </c>
      <c r="H5026">
        <v>890903407</v>
      </c>
      <c r="I5026" t="s">
        <v>213</v>
      </c>
      <c r="J5026" s="43">
        <f t="shared" si="266"/>
        <v>2461269</v>
      </c>
      <c r="K5026" s="43">
        <v>467641.11</v>
      </c>
      <c r="L5026" s="43">
        <v>2928910.11</v>
      </c>
      <c r="M5026" t="s">
        <v>1349</v>
      </c>
      <c r="O5026" s="1">
        <f t="shared" si="267"/>
        <v>0</v>
      </c>
    </row>
    <row r="5027" spans="1:16" hidden="1" x14ac:dyDescent="0.3">
      <c r="A5027" t="s">
        <v>26</v>
      </c>
      <c r="B5027" t="s">
        <v>6318</v>
      </c>
      <c r="C5027" s="56">
        <v>744048</v>
      </c>
      <c r="D5027" t="s">
        <v>817</v>
      </c>
      <c r="E5027" s="32">
        <v>46204</v>
      </c>
      <c r="F5027" s="26">
        <v>46204.693969907406</v>
      </c>
      <c r="G5027" s="12" t="str">
        <f t="shared" si="265"/>
        <v>JULIO</v>
      </c>
      <c r="H5027" s="56">
        <v>890915475</v>
      </c>
      <c r="I5027" t="s">
        <v>818</v>
      </c>
      <c r="J5027" s="43">
        <f t="shared" si="266"/>
        <v>1001159.9999999999</v>
      </c>
      <c r="K5027" s="43">
        <v>190220.4</v>
      </c>
      <c r="L5027" s="43">
        <v>1191380.3999999999</v>
      </c>
      <c r="M5027" t="s">
        <v>70</v>
      </c>
      <c r="O5027" s="1">
        <f t="shared" si="267"/>
        <v>0</v>
      </c>
    </row>
    <row r="5028" spans="1:16" hidden="1" x14ac:dyDescent="0.3">
      <c r="A5028" t="s">
        <v>26</v>
      </c>
      <c r="B5028" t="s">
        <v>6319</v>
      </c>
      <c r="C5028" s="56">
        <v>744043</v>
      </c>
      <c r="D5028" t="s">
        <v>817</v>
      </c>
      <c r="E5028" s="32">
        <v>46204</v>
      </c>
      <c r="F5028" s="26">
        <v>46204.689131944448</v>
      </c>
      <c r="G5028" s="12" t="str">
        <f t="shared" si="265"/>
        <v>JULIO</v>
      </c>
      <c r="H5028" s="56">
        <v>890915475</v>
      </c>
      <c r="I5028" t="s">
        <v>818</v>
      </c>
      <c r="J5028" s="43">
        <f t="shared" si="266"/>
        <v>434066</v>
      </c>
      <c r="K5028" s="43">
        <v>82472.539999999994</v>
      </c>
      <c r="L5028" s="43">
        <v>516538.54</v>
      </c>
      <c r="M5028" t="s">
        <v>70</v>
      </c>
      <c r="O5028" s="1">
        <f t="shared" si="267"/>
        <v>0</v>
      </c>
    </row>
    <row r="5029" spans="1:16" hidden="1" x14ac:dyDescent="0.3">
      <c r="A5029" t="s">
        <v>26</v>
      </c>
      <c r="B5029" t="s">
        <v>6320</v>
      </c>
      <c r="C5029" s="56">
        <v>8537</v>
      </c>
      <c r="D5029" t="s">
        <v>2896</v>
      </c>
      <c r="E5029" s="32">
        <v>46204</v>
      </c>
      <c r="F5029" s="26">
        <v>46204.691574074073</v>
      </c>
      <c r="G5029" s="12" t="str">
        <f t="shared" si="265"/>
        <v>JULIO</v>
      </c>
      <c r="H5029" s="56">
        <v>901360705</v>
      </c>
      <c r="I5029" t="s">
        <v>877</v>
      </c>
      <c r="J5029" s="43">
        <f t="shared" si="266"/>
        <v>144000</v>
      </c>
      <c r="K5029" s="43">
        <v>27360</v>
      </c>
      <c r="L5029" s="43">
        <v>171360</v>
      </c>
      <c r="M5029" t="s">
        <v>70</v>
      </c>
      <c r="O5029" s="1">
        <f t="shared" si="267"/>
        <v>0</v>
      </c>
    </row>
    <row r="5030" spans="1:16" hidden="1" x14ac:dyDescent="0.3">
      <c r="A5030" t="s">
        <v>26</v>
      </c>
      <c r="B5030" t="s">
        <v>6321</v>
      </c>
      <c r="C5030" s="56">
        <v>744051</v>
      </c>
      <c r="D5030" t="s">
        <v>817</v>
      </c>
      <c r="E5030" s="32">
        <v>46204</v>
      </c>
      <c r="F5030" s="26">
        <v>46204.694733796299</v>
      </c>
      <c r="G5030" s="12" t="str">
        <f t="shared" si="265"/>
        <v>JULIO</v>
      </c>
      <c r="H5030" s="56">
        <v>890915475</v>
      </c>
      <c r="I5030" t="s">
        <v>818</v>
      </c>
      <c r="J5030" s="43">
        <f t="shared" si="266"/>
        <v>144429</v>
      </c>
      <c r="K5030" s="43">
        <v>27441.51</v>
      </c>
      <c r="L5030" s="43">
        <v>171870.51</v>
      </c>
      <c r="M5030" t="s">
        <v>70</v>
      </c>
      <c r="O5030" s="1">
        <f t="shared" si="267"/>
        <v>0</v>
      </c>
    </row>
    <row r="5031" spans="1:16" hidden="1" x14ac:dyDescent="0.3">
      <c r="A5031" t="s">
        <v>26</v>
      </c>
      <c r="B5031" t="s">
        <v>6322</v>
      </c>
      <c r="C5031" s="56">
        <v>8536</v>
      </c>
      <c r="D5031" t="s">
        <v>2896</v>
      </c>
      <c r="E5031" s="32">
        <v>46204</v>
      </c>
      <c r="F5031" s="26">
        <v>46204.687962962962</v>
      </c>
      <c r="G5031" s="12" t="str">
        <f t="shared" si="265"/>
        <v>JULIO</v>
      </c>
      <c r="H5031" s="56">
        <v>901360705</v>
      </c>
      <c r="I5031" t="s">
        <v>877</v>
      </c>
      <c r="J5031" s="43">
        <f t="shared" si="266"/>
        <v>5364850</v>
      </c>
      <c r="K5031" s="43">
        <v>1019321.5</v>
      </c>
      <c r="L5031" s="43">
        <v>6384171.5</v>
      </c>
      <c r="M5031" t="s">
        <v>70</v>
      </c>
      <c r="O5031" s="1">
        <f t="shared" si="267"/>
        <v>0</v>
      </c>
    </row>
    <row r="5032" spans="1:16" hidden="1" x14ac:dyDescent="0.3">
      <c r="A5032" t="s">
        <v>26</v>
      </c>
      <c r="B5032" t="s">
        <v>6323</v>
      </c>
      <c r="C5032" s="56">
        <v>1240873</v>
      </c>
      <c r="D5032" t="s">
        <v>217</v>
      </c>
      <c r="E5032" s="32">
        <v>46204</v>
      </c>
      <c r="F5032" s="26">
        <v>46204.872534722221</v>
      </c>
      <c r="G5032" s="12" t="str">
        <f t="shared" si="265"/>
        <v>JULIO</v>
      </c>
      <c r="H5032" s="56">
        <v>890903790</v>
      </c>
      <c r="I5032" t="s">
        <v>218</v>
      </c>
      <c r="J5032" s="43">
        <f t="shared" si="266"/>
        <v>1344753</v>
      </c>
      <c r="K5032" s="43">
        <v>67237.649999999994</v>
      </c>
      <c r="L5032" s="43">
        <v>1411990.65</v>
      </c>
      <c r="M5032" t="s">
        <v>128</v>
      </c>
      <c r="O5032" s="1">
        <f t="shared" si="267"/>
        <v>0</v>
      </c>
    </row>
    <row r="5033" spans="1:16" hidden="1" x14ac:dyDescent="0.3">
      <c r="A5033" t="s">
        <v>26</v>
      </c>
      <c r="B5033" t="s">
        <v>6324</v>
      </c>
      <c r="C5033" s="56">
        <v>20023807</v>
      </c>
      <c r="D5033" t="s">
        <v>968</v>
      </c>
      <c r="E5033" s="32">
        <v>46204</v>
      </c>
      <c r="F5033" s="26">
        <v>46204.835092592592</v>
      </c>
      <c r="G5033" s="12" t="str">
        <f t="shared" si="265"/>
        <v>JULIO</v>
      </c>
      <c r="H5033" s="56">
        <v>860009195</v>
      </c>
      <c r="I5033" t="s">
        <v>969</v>
      </c>
      <c r="J5033" s="43">
        <f t="shared" si="266"/>
        <v>38750855.32</v>
      </c>
      <c r="K5033" s="43">
        <v>7362662.5099999998</v>
      </c>
      <c r="L5033" s="43">
        <v>46113517.829999998</v>
      </c>
      <c r="M5033" t="s">
        <v>1349</v>
      </c>
      <c r="O5033" s="1">
        <f t="shared" si="267"/>
        <v>0</v>
      </c>
    </row>
    <row r="5034" spans="1:16" hidden="1" x14ac:dyDescent="0.3">
      <c r="A5034" t="s">
        <v>26</v>
      </c>
      <c r="B5034" t="s">
        <v>6325</v>
      </c>
      <c r="C5034" s="56">
        <v>795</v>
      </c>
      <c r="D5034" t="s">
        <v>227</v>
      </c>
      <c r="E5034" s="32">
        <v>46204</v>
      </c>
      <c r="F5034" s="26">
        <v>46204.805138888885</v>
      </c>
      <c r="G5034" s="12" t="str">
        <f t="shared" si="265"/>
        <v>JULIO</v>
      </c>
      <c r="H5034" s="56">
        <v>900049081</v>
      </c>
      <c r="I5034" t="s">
        <v>711</v>
      </c>
      <c r="J5034" s="43">
        <f t="shared" si="266"/>
        <v>8060800</v>
      </c>
      <c r="K5034" s="43">
        <v>1531552</v>
      </c>
      <c r="L5034" s="43">
        <v>9592352</v>
      </c>
      <c r="M5034" t="s">
        <v>70</v>
      </c>
      <c r="O5034" s="1">
        <f t="shared" si="267"/>
        <v>0</v>
      </c>
    </row>
    <row r="5035" spans="1:16" hidden="1" x14ac:dyDescent="0.3">
      <c r="A5035" t="s">
        <v>26</v>
      </c>
      <c r="B5035" t="s">
        <v>6326</v>
      </c>
      <c r="C5035" s="56">
        <v>6</v>
      </c>
      <c r="D5035" t="s">
        <v>2958</v>
      </c>
      <c r="E5035" s="32">
        <v>46204</v>
      </c>
      <c r="F5035" s="26">
        <v>46204.791331018518</v>
      </c>
      <c r="G5035" s="12" t="str">
        <f t="shared" si="265"/>
        <v>JULIO</v>
      </c>
      <c r="H5035" s="56">
        <v>902036303</v>
      </c>
      <c r="I5035" t="s">
        <v>2959</v>
      </c>
      <c r="J5035" s="43">
        <f t="shared" si="266"/>
        <v>40000000</v>
      </c>
      <c r="K5035" s="43">
        <v>7600000</v>
      </c>
      <c r="L5035" s="43">
        <v>47600000</v>
      </c>
      <c r="M5035" t="s">
        <v>195</v>
      </c>
      <c r="N5035" s="32">
        <v>46204</v>
      </c>
      <c r="O5035" s="1">
        <f t="shared" si="267"/>
        <v>0</v>
      </c>
      <c r="P5035" t="s">
        <v>479</v>
      </c>
    </row>
    <row r="5036" spans="1:16" hidden="1" x14ac:dyDescent="0.3">
      <c r="A5036" t="s">
        <v>26</v>
      </c>
      <c r="B5036" t="s">
        <v>6327</v>
      </c>
      <c r="C5036" s="56">
        <v>405</v>
      </c>
      <c r="D5036" t="s">
        <v>144</v>
      </c>
      <c r="E5036" s="32">
        <v>46204</v>
      </c>
      <c r="F5036" s="26">
        <v>46204.775555555556</v>
      </c>
      <c r="G5036" s="12" t="str">
        <f t="shared" si="265"/>
        <v>JULIO</v>
      </c>
      <c r="H5036" s="56">
        <v>900484392</v>
      </c>
      <c r="I5036" t="s">
        <v>194</v>
      </c>
      <c r="J5036" s="43">
        <f t="shared" si="266"/>
        <v>29216568</v>
      </c>
      <c r="K5036" s="43">
        <v>5551147.9199999999</v>
      </c>
      <c r="L5036" s="43">
        <v>34767715.920000002</v>
      </c>
      <c r="M5036" t="s">
        <v>195</v>
      </c>
      <c r="N5036" s="32">
        <v>46204</v>
      </c>
      <c r="O5036" s="1">
        <f t="shared" si="267"/>
        <v>0</v>
      </c>
      <c r="P5036" t="s">
        <v>479</v>
      </c>
    </row>
    <row r="5037" spans="1:16" hidden="1" x14ac:dyDescent="0.3">
      <c r="A5037" t="s">
        <v>26</v>
      </c>
      <c r="B5037" t="s">
        <v>6328</v>
      </c>
      <c r="C5037" s="56">
        <v>8877</v>
      </c>
      <c r="D5037" t="s">
        <v>2896</v>
      </c>
      <c r="E5037" s="32">
        <v>46204</v>
      </c>
      <c r="F5037" s="26">
        <v>46204.769421296296</v>
      </c>
      <c r="G5037" s="12" t="str">
        <f t="shared" si="265"/>
        <v>JULIO</v>
      </c>
      <c r="H5037" s="56">
        <v>32150739</v>
      </c>
      <c r="I5037" t="s">
        <v>400</v>
      </c>
      <c r="J5037" s="43">
        <f t="shared" si="266"/>
        <v>695500</v>
      </c>
      <c r="K5037" s="43">
        <v>0</v>
      </c>
      <c r="L5037" s="43">
        <v>695500</v>
      </c>
      <c r="M5037" t="s">
        <v>199</v>
      </c>
      <c r="O5037" s="1">
        <f t="shared" si="267"/>
        <v>0</v>
      </c>
    </row>
    <row r="5038" spans="1:16" hidden="1" x14ac:dyDescent="0.3">
      <c r="A5038" t="s">
        <v>26</v>
      </c>
      <c r="B5038" t="s">
        <v>6329</v>
      </c>
      <c r="C5038" s="56">
        <v>5359</v>
      </c>
      <c r="D5038" t="s">
        <v>539</v>
      </c>
      <c r="E5038" s="32">
        <v>46204</v>
      </c>
      <c r="F5038" s="26">
        <v>46204.729513888888</v>
      </c>
      <c r="G5038" s="12" t="str">
        <f t="shared" si="265"/>
        <v>JULIO</v>
      </c>
      <c r="H5038" s="56">
        <v>901042685</v>
      </c>
      <c r="I5038" t="s">
        <v>540</v>
      </c>
      <c r="J5038" s="43">
        <f t="shared" si="266"/>
        <v>2223114</v>
      </c>
      <c r="K5038" s="43">
        <v>0</v>
      </c>
      <c r="L5038" s="43">
        <v>2223114</v>
      </c>
      <c r="M5038" t="s">
        <v>65</v>
      </c>
      <c r="O5038" s="1">
        <f t="shared" si="267"/>
        <v>0</v>
      </c>
    </row>
    <row r="5039" spans="1:16" hidden="1" x14ac:dyDescent="0.3">
      <c r="A5039" t="s">
        <v>26</v>
      </c>
      <c r="B5039" t="s">
        <v>6330</v>
      </c>
      <c r="C5039" s="56">
        <v>58532</v>
      </c>
      <c r="D5039" t="s">
        <v>122</v>
      </c>
      <c r="E5039" s="32">
        <v>46204</v>
      </c>
      <c r="F5039" s="26">
        <v>46204.717245370368</v>
      </c>
      <c r="G5039" s="12" t="str">
        <f t="shared" si="265"/>
        <v>JULIO</v>
      </c>
      <c r="H5039" s="56">
        <v>900650486</v>
      </c>
      <c r="I5039" t="s">
        <v>857</v>
      </c>
      <c r="J5039" s="43">
        <f t="shared" si="266"/>
        <v>1326846.21</v>
      </c>
      <c r="K5039" s="43">
        <v>51650.79</v>
      </c>
      <c r="L5039" s="43">
        <v>1378497</v>
      </c>
      <c r="M5039" t="s">
        <v>65</v>
      </c>
      <c r="O5039" s="1">
        <f t="shared" si="267"/>
        <v>0</v>
      </c>
    </row>
    <row r="5040" spans="1:16" hidden="1" x14ac:dyDescent="0.3">
      <c r="A5040" t="s">
        <v>26</v>
      </c>
      <c r="B5040" t="s">
        <v>6331</v>
      </c>
      <c r="C5040" s="56">
        <v>20485</v>
      </c>
      <c r="D5040" t="s">
        <v>28</v>
      </c>
      <c r="E5040" s="32">
        <v>46204</v>
      </c>
      <c r="F5040" s="26">
        <v>46204.684270833335</v>
      </c>
      <c r="G5040" s="12" t="str">
        <f t="shared" si="265"/>
        <v>JULIO</v>
      </c>
      <c r="H5040" s="56">
        <v>890903388</v>
      </c>
      <c r="I5040" t="s">
        <v>943</v>
      </c>
      <c r="J5040" s="43">
        <f t="shared" si="266"/>
        <v>1699072</v>
      </c>
      <c r="K5040" s="43">
        <v>322823.67999999999</v>
      </c>
      <c r="L5040" s="43">
        <v>2021895.68</v>
      </c>
      <c r="M5040" t="s">
        <v>195</v>
      </c>
      <c r="N5040" s="32">
        <v>46204</v>
      </c>
      <c r="O5040" s="1">
        <f t="shared" si="267"/>
        <v>0</v>
      </c>
      <c r="P5040" t="s">
        <v>479</v>
      </c>
    </row>
    <row r="5041" spans="1:15" hidden="1" x14ac:dyDescent="0.3">
      <c r="A5041" t="s">
        <v>26</v>
      </c>
      <c r="B5041" t="s">
        <v>6332</v>
      </c>
      <c r="C5041" s="56">
        <v>2140</v>
      </c>
      <c r="D5041" t="s">
        <v>28</v>
      </c>
      <c r="E5041" s="32">
        <v>46204</v>
      </c>
      <c r="F5041" s="26">
        <v>46204.682939814818</v>
      </c>
      <c r="G5041" s="12" t="str">
        <f t="shared" si="265"/>
        <v>JULIO</v>
      </c>
      <c r="H5041" s="56">
        <v>900674765</v>
      </c>
      <c r="I5041" t="s">
        <v>898</v>
      </c>
      <c r="J5041" s="43">
        <f t="shared" si="266"/>
        <v>700000</v>
      </c>
      <c r="K5041" s="43">
        <v>133000</v>
      </c>
      <c r="L5041" s="43">
        <v>833000</v>
      </c>
      <c r="M5041" t="s">
        <v>264</v>
      </c>
      <c r="O5041" s="1">
        <f t="shared" si="267"/>
        <v>0</v>
      </c>
    </row>
    <row r="5042" spans="1:15" hidden="1" x14ac:dyDescent="0.3">
      <c r="A5042" t="s">
        <v>26</v>
      </c>
      <c r="B5042" t="s">
        <v>6333</v>
      </c>
      <c r="C5042" s="56">
        <v>7193</v>
      </c>
      <c r="D5042" t="s">
        <v>4631</v>
      </c>
      <c r="E5042" s="32">
        <v>46204</v>
      </c>
      <c r="F5042" s="26">
        <v>46204.673750000002</v>
      </c>
      <c r="G5042" s="12" t="str">
        <f t="shared" si="265"/>
        <v>JULIO</v>
      </c>
      <c r="H5042" s="56">
        <v>901370300</v>
      </c>
      <c r="I5042" t="s">
        <v>4632</v>
      </c>
      <c r="J5042" s="43">
        <f t="shared" si="266"/>
        <v>3440000</v>
      </c>
      <c r="K5042" s="43">
        <v>653600</v>
      </c>
      <c r="L5042" s="43">
        <v>4093600</v>
      </c>
      <c r="M5042" t="s">
        <v>70</v>
      </c>
      <c r="O5042" s="1">
        <f t="shared" si="267"/>
        <v>0</v>
      </c>
    </row>
    <row r="5043" spans="1:15" hidden="1" x14ac:dyDescent="0.3">
      <c r="A5043" t="s">
        <v>26</v>
      </c>
      <c r="B5043" t="s">
        <v>6334</v>
      </c>
      <c r="C5043" s="56">
        <v>99774</v>
      </c>
      <c r="D5043" t="s">
        <v>638</v>
      </c>
      <c r="E5043" s="32">
        <v>46204</v>
      </c>
      <c r="F5043" s="26">
        <v>46204.680995370371</v>
      </c>
      <c r="G5043" s="12" t="str">
        <f t="shared" si="265"/>
        <v>JULIO</v>
      </c>
      <c r="H5043" s="56">
        <v>800128989</v>
      </c>
      <c r="I5043" t="s">
        <v>639</v>
      </c>
      <c r="J5043" s="43">
        <f t="shared" si="266"/>
        <v>130676</v>
      </c>
      <c r="K5043" s="43">
        <v>24828.44</v>
      </c>
      <c r="L5043" s="43">
        <v>155504.44</v>
      </c>
      <c r="M5043" t="s">
        <v>70</v>
      </c>
      <c r="O5043" s="1">
        <f t="shared" si="267"/>
        <v>0</v>
      </c>
    </row>
    <row r="5044" spans="1:15" hidden="1" x14ac:dyDescent="0.3">
      <c r="A5044" t="s">
        <v>26</v>
      </c>
      <c r="B5044" t="s">
        <v>6335</v>
      </c>
      <c r="C5044" s="56">
        <v>3554</v>
      </c>
      <c r="D5044" t="s">
        <v>1341</v>
      </c>
      <c r="E5044" s="32">
        <v>46204</v>
      </c>
      <c r="F5044" s="26">
        <v>46204.658680555556</v>
      </c>
      <c r="G5044" s="12" t="str">
        <f t="shared" si="265"/>
        <v>JULIO</v>
      </c>
      <c r="H5044" s="56">
        <v>811024463</v>
      </c>
      <c r="I5044" t="s">
        <v>1342</v>
      </c>
      <c r="J5044" s="43">
        <f t="shared" si="266"/>
        <v>59520</v>
      </c>
      <c r="K5044" s="43">
        <v>11308.8</v>
      </c>
      <c r="L5044" s="43">
        <v>70828.800000000003</v>
      </c>
      <c r="M5044" t="s">
        <v>70</v>
      </c>
      <c r="O5044" s="1">
        <f t="shared" si="267"/>
        <v>0</v>
      </c>
    </row>
    <row r="5045" spans="1:15" hidden="1" x14ac:dyDescent="0.3">
      <c r="A5045" t="s">
        <v>26</v>
      </c>
      <c r="B5045" t="s">
        <v>6336</v>
      </c>
      <c r="C5045" s="56">
        <v>11525044</v>
      </c>
      <c r="D5045" t="s">
        <v>4504</v>
      </c>
      <c r="E5045" s="32">
        <v>46204</v>
      </c>
      <c r="F5045" s="26">
        <v>46204.685254629629</v>
      </c>
      <c r="G5045" s="12" t="str">
        <f t="shared" si="265"/>
        <v>JULIO</v>
      </c>
      <c r="H5045" s="56">
        <v>900219834</v>
      </c>
      <c r="I5045" t="s">
        <v>739</v>
      </c>
      <c r="J5045" s="43">
        <f t="shared" si="266"/>
        <v>18500</v>
      </c>
      <c r="K5045" s="43">
        <v>0</v>
      </c>
      <c r="L5045" s="43">
        <v>18500</v>
      </c>
      <c r="M5045" t="s">
        <v>70</v>
      </c>
      <c r="O5045" s="1">
        <f t="shared" si="267"/>
        <v>0</v>
      </c>
    </row>
    <row r="5046" spans="1:15" hidden="1" x14ac:dyDescent="0.3">
      <c r="A5046" t="s">
        <v>26</v>
      </c>
      <c r="B5046" t="s">
        <v>6337</v>
      </c>
      <c r="C5046" s="56">
        <v>11525099</v>
      </c>
      <c r="D5046" t="s">
        <v>4504</v>
      </c>
      <c r="E5046" s="32">
        <v>46204</v>
      </c>
      <c r="F5046" s="26">
        <v>46204.685219907406</v>
      </c>
      <c r="G5046" s="12" t="str">
        <f t="shared" si="265"/>
        <v>JULIO</v>
      </c>
      <c r="H5046" s="56">
        <v>900219834</v>
      </c>
      <c r="I5046" t="s">
        <v>739</v>
      </c>
      <c r="J5046" s="43">
        <f t="shared" si="266"/>
        <v>20200</v>
      </c>
      <c r="K5046" s="43">
        <v>0</v>
      </c>
      <c r="L5046" s="43">
        <v>20200</v>
      </c>
      <c r="M5046" t="s">
        <v>70</v>
      </c>
      <c r="O5046" s="1">
        <f t="shared" si="267"/>
        <v>0</v>
      </c>
    </row>
    <row r="5047" spans="1:15" hidden="1" x14ac:dyDescent="0.3">
      <c r="A5047" t="s">
        <v>26</v>
      </c>
      <c r="B5047" t="s">
        <v>6338</v>
      </c>
      <c r="C5047" s="56">
        <v>8535</v>
      </c>
      <c r="D5047" t="s">
        <v>2896</v>
      </c>
      <c r="E5047" s="32">
        <v>46204</v>
      </c>
      <c r="F5047" s="26">
        <v>46204.662291666667</v>
      </c>
      <c r="G5047" s="12" t="str">
        <f t="shared" si="265"/>
        <v>JULIO</v>
      </c>
      <c r="H5047" s="56">
        <v>901360705</v>
      </c>
      <c r="I5047" t="s">
        <v>877</v>
      </c>
      <c r="J5047" s="43">
        <f t="shared" si="266"/>
        <v>449600</v>
      </c>
      <c r="K5047" s="43">
        <v>85424</v>
      </c>
      <c r="L5047" s="43">
        <v>535024</v>
      </c>
      <c r="M5047" t="s">
        <v>70</v>
      </c>
      <c r="O5047" s="1">
        <f t="shared" si="267"/>
        <v>0</v>
      </c>
    </row>
    <row r="5048" spans="1:15" hidden="1" x14ac:dyDescent="0.3">
      <c r="A5048" t="s">
        <v>26</v>
      </c>
      <c r="B5048" t="s">
        <v>6339</v>
      </c>
      <c r="C5048" s="56">
        <v>362598</v>
      </c>
      <c r="D5048" t="s">
        <v>336</v>
      </c>
      <c r="E5048" s="32">
        <v>46204</v>
      </c>
      <c r="F5048" s="26">
        <v>46204.660324074073</v>
      </c>
      <c r="G5048" s="12" t="str">
        <f t="shared" si="265"/>
        <v>JULIO</v>
      </c>
      <c r="H5048" s="56">
        <v>800049074</v>
      </c>
      <c r="I5048" t="s">
        <v>337</v>
      </c>
      <c r="J5048" s="43">
        <f t="shared" si="266"/>
        <v>139129</v>
      </c>
      <c r="K5048" s="43">
        <v>26435</v>
      </c>
      <c r="L5048" s="43">
        <v>165564</v>
      </c>
      <c r="M5048" t="s">
        <v>70</v>
      </c>
      <c r="O5048" s="1">
        <f t="shared" si="267"/>
        <v>0</v>
      </c>
    </row>
    <row r="5049" spans="1:15" hidden="1" x14ac:dyDescent="0.3">
      <c r="A5049" t="s">
        <v>26</v>
      </c>
      <c r="B5049" t="s">
        <v>6340</v>
      </c>
      <c r="C5049" s="56">
        <v>362597</v>
      </c>
      <c r="D5049" t="s">
        <v>336</v>
      </c>
      <c r="E5049" s="32">
        <v>46204</v>
      </c>
      <c r="F5049" s="26">
        <v>46204.660300925927</v>
      </c>
      <c r="G5049" s="12" t="str">
        <f t="shared" si="265"/>
        <v>JULIO</v>
      </c>
      <c r="H5049" s="56">
        <v>800049074</v>
      </c>
      <c r="I5049" t="s">
        <v>337</v>
      </c>
      <c r="J5049" s="43">
        <f t="shared" si="266"/>
        <v>63759</v>
      </c>
      <c r="K5049" s="43">
        <v>8302</v>
      </c>
      <c r="L5049" s="43">
        <v>72061</v>
      </c>
      <c r="M5049" t="s">
        <v>70</v>
      </c>
      <c r="O5049" s="1">
        <f t="shared" si="267"/>
        <v>0</v>
      </c>
    </row>
    <row r="5050" spans="1:15" hidden="1" x14ac:dyDescent="0.3">
      <c r="A5050" t="s">
        <v>26</v>
      </c>
      <c r="B5050" t="s">
        <v>6341</v>
      </c>
      <c r="C5050" s="56">
        <v>2476</v>
      </c>
      <c r="D5050" t="s">
        <v>452</v>
      </c>
      <c r="E5050" s="32">
        <v>46204</v>
      </c>
      <c r="F5050" s="26">
        <v>46204.643171296295</v>
      </c>
      <c r="G5050" s="12" t="str">
        <f t="shared" si="265"/>
        <v>JULIO</v>
      </c>
      <c r="H5050" s="56">
        <v>901485351</v>
      </c>
      <c r="I5050" t="s">
        <v>453</v>
      </c>
      <c r="J5050" s="43">
        <f t="shared" si="266"/>
        <v>3800000</v>
      </c>
      <c r="K5050" s="43">
        <v>722000</v>
      </c>
      <c r="L5050" s="43">
        <v>4522000</v>
      </c>
      <c r="M5050" t="s">
        <v>37</v>
      </c>
      <c r="O5050" s="1">
        <f t="shared" si="267"/>
        <v>0</v>
      </c>
    </row>
    <row r="5051" spans="1:15" hidden="1" x14ac:dyDescent="0.3">
      <c r="A5051" t="s">
        <v>26</v>
      </c>
      <c r="B5051" t="s">
        <v>6342</v>
      </c>
      <c r="C5051" s="56">
        <v>362566</v>
      </c>
      <c r="D5051" t="s">
        <v>336</v>
      </c>
      <c r="E5051" s="32">
        <v>46204</v>
      </c>
      <c r="F5051" s="26">
        <v>46204.609861111108</v>
      </c>
      <c r="G5051" s="12" t="str">
        <f t="shared" si="265"/>
        <v>JULIO</v>
      </c>
      <c r="H5051" s="56">
        <v>800049074</v>
      </c>
      <c r="I5051" t="s">
        <v>337</v>
      </c>
      <c r="J5051" s="43">
        <f t="shared" si="266"/>
        <v>1408601</v>
      </c>
      <c r="K5051" s="43">
        <v>256651</v>
      </c>
      <c r="L5051" s="43">
        <v>1665252</v>
      </c>
      <c r="M5051" t="s">
        <v>70</v>
      </c>
      <c r="O5051" s="1">
        <f t="shared" si="267"/>
        <v>0</v>
      </c>
    </row>
    <row r="5052" spans="1:15" hidden="1" x14ac:dyDescent="0.3">
      <c r="A5052" t="s">
        <v>26</v>
      </c>
      <c r="B5052" t="s">
        <v>6343</v>
      </c>
      <c r="C5052" s="56">
        <v>235</v>
      </c>
      <c r="D5052" t="s">
        <v>299</v>
      </c>
      <c r="E5052" s="32">
        <v>46204</v>
      </c>
      <c r="F5052" s="26">
        <v>46204.603587962964</v>
      </c>
      <c r="G5052" s="12" t="str">
        <f t="shared" si="265"/>
        <v>JULIO</v>
      </c>
      <c r="H5052" s="56">
        <v>901797186</v>
      </c>
      <c r="I5052" t="s">
        <v>300</v>
      </c>
      <c r="J5052" s="43">
        <f t="shared" si="266"/>
        <v>478500</v>
      </c>
      <c r="K5052" s="43">
        <v>90915</v>
      </c>
      <c r="L5052" s="43">
        <v>569415</v>
      </c>
      <c r="M5052" t="s">
        <v>37</v>
      </c>
      <c r="O5052" s="1">
        <f t="shared" si="267"/>
        <v>0</v>
      </c>
    </row>
    <row r="5053" spans="1:15" hidden="1" x14ac:dyDescent="0.3">
      <c r="A5053" t="s">
        <v>26</v>
      </c>
      <c r="B5053" t="s">
        <v>6344</v>
      </c>
      <c r="C5053" s="56">
        <v>362550</v>
      </c>
      <c r="D5053" t="s">
        <v>336</v>
      </c>
      <c r="E5053" s="32">
        <v>46204</v>
      </c>
      <c r="F5053" s="26">
        <v>46204.609375</v>
      </c>
      <c r="G5053" s="12" t="str">
        <f t="shared" ref="G5053:G5101" si="268">UPPER(TEXT(E5053, "MMMM"))</f>
        <v>JULIO</v>
      </c>
      <c r="H5053" s="56">
        <v>800049074</v>
      </c>
      <c r="I5053" t="s">
        <v>337</v>
      </c>
      <c r="J5053" s="43">
        <f t="shared" ref="J5053:J5101" si="269">L5053-K5053</f>
        <v>435690</v>
      </c>
      <c r="K5053" s="43">
        <v>82781</v>
      </c>
      <c r="L5053" s="43">
        <v>518471</v>
      </c>
      <c r="M5053" t="s">
        <v>70</v>
      </c>
      <c r="O5053" s="1">
        <f t="shared" si="267"/>
        <v>0</v>
      </c>
    </row>
    <row r="5054" spans="1:15" hidden="1" x14ac:dyDescent="0.3">
      <c r="A5054" t="s">
        <v>26</v>
      </c>
      <c r="B5054" t="s">
        <v>6345</v>
      </c>
      <c r="C5054" s="56">
        <v>362553</v>
      </c>
      <c r="D5054" t="s">
        <v>336</v>
      </c>
      <c r="E5054" s="32">
        <v>46204</v>
      </c>
      <c r="F5054" s="26">
        <v>46204.609456018516</v>
      </c>
      <c r="G5054" s="12" t="str">
        <f t="shared" si="268"/>
        <v>JULIO</v>
      </c>
      <c r="H5054" s="56">
        <v>800049074</v>
      </c>
      <c r="I5054" t="s">
        <v>337</v>
      </c>
      <c r="J5054" s="43">
        <f t="shared" si="269"/>
        <v>102740</v>
      </c>
      <c r="K5054" s="43">
        <v>9385</v>
      </c>
      <c r="L5054" s="43">
        <v>112125</v>
      </c>
      <c r="M5054" t="s">
        <v>70</v>
      </c>
      <c r="O5054" s="1">
        <f t="shared" si="267"/>
        <v>0</v>
      </c>
    </row>
    <row r="5055" spans="1:15" hidden="1" x14ac:dyDescent="0.3">
      <c r="A5055" t="s">
        <v>26</v>
      </c>
      <c r="B5055" t="s">
        <v>6346</v>
      </c>
      <c r="C5055" s="56">
        <v>3900</v>
      </c>
      <c r="D5055" t="s">
        <v>28</v>
      </c>
      <c r="E5055" s="32">
        <v>46204</v>
      </c>
      <c r="F5055" s="26">
        <v>46204.512060185189</v>
      </c>
      <c r="G5055" s="12" t="str">
        <f t="shared" si="268"/>
        <v>JULIO</v>
      </c>
      <c r="H5055" s="56">
        <v>811027589</v>
      </c>
      <c r="I5055" t="s">
        <v>29</v>
      </c>
      <c r="J5055" s="43">
        <f t="shared" si="269"/>
        <v>15333332.73</v>
      </c>
      <c r="K5055" s="43">
        <v>2913333.27</v>
      </c>
      <c r="L5055" s="43">
        <v>18246666</v>
      </c>
      <c r="M5055" t="s">
        <v>1452</v>
      </c>
      <c r="O5055" s="1">
        <f t="shared" si="267"/>
        <v>0</v>
      </c>
    </row>
    <row r="5056" spans="1:15" hidden="1" x14ac:dyDescent="0.3">
      <c r="A5056" t="s">
        <v>26</v>
      </c>
      <c r="B5056" t="s">
        <v>6347</v>
      </c>
      <c r="C5056" s="56">
        <v>3550</v>
      </c>
      <c r="D5056" t="s">
        <v>1341</v>
      </c>
      <c r="E5056" s="32">
        <v>46204</v>
      </c>
      <c r="F5056" s="26">
        <v>46204.589328703703</v>
      </c>
      <c r="G5056" s="12" t="str">
        <f t="shared" si="268"/>
        <v>JULIO</v>
      </c>
      <c r="H5056" s="56">
        <v>811024463</v>
      </c>
      <c r="I5056" t="s">
        <v>1342</v>
      </c>
      <c r="J5056" s="43">
        <f t="shared" si="269"/>
        <v>3223000</v>
      </c>
      <c r="K5056" s="43">
        <v>612370</v>
      </c>
      <c r="L5056" s="43">
        <v>3835370</v>
      </c>
      <c r="M5056" t="s">
        <v>70</v>
      </c>
      <c r="O5056" s="1">
        <f t="shared" si="267"/>
        <v>0</v>
      </c>
    </row>
    <row r="5057" spans="1:16" hidden="1" x14ac:dyDescent="0.3">
      <c r="A5057" t="s">
        <v>26</v>
      </c>
      <c r="B5057" t="s">
        <v>6348</v>
      </c>
      <c r="C5057" s="56">
        <v>514</v>
      </c>
      <c r="D5057" t="s">
        <v>122</v>
      </c>
      <c r="E5057" s="32">
        <v>46204</v>
      </c>
      <c r="F5057" s="26">
        <v>46204.499837962961</v>
      </c>
      <c r="G5057" s="12" t="str">
        <f t="shared" si="268"/>
        <v>JULIO</v>
      </c>
      <c r="H5057" s="56">
        <v>901402351</v>
      </c>
      <c r="I5057" t="s">
        <v>531</v>
      </c>
      <c r="J5057" s="43">
        <f t="shared" si="269"/>
        <v>3900000</v>
      </c>
      <c r="K5057" s="43">
        <v>741000</v>
      </c>
      <c r="L5057" s="43">
        <v>4641000</v>
      </c>
      <c r="M5057" t="s">
        <v>37</v>
      </c>
      <c r="O5057" s="1">
        <f t="shared" si="267"/>
        <v>0</v>
      </c>
    </row>
    <row r="5058" spans="1:16" hidden="1" x14ac:dyDescent="0.3">
      <c r="A5058" t="s">
        <v>26</v>
      </c>
      <c r="B5058" t="s">
        <v>6349</v>
      </c>
      <c r="C5058" s="56">
        <v>515</v>
      </c>
      <c r="D5058" t="s">
        <v>122</v>
      </c>
      <c r="E5058" s="32">
        <v>46204</v>
      </c>
      <c r="F5058" s="26">
        <v>46204.504942129628</v>
      </c>
      <c r="G5058" s="12" t="str">
        <f t="shared" si="268"/>
        <v>JULIO</v>
      </c>
      <c r="H5058" s="56">
        <v>901402351</v>
      </c>
      <c r="I5058" t="s">
        <v>531</v>
      </c>
      <c r="J5058" s="43">
        <f t="shared" si="269"/>
        <v>1380000</v>
      </c>
      <c r="K5058" s="43">
        <v>262200</v>
      </c>
      <c r="L5058" s="43">
        <v>1642200</v>
      </c>
      <c r="M5058" t="s">
        <v>37</v>
      </c>
      <c r="O5058" s="1">
        <f t="shared" si="267"/>
        <v>0</v>
      </c>
    </row>
    <row r="5059" spans="1:16" hidden="1" x14ac:dyDescent="0.3">
      <c r="A5059" t="s">
        <v>26</v>
      </c>
      <c r="B5059" t="s">
        <v>6350</v>
      </c>
      <c r="C5059" s="56">
        <v>92781</v>
      </c>
      <c r="D5059" t="s">
        <v>28</v>
      </c>
      <c r="E5059" s="32">
        <v>46204</v>
      </c>
      <c r="F5059" s="26">
        <v>46204.488402777781</v>
      </c>
      <c r="G5059" s="12" t="str">
        <f t="shared" si="268"/>
        <v>JULIO</v>
      </c>
      <c r="H5059" s="56">
        <v>800003367</v>
      </c>
      <c r="I5059" t="s">
        <v>6393</v>
      </c>
      <c r="J5059" s="43">
        <f t="shared" si="269"/>
        <v>1398500</v>
      </c>
      <c r="K5059" s="43">
        <v>265715</v>
      </c>
      <c r="L5059" s="43">
        <v>1664215</v>
      </c>
      <c r="M5059" t="s">
        <v>3773</v>
      </c>
      <c r="O5059" s="1">
        <f t="shared" si="267"/>
        <v>0</v>
      </c>
    </row>
    <row r="5060" spans="1:16" hidden="1" x14ac:dyDescent="0.3">
      <c r="A5060" t="s">
        <v>26</v>
      </c>
      <c r="B5060" t="s">
        <v>6351</v>
      </c>
      <c r="C5060" s="56">
        <v>14528</v>
      </c>
      <c r="D5060" t="s">
        <v>28</v>
      </c>
      <c r="E5060" s="32">
        <v>46204</v>
      </c>
      <c r="F5060" s="26">
        <v>46204.48541666667</v>
      </c>
      <c r="G5060" s="12" t="str">
        <f t="shared" si="268"/>
        <v>JULIO</v>
      </c>
      <c r="H5060" s="56">
        <v>901059492</v>
      </c>
      <c r="I5060" t="s">
        <v>1036</v>
      </c>
      <c r="J5060" s="43">
        <f t="shared" si="269"/>
        <v>50000</v>
      </c>
      <c r="K5060" s="43">
        <v>9500</v>
      </c>
      <c r="L5060" s="43">
        <v>59500</v>
      </c>
      <c r="M5060" t="s">
        <v>3773</v>
      </c>
      <c r="O5060" s="1">
        <f t="shared" si="267"/>
        <v>0</v>
      </c>
    </row>
    <row r="5061" spans="1:16" hidden="1" x14ac:dyDescent="0.3">
      <c r="A5061" t="s">
        <v>26</v>
      </c>
      <c r="B5061" t="s">
        <v>6352</v>
      </c>
      <c r="C5061" s="56">
        <v>2687</v>
      </c>
      <c r="D5061" t="s">
        <v>28</v>
      </c>
      <c r="E5061" s="32">
        <v>46204</v>
      </c>
      <c r="F5061" s="26">
        <v>46204.47452546296</v>
      </c>
      <c r="G5061" s="12" t="str">
        <f t="shared" si="268"/>
        <v>JULIO</v>
      </c>
      <c r="H5061" s="56">
        <v>900600728</v>
      </c>
      <c r="I5061" t="s">
        <v>6394</v>
      </c>
      <c r="J5061" s="43">
        <f t="shared" si="269"/>
        <v>4941000</v>
      </c>
      <c r="K5061" s="43">
        <v>847590</v>
      </c>
      <c r="L5061" s="43">
        <v>5788590</v>
      </c>
      <c r="M5061" t="s">
        <v>37</v>
      </c>
      <c r="O5061" s="1">
        <f t="shared" si="267"/>
        <v>0</v>
      </c>
    </row>
    <row r="5062" spans="1:16" hidden="1" x14ac:dyDescent="0.3">
      <c r="A5062" t="s">
        <v>26</v>
      </c>
      <c r="B5062" t="s">
        <v>6353</v>
      </c>
      <c r="C5062" s="56">
        <v>1963</v>
      </c>
      <c r="D5062" t="s">
        <v>438</v>
      </c>
      <c r="E5062" s="32">
        <v>46204</v>
      </c>
      <c r="F5062" s="26">
        <v>46204.470763888887</v>
      </c>
      <c r="G5062" s="12" t="str">
        <f t="shared" si="268"/>
        <v>JULIO</v>
      </c>
      <c r="H5062" s="56">
        <v>900497895</v>
      </c>
      <c r="I5062" t="s">
        <v>439</v>
      </c>
      <c r="J5062" s="43">
        <f t="shared" si="269"/>
        <v>480000</v>
      </c>
      <c r="K5062" s="43">
        <v>91200</v>
      </c>
      <c r="L5062" s="43">
        <v>571200</v>
      </c>
      <c r="M5062" t="s">
        <v>37</v>
      </c>
      <c r="O5062" s="1">
        <f t="shared" si="267"/>
        <v>0</v>
      </c>
    </row>
    <row r="5063" spans="1:16" hidden="1" x14ac:dyDescent="0.3">
      <c r="A5063" t="s">
        <v>26</v>
      </c>
      <c r="B5063" t="s">
        <v>6354</v>
      </c>
      <c r="C5063" s="56">
        <v>1962</v>
      </c>
      <c r="D5063" t="s">
        <v>438</v>
      </c>
      <c r="E5063" s="32">
        <v>46204</v>
      </c>
      <c r="F5063" s="26">
        <v>46204.468124999999</v>
      </c>
      <c r="G5063" s="12" t="str">
        <f t="shared" si="268"/>
        <v>JULIO</v>
      </c>
      <c r="H5063" s="56">
        <v>900497895</v>
      </c>
      <c r="I5063" t="s">
        <v>439</v>
      </c>
      <c r="J5063" s="43">
        <f t="shared" si="269"/>
        <v>4350000</v>
      </c>
      <c r="K5063" s="43">
        <v>826500</v>
      </c>
      <c r="L5063" s="43">
        <v>5176500</v>
      </c>
      <c r="M5063" t="s">
        <v>37</v>
      </c>
      <c r="O5063" s="1">
        <f t="shared" si="267"/>
        <v>0</v>
      </c>
    </row>
    <row r="5064" spans="1:16" hidden="1" x14ac:dyDescent="0.3">
      <c r="A5064" t="s">
        <v>26</v>
      </c>
      <c r="B5064" t="s">
        <v>6355</v>
      </c>
      <c r="C5064" s="56">
        <v>1961</v>
      </c>
      <c r="D5064" t="s">
        <v>438</v>
      </c>
      <c r="E5064" s="32">
        <v>46204</v>
      </c>
      <c r="F5064" s="26">
        <v>46204.463541666664</v>
      </c>
      <c r="G5064" s="12" t="str">
        <f t="shared" si="268"/>
        <v>JULIO</v>
      </c>
      <c r="H5064" s="56">
        <v>900497895</v>
      </c>
      <c r="I5064" t="s">
        <v>439</v>
      </c>
      <c r="J5064" s="43">
        <f t="shared" si="269"/>
        <v>2380000</v>
      </c>
      <c r="K5064" s="43">
        <v>452200</v>
      </c>
      <c r="L5064" s="43">
        <v>2832200</v>
      </c>
      <c r="M5064" t="s">
        <v>37</v>
      </c>
      <c r="O5064" s="1">
        <f t="shared" si="267"/>
        <v>0</v>
      </c>
    </row>
    <row r="5065" spans="1:16" hidden="1" x14ac:dyDescent="0.3">
      <c r="A5065" t="s">
        <v>26</v>
      </c>
      <c r="B5065" t="s">
        <v>6356</v>
      </c>
      <c r="C5065" s="56">
        <v>3187</v>
      </c>
      <c r="D5065" t="s">
        <v>28</v>
      </c>
      <c r="E5065" s="32">
        <v>46204</v>
      </c>
      <c r="F5065" s="26">
        <v>46204.460393518515</v>
      </c>
      <c r="G5065" s="12" t="str">
        <f t="shared" si="268"/>
        <v>JULIO</v>
      </c>
      <c r="H5065" s="56">
        <v>900144364</v>
      </c>
      <c r="I5065" t="s">
        <v>72</v>
      </c>
      <c r="J5065" s="43">
        <f t="shared" si="269"/>
        <v>315000</v>
      </c>
      <c r="K5065" s="43">
        <v>59850</v>
      </c>
      <c r="L5065" s="43">
        <v>374850</v>
      </c>
      <c r="M5065" t="s">
        <v>110</v>
      </c>
      <c r="N5065" s="32">
        <v>46204</v>
      </c>
      <c r="O5065" s="1">
        <f t="shared" si="267"/>
        <v>0</v>
      </c>
      <c r="P5065" t="s">
        <v>3482</v>
      </c>
    </row>
    <row r="5066" spans="1:16" hidden="1" x14ac:dyDescent="0.3">
      <c r="A5066" t="s">
        <v>26</v>
      </c>
      <c r="B5066" t="s">
        <v>6357</v>
      </c>
      <c r="C5066" s="56">
        <v>23677</v>
      </c>
      <c r="D5066" t="s">
        <v>28</v>
      </c>
      <c r="E5066" s="32">
        <v>46204</v>
      </c>
      <c r="F5066" s="26">
        <v>46204.497731481482</v>
      </c>
      <c r="G5066" s="12" t="str">
        <f t="shared" si="268"/>
        <v>JULIO</v>
      </c>
      <c r="H5066" s="56">
        <v>900083323</v>
      </c>
      <c r="I5066" t="s">
        <v>1103</v>
      </c>
      <c r="J5066" s="43">
        <f t="shared" si="269"/>
        <v>8961500</v>
      </c>
      <c r="K5066" s="43">
        <v>1702685</v>
      </c>
      <c r="L5066" s="43">
        <v>10664185</v>
      </c>
      <c r="M5066" t="s">
        <v>195</v>
      </c>
      <c r="N5066" s="32">
        <v>46204</v>
      </c>
      <c r="O5066" s="1">
        <f t="shared" si="267"/>
        <v>0</v>
      </c>
      <c r="P5066" t="s">
        <v>479</v>
      </c>
    </row>
    <row r="5067" spans="1:16" hidden="1" x14ac:dyDescent="0.3">
      <c r="A5067" t="s">
        <v>26</v>
      </c>
      <c r="B5067" t="s">
        <v>6358</v>
      </c>
      <c r="C5067" s="56">
        <v>23672</v>
      </c>
      <c r="D5067" t="s">
        <v>28</v>
      </c>
      <c r="E5067" s="32">
        <v>46204</v>
      </c>
      <c r="F5067" s="26">
        <v>46204.497129629628</v>
      </c>
      <c r="G5067" s="12" t="str">
        <f t="shared" si="268"/>
        <v>JULIO</v>
      </c>
      <c r="H5067" s="56">
        <v>900083323</v>
      </c>
      <c r="I5067" t="s">
        <v>1103</v>
      </c>
      <c r="J5067" s="43">
        <f t="shared" si="269"/>
        <v>19538139</v>
      </c>
      <c r="K5067" s="43">
        <v>3181379</v>
      </c>
      <c r="L5067" s="43">
        <v>22719518</v>
      </c>
      <c r="M5067" t="s">
        <v>195</v>
      </c>
      <c r="N5067" s="32">
        <v>46204</v>
      </c>
      <c r="O5067" s="1">
        <f t="shared" si="267"/>
        <v>0</v>
      </c>
      <c r="P5067" t="s">
        <v>479</v>
      </c>
    </row>
    <row r="5068" spans="1:16" hidden="1" x14ac:dyDescent="0.3">
      <c r="A5068" t="s">
        <v>26</v>
      </c>
      <c r="B5068" t="s">
        <v>6359</v>
      </c>
      <c r="C5068" s="56">
        <v>23780</v>
      </c>
      <c r="D5068" t="s">
        <v>28</v>
      </c>
      <c r="E5068" s="32">
        <v>46204</v>
      </c>
      <c r="F5068" s="26">
        <v>46204.4841087963</v>
      </c>
      <c r="G5068" s="12" t="str">
        <f t="shared" si="268"/>
        <v>JULIO</v>
      </c>
      <c r="H5068" s="56">
        <v>900083323</v>
      </c>
      <c r="I5068" t="s">
        <v>1103</v>
      </c>
      <c r="J5068" s="43">
        <f t="shared" si="269"/>
        <v>10645841</v>
      </c>
      <c r="K5068" s="43">
        <v>1848510</v>
      </c>
      <c r="L5068" s="43">
        <v>12494351</v>
      </c>
      <c r="M5068" t="s">
        <v>195</v>
      </c>
      <c r="N5068" s="32">
        <v>46204</v>
      </c>
      <c r="O5068" s="1">
        <f t="shared" si="267"/>
        <v>0</v>
      </c>
      <c r="P5068" t="s">
        <v>479</v>
      </c>
    </row>
    <row r="5069" spans="1:16" hidden="1" x14ac:dyDescent="0.3">
      <c r="A5069" t="s">
        <v>26</v>
      </c>
      <c r="B5069" t="s">
        <v>6360</v>
      </c>
      <c r="C5069" s="56">
        <v>23781</v>
      </c>
      <c r="D5069" t="s">
        <v>28</v>
      </c>
      <c r="E5069" s="32">
        <v>46204</v>
      </c>
      <c r="F5069" s="26">
        <v>46204.484293981484</v>
      </c>
      <c r="G5069" s="12" t="str">
        <f t="shared" si="268"/>
        <v>JULIO</v>
      </c>
      <c r="H5069" s="56">
        <v>900083323</v>
      </c>
      <c r="I5069" t="s">
        <v>1103</v>
      </c>
      <c r="J5069" s="43">
        <f t="shared" si="269"/>
        <v>10645841</v>
      </c>
      <c r="K5069" s="43">
        <v>1848510</v>
      </c>
      <c r="L5069" s="43">
        <v>12494351</v>
      </c>
      <c r="M5069" t="s">
        <v>195</v>
      </c>
      <c r="N5069" s="32">
        <v>46204</v>
      </c>
      <c r="O5069" s="1">
        <f t="shared" si="267"/>
        <v>0</v>
      </c>
      <c r="P5069" t="s">
        <v>479</v>
      </c>
    </row>
    <row r="5070" spans="1:16" hidden="1" x14ac:dyDescent="0.3">
      <c r="A5070" t="s">
        <v>26</v>
      </c>
      <c r="B5070" t="s">
        <v>6361</v>
      </c>
      <c r="C5070" s="56">
        <v>152689</v>
      </c>
      <c r="D5070" t="s">
        <v>1883</v>
      </c>
      <c r="E5070" s="32">
        <v>46204</v>
      </c>
      <c r="F5070" s="26">
        <v>46204.645543981482</v>
      </c>
      <c r="G5070" s="12" t="str">
        <f t="shared" si="268"/>
        <v>JULIO</v>
      </c>
      <c r="H5070" s="56">
        <v>811024845</v>
      </c>
      <c r="I5070" t="s">
        <v>1884</v>
      </c>
      <c r="J5070" s="43">
        <f t="shared" si="269"/>
        <v>112100</v>
      </c>
      <c r="K5070" s="43">
        <v>0</v>
      </c>
      <c r="L5070" s="43">
        <v>112100</v>
      </c>
      <c r="M5070" t="s">
        <v>54</v>
      </c>
      <c r="O5070" s="1">
        <f t="shared" si="267"/>
        <v>0</v>
      </c>
    </row>
    <row r="5071" spans="1:16" hidden="1" x14ac:dyDescent="0.3">
      <c r="A5071" t="s">
        <v>26</v>
      </c>
      <c r="B5071" t="s">
        <v>6362</v>
      </c>
      <c r="C5071" s="56">
        <v>80571</v>
      </c>
      <c r="D5071" t="s">
        <v>2598</v>
      </c>
      <c r="E5071" s="32">
        <v>46204</v>
      </c>
      <c r="F5071" s="26">
        <v>46204.637187499997</v>
      </c>
      <c r="G5071" s="12" t="str">
        <f t="shared" si="268"/>
        <v>JULIO</v>
      </c>
      <c r="H5071" s="56">
        <v>43751185</v>
      </c>
      <c r="I5071" t="s">
        <v>2599</v>
      </c>
      <c r="J5071" s="43">
        <f t="shared" si="269"/>
        <v>5600</v>
      </c>
      <c r="K5071" s="43">
        <v>1064</v>
      </c>
      <c r="L5071" s="43">
        <v>6664</v>
      </c>
      <c r="M5071" t="s">
        <v>54</v>
      </c>
      <c r="O5071" s="1">
        <f t="shared" si="267"/>
        <v>0</v>
      </c>
    </row>
    <row r="5072" spans="1:16" hidden="1" x14ac:dyDescent="0.3">
      <c r="A5072" t="s">
        <v>26</v>
      </c>
      <c r="B5072" t="s">
        <v>6363</v>
      </c>
      <c r="C5072" s="56">
        <v>72569</v>
      </c>
      <c r="D5072" t="s">
        <v>476</v>
      </c>
      <c r="E5072" s="32">
        <v>46204</v>
      </c>
      <c r="F5072" s="26">
        <v>46204.61613425926</v>
      </c>
      <c r="G5072" s="12" t="str">
        <f t="shared" si="268"/>
        <v>JULIO</v>
      </c>
      <c r="H5072" s="56">
        <v>811001497</v>
      </c>
      <c r="I5072" t="s">
        <v>477</v>
      </c>
      <c r="J5072" s="43">
        <f t="shared" si="269"/>
        <v>370000</v>
      </c>
      <c r="K5072" s="43">
        <v>0</v>
      </c>
      <c r="L5072" s="43">
        <v>370000</v>
      </c>
      <c r="M5072" t="s">
        <v>70</v>
      </c>
      <c r="O5072" s="1">
        <f t="shared" si="267"/>
        <v>0</v>
      </c>
    </row>
    <row r="5073" spans="1:16" hidden="1" x14ac:dyDescent="0.3">
      <c r="A5073" t="s">
        <v>26</v>
      </c>
      <c r="B5073" t="s">
        <v>6364</v>
      </c>
      <c r="C5073" s="56">
        <v>109142</v>
      </c>
      <c r="D5073" t="s">
        <v>1656</v>
      </c>
      <c r="E5073" s="32">
        <v>46204</v>
      </c>
      <c r="F5073" s="26">
        <v>46204.614999999998</v>
      </c>
      <c r="G5073" s="12" t="str">
        <f t="shared" si="268"/>
        <v>JULIO</v>
      </c>
      <c r="H5073" s="56">
        <v>800113501</v>
      </c>
      <c r="I5073" t="s">
        <v>1657</v>
      </c>
      <c r="J5073" s="43">
        <f t="shared" si="269"/>
        <v>570000</v>
      </c>
      <c r="K5073" s="43">
        <v>108300</v>
      </c>
      <c r="L5073" s="43">
        <v>678300</v>
      </c>
      <c r="M5073" t="s">
        <v>37</v>
      </c>
      <c r="O5073" s="1">
        <f t="shared" ref="O5073:O5101" si="270">IFERROR(IF(-_xlfn.DAYS(E5073,N5073)&lt;0,0,-_xlfn.DAYS(E5073,N5073)), " - ")</f>
        <v>0</v>
      </c>
    </row>
    <row r="5074" spans="1:16" hidden="1" x14ac:dyDescent="0.3">
      <c r="A5074" t="s">
        <v>26</v>
      </c>
      <c r="B5074" t="s">
        <v>6365</v>
      </c>
      <c r="C5074" s="56">
        <v>72567</v>
      </c>
      <c r="D5074" t="s">
        <v>476</v>
      </c>
      <c r="E5074" s="32">
        <v>46204</v>
      </c>
      <c r="F5074" s="26">
        <v>46204.613923611112</v>
      </c>
      <c r="G5074" s="12" t="str">
        <f t="shared" si="268"/>
        <v>JULIO</v>
      </c>
      <c r="H5074" s="56">
        <v>811001497</v>
      </c>
      <c r="I5074" t="s">
        <v>477</v>
      </c>
      <c r="J5074" s="43">
        <f t="shared" si="269"/>
        <v>2700000</v>
      </c>
      <c r="K5074" s="43">
        <v>0</v>
      </c>
      <c r="L5074" s="43">
        <v>2700000</v>
      </c>
      <c r="M5074" t="s">
        <v>70</v>
      </c>
      <c r="O5074" s="1">
        <f t="shared" si="270"/>
        <v>0</v>
      </c>
    </row>
    <row r="5075" spans="1:16" hidden="1" x14ac:dyDescent="0.3">
      <c r="A5075" t="s">
        <v>26</v>
      </c>
      <c r="B5075" t="s">
        <v>6366</v>
      </c>
      <c r="C5075" s="56">
        <v>118</v>
      </c>
      <c r="D5075" t="s">
        <v>521</v>
      </c>
      <c r="E5075" s="32">
        <v>46204</v>
      </c>
      <c r="F5075" s="26">
        <v>46204.58934027778</v>
      </c>
      <c r="G5075" s="12" t="str">
        <f t="shared" si="268"/>
        <v>JULIO</v>
      </c>
      <c r="H5075" s="56">
        <v>901693444</v>
      </c>
      <c r="I5075" t="s">
        <v>522</v>
      </c>
      <c r="J5075" s="43">
        <f t="shared" si="269"/>
        <v>36388544</v>
      </c>
      <c r="K5075" s="43">
        <v>6913823.3600000003</v>
      </c>
      <c r="L5075" s="43">
        <v>43302367.359999999</v>
      </c>
      <c r="M5075" t="s">
        <v>1149</v>
      </c>
      <c r="N5075" s="32">
        <v>46204</v>
      </c>
      <c r="O5075" s="1">
        <f t="shared" si="270"/>
        <v>0</v>
      </c>
      <c r="P5075" t="s">
        <v>479</v>
      </c>
    </row>
    <row r="5076" spans="1:16" hidden="1" x14ac:dyDescent="0.3">
      <c r="A5076" t="s">
        <v>26</v>
      </c>
      <c r="B5076" t="s">
        <v>6367</v>
      </c>
      <c r="C5076" s="56">
        <v>391</v>
      </c>
      <c r="D5076" t="s">
        <v>28</v>
      </c>
      <c r="E5076" s="32">
        <v>46204</v>
      </c>
      <c r="F5076" s="26">
        <v>46204.584293981483</v>
      </c>
      <c r="G5076" s="12" t="str">
        <f t="shared" si="268"/>
        <v>JULIO</v>
      </c>
      <c r="H5076" s="56">
        <v>901703752</v>
      </c>
      <c r="I5076" t="s">
        <v>1117</v>
      </c>
      <c r="J5076" s="43">
        <f t="shared" si="269"/>
        <v>14946000</v>
      </c>
      <c r="K5076" s="43">
        <v>2839740</v>
      </c>
      <c r="L5076" s="43">
        <v>17785740</v>
      </c>
      <c r="M5076" t="s">
        <v>195</v>
      </c>
      <c r="N5076" s="32">
        <v>46204</v>
      </c>
      <c r="O5076" s="1">
        <f t="shared" si="270"/>
        <v>0</v>
      </c>
      <c r="P5076" t="s">
        <v>479</v>
      </c>
    </row>
    <row r="5077" spans="1:16" hidden="1" x14ac:dyDescent="0.3">
      <c r="A5077" t="s">
        <v>26</v>
      </c>
      <c r="B5077" t="s">
        <v>6368</v>
      </c>
      <c r="C5077" s="56">
        <v>72565</v>
      </c>
      <c r="D5077" t="s">
        <v>476</v>
      </c>
      <c r="E5077" s="32">
        <v>46204</v>
      </c>
      <c r="F5077" s="26">
        <v>46204.531527777777</v>
      </c>
      <c r="G5077" s="12" t="str">
        <f t="shared" si="268"/>
        <v>JULIO</v>
      </c>
      <c r="H5077" s="56">
        <v>811001497</v>
      </c>
      <c r="I5077" t="s">
        <v>477</v>
      </c>
      <c r="J5077" s="43">
        <f t="shared" si="269"/>
        <v>600000</v>
      </c>
      <c r="K5077" s="43">
        <v>0</v>
      </c>
      <c r="L5077" s="43">
        <v>600000</v>
      </c>
      <c r="M5077" t="s">
        <v>70</v>
      </c>
      <c r="O5077" s="1">
        <f t="shared" si="270"/>
        <v>0</v>
      </c>
    </row>
    <row r="5078" spans="1:16" hidden="1" x14ac:dyDescent="0.3">
      <c r="A5078" t="s">
        <v>26</v>
      </c>
      <c r="B5078" t="s">
        <v>6369</v>
      </c>
      <c r="C5078" s="56">
        <v>23676</v>
      </c>
      <c r="D5078" t="s">
        <v>28</v>
      </c>
      <c r="E5078" s="32">
        <v>46204</v>
      </c>
      <c r="F5078" s="26">
        <v>46204.497511574074</v>
      </c>
      <c r="G5078" s="12" t="str">
        <f t="shared" si="268"/>
        <v>JULIO</v>
      </c>
      <c r="H5078" s="56">
        <v>900083323</v>
      </c>
      <c r="I5078" t="s">
        <v>1103</v>
      </c>
      <c r="J5078" s="43">
        <f t="shared" si="269"/>
        <v>8961500</v>
      </c>
      <c r="K5078" s="43">
        <v>1702685</v>
      </c>
      <c r="L5078" s="43">
        <v>10664185</v>
      </c>
      <c r="M5078" t="s">
        <v>195</v>
      </c>
      <c r="N5078" s="32">
        <v>46204</v>
      </c>
      <c r="O5078" s="1">
        <f t="shared" si="270"/>
        <v>0</v>
      </c>
      <c r="P5078" t="s">
        <v>479</v>
      </c>
    </row>
    <row r="5079" spans="1:16" hidden="1" x14ac:dyDescent="0.3">
      <c r="A5079" t="s">
        <v>26</v>
      </c>
      <c r="B5079" t="s">
        <v>6370</v>
      </c>
      <c r="C5079" s="56">
        <v>572339</v>
      </c>
      <c r="D5079" t="s">
        <v>159</v>
      </c>
      <c r="E5079" s="32">
        <v>46204</v>
      </c>
      <c r="F5079" s="26">
        <v>46204.433680555558</v>
      </c>
      <c r="G5079" s="12" t="str">
        <f t="shared" si="268"/>
        <v>JULIO</v>
      </c>
      <c r="H5079" s="56">
        <v>890800788</v>
      </c>
      <c r="I5079" t="s">
        <v>160</v>
      </c>
      <c r="J5079" s="43">
        <f t="shared" si="269"/>
        <v>276000</v>
      </c>
      <c r="K5079" s="43">
        <v>52440</v>
      </c>
      <c r="L5079" s="43">
        <v>328440</v>
      </c>
      <c r="M5079" t="s">
        <v>70</v>
      </c>
      <c r="O5079" s="1">
        <f t="shared" si="270"/>
        <v>0</v>
      </c>
    </row>
    <row r="5080" spans="1:16" hidden="1" x14ac:dyDescent="0.3">
      <c r="A5080" t="s">
        <v>26</v>
      </c>
      <c r="B5080" t="s">
        <v>6371</v>
      </c>
      <c r="C5080" s="56">
        <v>23719</v>
      </c>
      <c r="D5080" t="s">
        <v>28</v>
      </c>
      <c r="E5080" s="32">
        <v>46204</v>
      </c>
      <c r="F5080" s="26">
        <v>46204.412511574075</v>
      </c>
      <c r="G5080" s="12" t="str">
        <f t="shared" si="268"/>
        <v>JULIO</v>
      </c>
      <c r="H5080" s="56">
        <v>900083323</v>
      </c>
      <c r="I5080" t="s">
        <v>1103</v>
      </c>
      <c r="J5080" s="43">
        <f t="shared" si="269"/>
        <v>8950640</v>
      </c>
      <c r="K5080" s="43">
        <v>1540482</v>
      </c>
      <c r="L5080" s="43">
        <v>10491122</v>
      </c>
      <c r="M5080" t="s">
        <v>195</v>
      </c>
      <c r="N5080" s="32">
        <v>46204</v>
      </c>
      <c r="O5080" s="1">
        <f t="shared" si="270"/>
        <v>0</v>
      </c>
      <c r="P5080" t="s">
        <v>479</v>
      </c>
    </row>
    <row r="5081" spans="1:16" hidden="1" x14ac:dyDescent="0.3">
      <c r="A5081" t="s">
        <v>26</v>
      </c>
      <c r="B5081" t="s">
        <v>6372</v>
      </c>
      <c r="C5081" s="56">
        <v>23718</v>
      </c>
      <c r="D5081" t="s">
        <v>28</v>
      </c>
      <c r="E5081" s="32">
        <v>46204</v>
      </c>
      <c r="F5081" s="26">
        <v>46204.41233796296</v>
      </c>
      <c r="G5081" s="12" t="str">
        <f t="shared" si="268"/>
        <v>JULIO</v>
      </c>
      <c r="H5081" s="56">
        <v>900083323</v>
      </c>
      <c r="I5081" t="s">
        <v>1103</v>
      </c>
      <c r="J5081" s="43">
        <f t="shared" si="269"/>
        <v>8950640</v>
      </c>
      <c r="K5081" s="43">
        <v>1540482</v>
      </c>
      <c r="L5081" s="43">
        <v>10491122</v>
      </c>
      <c r="M5081" t="s">
        <v>195</v>
      </c>
      <c r="N5081" s="32">
        <v>46204</v>
      </c>
      <c r="O5081" s="1">
        <f t="shared" si="270"/>
        <v>0</v>
      </c>
      <c r="P5081" t="s">
        <v>479</v>
      </c>
    </row>
    <row r="5082" spans="1:16" hidden="1" x14ac:dyDescent="0.3">
      <c r="A5082" t="s">
        <v>26</v>
      </c>
      <c r="B5082" t="s">
        <v>6373</v>
      </c>
      <c r="C5082" s="56">
        <v>1907</v>
      </c>
      <c r="D5082" t="s">
        <v>28</v>
      </c>
      <c r="E5082" s="32">
        <v>46204</v>
      </c>
      <c r="F5082" s="26">
        <v>46204.392337962963</v>
      </c>
      <c r="G5082" s="12" t="str">
        <f t="shared" si="268"/>
        <v>JULIO</v>
      </c>
      <c r="H5082" s="56">
        <v>900490873</v>
      </c>
      <c r="I5082" t="s">
        <v>1891</v>
      </c>
      <c r="J5082" s="43">
        <f t="shared" si="269"/>
        <v>2947100</v>
      </c>
      <c r="K5082" s="43">
        <v>559949</v>
      </c>
      <c r="L5082" s="43">
        <v>3507049</v>
      </c>
      <c r="M5082" t="s">
        <v>37</v>
      </c>
      <c r="O5082" s="1">
        <f t="shared" si="270"/>
        <v>0</v>
      </c>
    </row>
    <row r="5083" spans="1:16" hidden="1" x14ac:dyDescent="0.3">
      <c r="A5083" t="s">
        <v>26</v>
      </c>
      <c r="B5083" t="s">
        <v>6374</v>
      </c>
      <c r="C5083" s="56">
        <v>1909</v>
      </c>
      <c r="D5083" t="s">
        <v>28</v>
      </c>
      <c r="E5083" s="32">
        <v>46204</v>
      </c>
      <c r="F5083" s="26">
        <v>46204.39912037037</v>
      </c>
      <c r="G5083" s="12" t="str">
        <f t="shared" si="268"/>
        <v>JULIO</v>
      </c>
      <c r="H5083" s="56">
        <v>900490873</v>
      </c>
      <c r="I5083" t="s">
        <v>1891</v>
      </c>
      <c r="J5083" s="43">
        <f t="shared" si="269"/>
        <v>2565000</v>
      </c>
      <c r="K5083" s="43">
        <v>487350</v>
      </c>
      <c r="L5083" s="43">
        <v>3052350</v>
      </c>
      <c r="M5083" t="s">
        <v>37</v>
      </c>
      <c r="O5083" s="1">
        <f t="shared" si="270"/>
        <v>0</v>
      </c>
    </row>
    <row r="5084" spans="1:16" hidden="1" x14ac:dyDescent="0.3">
      <c r="A5084" t="s">
        <v>26</v>
      </c>
      <c r="B5084" t="s">
        <v>6375</v>
      </c>
      <c r="C5084" s="56">
        <v>1908</v>
      </c>
      <c r="D5084" t="s">
        <v>28</v>
      </c>
      <c r="E5084" s="32">
        <v>46204</v>
      </c>
      <c r="F5084" s="26">
        <v>46204.395138888889</v>
      </c>
      <c r="G5084" s="12" t="str">
        <f t="shared" si="268"/>
        <v>JULIO</v>
      </c>
      <c r="H5084" s="56">
        <v>900490873</v>
      </c>
      <c r="I5084" t="s">
        <v>1891</v>
      </c>
      <c r="J5084" s="43">
        <f t="shared" si="269"/>
        <v>2967100</v>
      </c>
      <c r="K5084" s="43">
        <v>563749</v>
      </c>
      <c r="L5084" s="43">
        <v>3530849</v>
      </c>
      <c r="M5084" t="s">
        <v>37</v>
      </c>
      <c r="O5084" s="1">
        <f t="shared" si="270"/>
        <v>0</v>
      </c>
    </row>
    <row r="5085" spans="1:16" hidden="1" x14ac:dyDescent="0.3">
      <c r="A5085" t="s">
        <v>26</v>
      </c>
      <c r="B5085" t="s">
        <v>6376</v>
      </c>
      <c r="C5085" s="56">
        <v>79711</v>
      </c>
      <c r="D5085" t="s">
        <v>355</v>
      </c>
      <c r="E5085" s="32">
        <v>46204</v>
      </c>
      <c r="F5085" s="26">
        <v>46204.376631944448</v>
      </c>
      <c r="G5085" s="12" t="str">
        <f t="shared" si="268"/>
        <v>JULIO</v>
      </c>
      <c r="H5085" s="56">
        <v>800204486</v>
      </c>
      <c r="I5085" t="s">
        <v>851</v>
      </c>
      <c r="J5085" s="43">
        <f t="shared" si="269"/>
        <v>11616984</v>
      </c>
      <c r="K5085" s="43">
        <v>2207226.96</v>
      </c>
      <c r="L5085" s="43">
        <v>13824210.960000001</v>
      </c>
      <c r="M5085" t="s">
        <v>70</v>
      </c>
      <c r="O5085" s="1">
        <f t="shared" si="270"/>
        <v>0</v>
      </c>
    </row>
    <row r="5086" spans="1:16" hidden="1" x14ac:dyDescent="0.3">
      <c r="A5086" t="s">
        <v>26</v>
      </c>
      <c r="B5086" t="s">
        <v>6377</v>
      </c>
      <c r="C5086" s="56">
        <v>743852</v>
      </c>
      <c r="D5086" t="s">
        <v>817</v>
      </c>
      <c r="E5086" s="32">
        <v>46204</v>
      </c>
      <c r="F5086" s="26">
        <v>46204.383819444447</v>
      </c>
      <c r="G5086" s="12" t="str">
        <f t="shared" si="268"/>
        <v>JULIO</v>
      </c>
      <c r="H5086" s="56">
        <v>890915475</v>
      </c>
      <c r="I5086" t="s">
        <v>818</v>
      </c>
      <c r="J5086" s="43">
        <f t="shared" si="269"/>
        <v>685230</v>
      </c>
      <c r="K5086" s="43">
        <v>130193.7</v>
      </c>
      <c r="L5086" s="43">
        <v>815423.7</v>
      </c>
      <c r="M5086" t="s">
        <v>70</v>
      </c>
      <c r="O5086" s="1">
        <f t="shared" si="270"/>
        <v>0</v>
      </c>
    </row>
    <row r="5087" spans="1:16" hidden="1" x14ac:dyDescent="0.3">
      <c r="A5087" t="s">
        <v>26</v>
      </c>
      <c r="B5087" t="s">
        <v>6378</v>
      </c>
      <c r="C5087" s="56">
        <v>105</v>
      </c>
      <c r="D5087" t="s">
        <v>455</v>
      </c>
      <c r="E5087" s="32">
        <v>46204</v>
      </c>
      <c r="F5087" s="26">
        <v>46204.425370370373</v>
      </c>
      <c r="G5087" s="12" t="str">
        <f t="shared" si="268"/>
        <v>JULIO</v>
      </c>
      <c r="H5087" s="56">
        <v>42790604</v>
      </c>
      <c r="I5087" t="s">
        <v>456</v>
      </c>
      <c r="J5087" s="43">
        <f t="shared" si="269"/>
        <v>16479495</v>
      </c>
      <c r="K5087" s="43">
        <v>3131104.05</v>
      </c>
      <c r="L5087" s="43">
        <v>19610599.050000001</v>
      </c>
      <c r="M5087" t="s">
        <v>195</v>
      </c>
      <c r="N5087" s="32">
        <v>46204</v>
      </c>
      <c r="O5087" s="1">
        <f t="shared" si="270"/>
        <v>0</v>
      </c>
      <c r="P5087" t="s">
        <v>479</v>
      </c>
    </row>
    <row r="5088" spans="1:16" hidden="1" x14ac:dyDescent="0.3">
      <c r="A5088" t="s">
        <v>26</v>
      </c>
      <c r="B5088" t="s">
        <v>6379</v>
      </c>
      <c r="C5088" s="56">
        <v>2181</v>
      </c>
      <c r="D5088" t="s">
        <v>5173</v>
      </c>
      <c r="E5088" s="32">
        <v>46204</v>
      </c>
      <c r="F5088" s="26">
        <v>46204.369155092594</v>
      </c>
      <c r="G5088" s="12" t="str">
        <f t="shared" si="268"/>
        <v>JULIO</v>
      </c>
      <c r="H5088" s="56">
        <v>901216882</v>
      </c>
      <c r="I5088" t="s">
        <v>5174</v>
      </c>
      <c r="J5088" s="43">
        <f t="shared" si="269"/>
        <v>480000</v>
      </c>
      <c r="K5088" s="43">
        <v>0</v>
      </c>
      <c r="L5088" s="43">
        <v>480000</v>
      </c>
      <c r="M5088" t="s">
        <v>264</v>
      </c>
      <c r="O5088" s="1">
        <f t="shared" si="270"/>
        <v>0</v>
      </c>
    </row>
    <row r="5089" spans="1:16" hidden="1" x14ac:dyDescent="0.3">
      <c r="A5089" t="s">
        <v>26</v>
      </c>
      <c r="B5089" t="s">
        <v>6380</v>
      </c>
      <c r="C5089" s="56">
        <v>2182</v>
      </c>
      <c r="D5089" t="s">
        <v>5173</v>
      </c>
      <c r="E5089" s="32">
        <v>46204</v>
      </c>
      <c r="F5089" s="26">
        <v>46204.37300925926</v>
      </c>
      <c r="G5089" s="12" t="str">
        <f t="shared" si="268"/>
        <v>JULIO</v>
      </c>
      <c r="H5089" s="56">
        <v>901216882</v>
      </c>
      <c r="I5089" t="s">
        <v>5174</v>
      </c>
      <c r="J5089" s="43">
        <f t="shared" si="269"/>
        <v>420000</v>
      </c>
      <c r="K5089" s="43">
        <v>0</v>
      </c>
      <c r="L5089" s="43">
        <v>420000</v>
      </c>
      <c r="M5089" t="s">
        <v>264</v>
      </c>
      <c r="O5089" s="1">
        <f t="shared" si="270"/>
        <v>0</v>
      </c>
    </row>
    <row r="5090" spans="1:16" hidden="1" x14ac:dyDescent="0.3">
      <c r="A5090" t="s">
        <v>26</v>
      </c>
      <c r="B5090" t="s">
        <v>6381</v>
      </c>
      <c r="C5090" s="56">
        <v>761633</v>
      </c>
      <c r="D5090" t="s">
        <v>868</v>
      </c>
      <c r="E5090" s="32">
        <v>46204</v>
      </c>
      <c r="F5090" s="26">
        <v>46204.347881944443</v>
      </c>
      <c r="G5090" s="12" t="str">
        <f t="shared" si="268"/>
        <v>JULIO</v>
      </c>
      <c r="H5090" s="56">
        <v>811009788</v>
      </c>
      <c r="I5090" t="s">
        <v>869</v>
      </c>
      <c r="J5090" s="43">
        <f t="shared" si="269"/>
        <v>145741</v>
      </c>
      <c r="K5090" s="43">
        <v>0</v>
      </c>
      <c r="L5090" s="43">
        <v>145741</v>
      </c>
      <c r="M5090" t="s">
        <v>70</v>
      </c>
      <c r="O5090" s="1">
        <f t="shared" si="270"/>
        <v>0</v>
      </c>
    </row>
    <row r="5091" spans="1:16" hidden="1" x14ac:dyDescent="0.3">
      <c r="A5091" t="s">
        <v>26</v>
      </c>
      <c r="B5091" t="s">
        <v>6382</v>
      </c>
      <c r="C5091" s="56">
        <v>212967</v>
      </c>
      <c r="D5091" t="s">
        <v>28</v>
      </c>
      <c r="E5091" s="32">
        <v>46204</v>
      </c>
      <c r="F5091" s="26">
        <v>46204.387094907404</v>
      </c>
      <c r="G5091" s="12" t="str">
        <f t="shared" si="268"/>
        <v>JULIO</v>
      </c>
      <c r="H5091" s="56">
        <v>800180675</v>
      </c>
      <c r="I5091" t="s">
        <v>596</v>
      </c>
      <c r="J5091" s="43">
        <f t="shared" si="269"/>
        <v>1965813</v>
      </c>
      <c r="K5091" s="43">
        <v>0</v>
      </c>
      <c r="L5091" s="43">
        <v>1965813</v>
      </c>
      <c r="M5091" t="s">
        <v>195</v>
      </c>
      <c r="N5091" s="32">
        <v>46204</v>
      </c>
      <c r="O5091" s="1">
        <f t="shared" si="270"/>
        <v>0</v>
      </c>
      <c r="P5091" t="s">
        <v>479</v>
      </c>
    </row>
    <row r="5092" spans="1:16" hidden="1" x14ac:dyDescent="0.3">
      <c r="A5092" t="s">
        <v>26</v>
      </c>
      <c r="B5092" t="s">
        <v>6383</v>
      </c>
      <c r="C5092" s="56">
        <v>5374</v>
      </c>
      <c r="D5092" t="s">
        <v>52</v>
      </c>
      <c r="E5092" s="32">
        <v>46204</v>
      </c>
      <c r="F5092" s="26">
        <v>46204.363611111112</v>
      </c>
      <c r="G5092" s="12" t="str">
        <f t="shared" si="268"/>
        <v>JULIO</v>
      </c>
      <c r="H5092" s="56">
        <v>70907060</v>
      </c>
      <c r="I5092" t="s">
        <v>53</v>
      </c>
      <c r="J5092" s="43">
        <f t="shared" si="269"/>
        <v>24900</v>
      </c>
      <c r="K5092" s="43">
        <v>0</v>
      </c>
      <c r="L5092" s="43">
        <v>24900</v>
      </c>
      <c r="M5092" t="s">
        <v>54</v>
      </c>
      <c r="O5092" s="1">
        <f t="shared" si="270"/>
        <v>0</v>
      </c>
    </row>
    <row r="5093" spans="1:16" hidden="1" x14ac:dyDescent="0.3">
      <c r="A5093" t="s">
        <v>26</v>
      </c>
      <c r="B5093" t="s">
        <v>6384</v>
      </c>
      <c r="C5093" s="56">
        <v>2197</v>
      </c>
      <c r="D5093" t="s">
        <v>2896</v>
      </c>
      <c r="E5093" s="32">
        <v>46204</v>
      </c>
      <c r="F5093" s="26">
        <v>46204.317106481481</v>
      </c>
      <c r="G5093" s="12" t="str">
        <f t="shared" si="268"/>
        <v>JULIO</v>
      </c>
      <c r="H5093" s="56">
        <v>71737920</v>
      </c>
      <c r="I5093" t="s">
        <v>733</v>
      </c>
      <c r="J5093" s="43">
        <f t="shared" si="269"/>
        <v>280000</v>
      </c>
      <c r="K5093" s="43">
        <v>0</v>
      </c>
      <c r="L5093" s="43">
        <v>280000</v>
      </c>
      <c r="M5093" t="s">
        <v>70</v>
      </c>
      <c r="N5093" s="32">
        <v>46204</v>
      </c>
      <c r="O5093" s="1">
        <f t="shared" si="270"/>
        <v>0</v>
      </c>
      <c r="P5093" t="s">
        <v>3482</v>
      </c>
    </row>
    <row r="5094" spans="1:16" hidden="1" x14ac:dyDescent="0.3">
      <c r="A5094" t="s">
        <v>26</v>
      </c>
      <c r="B5094" t="s">
        <v>6385</v>
      </c>
      <c r="C5094" s="56">
        <v>362453</v>
      </c>
      <c r="D5094" t="s">
        <v>336</v>
      </c>
      <c r="E5094" s="32">
        <v>46204</v>
      </c>
      <c r="F5094" s="26">
        <v>46204.316053240742</v>
      </c>
      <c r="G5094" s="12" t="str">
        <f t="shared" si="268"/>
        <v>JULIO</v>
      </c>
      <c r="H5094" s="56">
        <v>800049074</v>
      </c>
      <c r="I5094" t="s">
        <v>337</v>
      </c>
      <c r="J5094" s="43">
        <f t="shared" si="269"/>
        <v>577977</v>
      </c>
      <c r="K5094" s="43">
        <v>37689</v>
      </c>
      <c r="L5094" s="43">
        <v>615666</v>
      </c>
      <c r="M5094" t="s">
        <v>70</v>
      </c>
      <c r="O5094" s="1">
        <f t="shared" si="270"/>
        <v>0</v>
      </c>
    </row>
    <row r="5095" spans="1:16" hidden="1" x14ac:dyDescent="0.3">
      <c r="A5095" t="s">
        <v>26</v>
      </c>
      <c r="B5095" t="s">
        <v>6386</v>
      </c>
      <c r="C5095" s="56">
        <v>743774</v>
      </c>
      <c r="D5095" t="s">
        <v>817</v>
      </c>
      <c r="E5095" s="32">
        <v>46204</v>
      </c>
      <c r="F5095" s="26">
        <v>46204.255486111113</v>
      </c>
      <c r="G5095" s="12" t="str">
        <f t="shared" si="268"/>
        <v>JULIO</v>
      </c>
      <c r="H5095" s="56">
        <v>890915475</v>
      </c>
      <c r="I5095" t="s">
        <v>818</v>
      </c>
      <c r="J5095" s="43">
        <f t="shared" si="269"/>
        <v>136313</v>
      </c>
      <c r="K5095" s="43">
        <v>25899.47</v>
      </c>
      <c r="L5095" s="43">
        <v>162212.47</v>
      </c>
      <c r="M5095" t="s">
        <v>70</v>
      </c>
      <c r="O5095" s="1">
        <f t="shared" si="270"/>
        <v>0</v>
      </c>
    </row>
    <row r="5096" spans="1:16" hidden="1" x14ac:dyDescent="0.3">
      <c r="A5096" t="s">
        <v>26</v>
      </c>
      <c r="B5096" t="s">
        <v>6387</v>
      </c>
      <c r="C5096" s="56">
        <v>39775</v>
      </c>
      <c r="D5096" t="s">
        <v>698</v>
      </c>
      <c r="E5096" s="32">
        <v>46204</v>
      </c>
      <c r="F5096" s="26">
        <v>46204.265277777777</v>
      </c>
      <c r="G5096" s="12" t="str">
        <f t="shared" si="268"/>
        <v>JULIO</v>
      </c>
      <c r="H5096" s="56">
        <v>900229913</v>
      </c>
      <c r="I5096" t="s">
        <v>699</v>
      </c>
      <c r="J5096" s="43">
        <f t="shared" si="269"/>
        <v>478065.48</v>
      </c>
      <c r="K5096" s="43">
        <v>90832.52</v>
      </c>
      <c r="L5096" s="43">
        <v>568898</v>
      </c>
      <c r="M5096" t="s">
        <v>70</v>
      </c>
      <c r="N5096" s="32">
        <v>46204</v>
      </c>
      <c r="O5096" s="1">
        <f t="shared" si="270"/>
        <v>0</v>
      </c>
      <c r="P5096" t="s">
        <v>3482</v>
      </c>
    </row>
    <row r="5097" spans="1:16" hidden="1" x14ac:dyDescent="0.3">
      <c r="A5097" t="s">
        <v>26</v>
      </c>
      <c r="B5097" t="s">
        <v>6388</v>
      </c>
      <c r="C5097" s="56">
        <v>11420289</v>
      </c>
      <c r="D5097" t="s">
        <v>4504</v>
      </c>
      <c r="E5097" s="32">
        <v>46204</v>
      </c>
      <c r="F5097" s="26">
        <v>46204.309918981482</v>
      </c>
      <c r="G5097" s="12" t="str">
        <f t="shared" si="268"/>
        <v>JULIO</v>
      </c>
      <c r="H5097" s="56">
        <v>900219834</v>
      </c>
      <c r="I5097" t="s">
        <v>739</v>
      </c>
      <c r="J5097" s="43">
        <f t="shared" si="269"/>
        <v>18500</v>
      </c>
      <c r="K5097" s="43">
        <v>0</v>
      </c>
      <c r="L5097" s="43">
        <v>18500</v>
      </c>
      <c r="M5097" t="s">
        <v>70</v>
      </c>
      <c r="N5097" s="32">
        <v>46204</v>
      </c>
      <c r="O5097" s="1">
        <f t="shared" si="270"/>
        <v>0</v>
      </c>
      <c r="P5097" t="s">
        <v>3482</v>
      </c>
    </row>
    <row r="5098" spans="1:16" hidden="1" x14ac:dyDescent="0.3">
      <c r="A5098" t="s">
        <v>26</v>
      </c>
      <c r="B5098" t="s">
        <v>6389</v>
      </c>
      <c r="C5098" s="56">
        <v>90958498</v>
      </c>
      <c r="D5098" t="s">
        <v>255</v>
      </c>
      <c r="E5098" s="32">
        <v>46204</v>
      </c>
      <c r="F5098" s="26">
        <v>46204.30574074074</v>
      </c>
      <c r="G5098" s="12" t="str">
        <f t="shared" si="268"/>
        <v>JULIO</v>
      </c>
      <c r="H5098" s="56">
        <v>900843898</v>
      </c>
      <c r="I5098" t="s">
        <v>256</v>
      </c>
      <c r="J5098" s="43">
        <f t="shared" si="269"/>
        <v>14339.999999999998</v>
      </c>
      <c r="K5098" s="43">
        <v>2724.6</v>
      </c>
      <c r="L5098" s="43">
        <v>17064.599999999999</v>
      </c>
      <c r="M5098" t="s">
        <v>54</v>
      </c>
      <c r="O5098" s="1">
        <f t="shared" si="270"/>
        <v>0</v>
      </c>
    </row>
    <row r="5099" spans="1:16" hidden="1" x14ac:dyDescent="0.3">
      <c r="A5099" t="s">
        <v>26</v>
      </c>
      <c r="B5099" t="s">
        <v>6390</v>
      </c>
      <c r="C5099" s="56">
        <v>54509</v>
      </c>
      <c r="D5099" t="s">
        <v>843</v>
      </c>
      <c r="E5099" s="32">
        <v>46204</v>
      </c>
      <c r="F5099" s="26">
        <v>46204.30259259259</v>
      </c>
      <c r="G5099" s="12" t="str">
        <f t="shared" si="268"/>
        <v>JULIO</v>
      </c>
      <c r="H5099" s="56">
        <v>900610585</v>
      </c>
      <c r="I5099" t="s">
        <v>844</v>
      </c>
      <c r="J5099" s="43">
        <f t="shared" si="269"/>
        <v>4543371</v>
      </c>
      <c r="K5099" s="43">
        <v>119068</v>
      </c>
      <c r="L5099" s="43">
        <v>4662439</v>
      </c>
      <c r="M5099" t="s">
        <v>70</v>
      </c>
      <c r="O5099" s="1">
        <f t="shared" si="270"/>
        <v>0</v>
      </c>
    </row>
    <row r="5100" spans="1:16" hidden="1" x14ac:dyDescent="0.3">
      <c r="A5100" t="s">
        <v>26</v>
      </c>
      <c r="B5100" t="s">
        <v>6391</v>
      </c>
      <c r="C5100" s="56">
        <v>11416616</v>
      </c>
      <c r="D5100" t="s">
        <v>4504</v>
      </c>
      <c r="E5100" s="32">
        <v>46204</v>
      </c>
      <c r="F5100" s="26">
        <v>46204.296655092592</v>
      </c>
      <c r="G5100" s="12" t="str">
        <f t="shared" si="268"/>
        <v>JULIO</v>
      </c>
      <c r="H5100" s="56">
        <v>900219834</v>
      </c>
      <c r="I5100" t="s">
        <v>739</v>
      </c>
      <c r="J5100" s="43">
        <f t="shared" si="269"/>
        <v>26300</v>
      </c>
      <c r="K5100" s="43">
        <v>0</v>
      </c>
      <c r="L5100" s="43">
        <v>26300</v>
      </c>
      <c r="M5100" t="s">
        <v>70</v>
      </c>
      <c r="N5100" s="32">
        <v>46204</v>
      </c>
      <c r="O5100" s="1">
        <f t="shared" si="270"/>
        <v>0</v>
      </c>
      <c r="P5100" t="s">
        <v>3482</v>
      </c>
    </row>
    <row r="5101" spans="1:16" hidden="1" x14ac:dyDescent="0.3">
      <c r="A5101" t="s">
        <v>26</v>
      </c>
      <c r="B5101" t="s">
        <v>6392</v>
      </c>
      <c r="C5101" s="56">
        <v>424280</v>
      </c>
      <c r="D5101" t="s">
        <v>671</v>
      </c>
      <c r="E5101" s="32">
        <v>46204</v>
      </c>
      <c r="F5101" s="26">
        <v>46204.23773148148</v>
      </c>
      <c r="G5101" s="12" t="str">
        <f t="shared" si="268"/>
        <v>JULIO</v>
      </c>
      <c r="H5101" s="56">
        <v>860001697</v>
      </c>
      <c r="I5101" t="s">
        <v>669</v>
      </c>
      <c r="J5101" s="43">
        <f t="shared" si="269"/>
        <v>480600</v>
      </c>
      <c r="K5101" s="43">
        <v>0</v>
      </c>
      <c r="L5101" s="43">
        <v>480600</v>
      </c>
      <c r="M5101" t="s">
        <v>70</v>
      </c>
      <c r="O5101" s="1">
        <f t="shared" si="270"/>
        <v>0</v>
      </c>
    </row>
  </sheetData>
  <autoFilter ref="A1:Y5101" xr:uid="{EACBA547-8BC0-4D56-9750-071C47822C7A}">
    <filterColumn colId="7">
      <filters>
        <filter val="900276962"/>
      </filters>
    </filterColumn>
  </autoFilter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Natalia Andrea Bernaza</cp:lastModifiedBy>
  <cp:revision/>
  <dcterms:created xsi:type="dcterms:W3CDTF">2025-01-02T14:54:02Z</dcterms:created>
  <dcterms:modified xsi:type="dcterms:W3CDTF">2026-07-02T13:49:40Z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