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sheps\Desktop\SIOT\"/>
    </mc:Choice>
  </mc:AlternateContent>
  <xr:revisionPtr revIDLastSave="0" documentId="13_ncr:1_{972B9297-D998-4702-B754-2CE21D3E9E6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ll-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53" i="1" l="1"/>
  <c r="A654" i="1" s="1" a="1"/>
  <c r="A654" i="1" s="1"/>
  <c r="A655" i="1" s="1" a="1"/>
  <c r="A655" i="1" s="1"/>
  <c r="A656" i="1" s="1" a="1"/>
  <c r="A656" i="1" s="1"/>
  <c r="A657" i="1" s="1" a="1"/>
  <c r="A657" i="1" s="1"/>
  <c r="A658" i="1" s="1" a="1"/>
  <c r="A658" i="1" s="1"/>
  <c r="A659" i="1" s="1" a="1"/>
  <c r="A659" i="1" s="1"/>
  <c r="A660" i="1" s="1" a="1"/>
  <c r="A660" i="1" s="1"/>
  <c r="A661" i="1" s="1" a="1"/>
  <c r="A661" i="1" s="1"/>
  <c r="A662" i="1" s="1" a="1"/>
  <c r="A662" i="1" s="1"/>
  <c r="A663" i="1" s="1" a="1"/>
  <c r="A663" i="1" s="1"/>
  <c r="A664" i="1" s="1" a="1"/>
  <c r="A664" i="1" s="1"/>
  <c r="A665" i="1" s="1" a="1"/>
  <c r="A665" i="1" s="1"/>
  <c r="A666" i="1" s="1" a="1"/>
  <c r="A666" i="1" s="1"/>
  <c r="A667" i="1" s="1" a="1"/>
  <c r="A667" i="1" s="1"/>
  <c r="A668" i="1" s="1" a="1"/>
  <c r="A668" i="1" s="1"/>
  <c r="A669" i="1" s="1" a="1"/>
  <c r="A669" i="1" s="1"/>
  <c r="A670" i="1" s="1" a="1"/>
  <c r="A670" i="1" s="1"/>
  <c r="A671" i="1" s="1" a="1"/>
  <c r="A671" i="1" s="1"/>
  <c r="A672" i="1" s="1" a="1"/>
  <c r="A672" i="1" s="1"/>
  <c r="A673" i="1" s="1" a="1"/>
  <c r="A673" i="1" s="1"/>
  <c r="A674" i="1" s="1" a="1"/>
  <c r="A674" i="1" s="1"/>
  <c r="A675" i="1" s="1" a="1"/>
  <c r="A675" i="1" s="1"/>
  <c r="A676" i="1" s="1" a="1"/>
  <c r="A676" i="1" s="1"/>
  <c r="A677" i="1" s="1" a="1"/>
  <c r="A677" i="1" s="1"/>
  <c r="A678" i="1" s="1" a="1"/>
  <c r="A678" i="1" s="1"/>
  <c r="A679" i="1" s="1" a="1"/>
  <c r="A679" i="1" s="1"/>
  <c r="A680" i="1" s="1" a="1"/>
  <c r="A680" i="1" s="1"/>
  <c r="A681" i="1" s="1" a="1"/>
  <c r="A681" i="1" s="1"/>
  <c r="A682" i="1" s="1" a="1"/>
  <c r="A682" i="1" s="1"/>
  <c r="A683" i="1" s="1" a="1"/>
  <c r="A683" i="1" s="1"/>
  <c r="A684" i="1" s="1" a="1"/>
  <c r="A684" i="1" s="1"/>
  <c r="A685" i="1" s="1" a="1"/>
  <c r="A685" i="1" s="1"/>
  <c r="A686" i="1" s="1" a="1"/>
  <c r="A686" i="1" s="1"/>
  <c r="A687" i="1" s="1" a="1"/>
  <c r="A687" i="1" s="1"/>
  <c r="A688" i="1" s="1" a="1"/>
  <c r="A688" i="1" s="1"/>
  <c r="A689" i="1" s="1" a="1"/>
  <c r="A689" i="1" s="1"/>
  <c r="A690" i="1" s="1" a="1"/>
  <c r="A690" i="1" s="1"/>
  <c r="A691" i="1" s="1" a="1"/>
  <c r="A691" i="1" s="1"/>
  <c r="A692" i="1" s="1" a="1"/>
  <c r="A692" i="1" s="1"/>
  <c r="A693" i="1" s="1" a="1"/>
  <c r="A693" i="1" s="1"/>
  <c r="A694" i="1" s="1" a="1"/>
  <c r="A694" i="1" s="1"/>
  <c r="A695" i="1" s="1" a="1"/>
  <c r="A695" i="1" s="1"/>
  <c r="A696" i="1" s="1" a="1"/>
  <c r="A696" i="1" s="1"/>
  <c r="A697" i="1" s="1" a="1"/>
  <c r="A697" i="1" s="1"/>
  <c r="A698" i="1" s="1" a="1"/>
  <c r="A698" i="1" s="1"/>
  <c r="A699" i="1" s="1" a="1"/>
  <c r="A699" i="1" s="1"/>
  <c r="A700" i="1" s="1" a="1"/>
  <c r="A700" i="1" s="1"/>
  <c r="A701" i="1" s="1" a="1"/>
  <c r="A701" i="1" s="1"/>
  <c r="A702" i="1" s="1" a="1"/>
  <c r="A702" i="1" s="1"/>
  <c r="A703" i="1" s="1" a="1"/>
  <c r="A703" i="1" s="1"/>
  <c r="A704" i="1" s="1" a="1"/>
  <c r="A704" i="1" s="1"/>
  <c r="A705" i="1" s="1" a="1"/>
  <c r="A705" i="1" s="1"/>
  <c r="A706" i="1" s="1" a="1"/>
  <c r="A706" i="1" s="1"/>
  <c r="A707" i="1" s="1" a="1"/>
  <c r="A707" i="1" s="1"/>
  <c r="A708" i="1" s="1" a="1"/>
  <c r="A708" i="1" s="1"/>
  <c r="A709" i="1" s="1" a="1"/>
  <c r="A709" i="1" s="1"/>
  <c r="A710" i="1" s="1" a="1"/>
  <c r="A710" i="1" s="1"/>
  <c r="A711" i="1" s="1" a="1"/>
  <c r="A711" i="1" s="1"/>
  <c r="A712" i="1" s="1" a="1"/>
  <c r="A712" i="1" s="1"/>
  <c r="A713" i="1" s="1" a="1"/>
  <c r="A713" i="1" s="1"/>
  <c r="A714" i="1" s="1" a="1"/>
  <c r="A714" i="1" s="1"/>
  <c r="A715" i="1" s="1" a="1"/>
  <c r="A715" i="1" s="1"/>
  <c r="A716" i="1" s="1" a="1"/>
  <c r="A716" i="1" s="1"/>
  <c r="A717" i="1" s="1" a="1"/>
  <c r="A717" i="1" s="1"/>
  <c r="A718" i="1" s="1" a="1"/>
  <c r="A718" i="1" s="1"/>
  <c r="A719" i="1" s="1" a="1"/>
  <c r="A719" i="1" s="1"/>
  <c r="A720" i="1" s="1" a="1"/>
  <c r="A720" i="1" s="1"/>
  <c r="A721" i="1" s="1" a="1"/>
  <c r="A721" i="1" s="1"/>
  <c r="A722" i="1" s="1" a="1"/>
  <c r="A722" i="1" s="1"/>
  <c r="A723" i="1" s="1" a="1"/>
  <c r="A723" i="1" s="1"/>
  <c r="A724" i="1" s="1" a="1"/>
  <c r="A724" i="1" s="1"/>
  <c r="A725" i="1" s="1" a="1"/>
  <c r="A725" i="1" s="1"/>
  <c r="A726" i="1" s="1" a="1"/>
  <c r="A726" i="1" s="1"/>
  <c r="A727" i="1" s="1" a="1"/>
  <c r="A727" i="1" s="1"/>
  <c r="A728" i="1" s="1" a="1"/>
  <c r="A728" i="1" s="1"/>
  <c r="A729" i="1" s="1" a="1"/>
  <c r="A729" i="1" s="1"/>
  <c r="A730" i="1" s="1" a="1"/>
  <c r="A730" i="1" s="1"/>
  <c r="A731" i="1" s="1" a="1"/>
  <c r="A731" i="1" s="1"/>
  <c r="A732" i="1" s="1" a="1"/>
  <c r="A732" i="1" s="1"/>
  <c r="A733" i="1" s="1" a="1"/>
  <c r="A733" i="1" s="1"/>
  <c r="A734" i="1" s="1" a="1"/>
  <c r="A734" i="1" s="1"/>
  <c r="A735" i="1" s="1" a="1"/>
  <c r="A735" i="1" s="1"/>
  <c r="A736" i="1" s="1" a="1"/>
  <c r="A736" i="1" s="1"/>
  <c r="A737" i="1" s="1" a="1"/>
  <c r="A737" i="1" s="1"/>
  <c r="A738" i="1" s="1" a="1"/>
  <c r="A738" i="1" s="1"/>
  <c r="A739" i="1" s="1" a="1"/>
  <c r="A739" i="1" s="1"/>
  <c r="A740" i="1" s="1" a="1"/>
  <c r="A740" i="1" s="1"/>
  <c r="A741" i="1" s="1" a="1"/>
  <c r="A741" i="1" s="1"/>
  <c r="A742" i="1" s="1" a="1"/>
  <c r="A742" i="1" s="1"/>
  <c r="A743" i="1" s="1" a="1"/>
  <c r="A743" i="1" s="1"/>
  <c r="A744" i="1" s="1" a="1"/>
  <c r="A744" i="1" s="1"/>
  <c r="A745" i="1" s="1" a="1"/>
  <c r="A745" i="1" s="1"/>
  <c r="A746" i="1" s="1" a="1"/>
  <c r="A746" i="1" s="1"/>
  <c r="A747" i="1" s="1" a="1"/>
  <c r="A747" i="1" s="1"/>
  <c r="A748" i="1" s="1" a="1"/>
  <c r="A748" i="1" s="1"/>
  <c r="A749" i="1" s="1" a="1"/>
  <c r="A749" i="1" s="1"/>
  <c r="A750" i="1" s="1" a="1"/>
  <c r="A750" i="1" s="1"/>
  <c r="A751" i="1" s="1" a="1"/>
  <c r="A751" i="1" s="1"/>
  <c r="A752" i="1" s="1" a="1"/>
  <c r="A752" i="1" s="1"/>
  <c r="A753" i="1" s="1" a="1"/>
  <c r="A753" i="1" s="1"/>
  <c r="A754" i="1" s="1" a="1"/>
  <c r="A754" i="1" s="1"/>
  <c r="A755" i="1" s="1" a="1"/>
  <c r="A755" i="1" s="1"/>
  <c r="A756" i="1" s="1" a="1"/>
  <c r="A756" i="1" s="1"/>
  <c r="A757" i="1" s="1" a="1"/>
  <c r="A757" i="1" s="1"/>
  <c r="A758" i="1" s="1" a="1"/>
  <c r="A758" i="1" s="1"/>
  <c r="A759" i="1" s="1" a="1"/>
  <c r="A759" i="1" s="1"/>
  <c r="A760" i="1" s="1" a="1"/>
  <c r="A760" i="1" s="1"/>
  <c r="A761" i="1" s="1" a="1"/>
  <c r="A761" i="1" s="1"/>
  <c r="A762" i="1" s="1" a="1"/>
  <c r="A762" i="1" s="1"/>
  <c r="A763" i="1" s="1" a="1"/>
  <c r="A763" i="1" s="1"/>
  <c r="A764" i="1" s="1" a="1"/>
  <c r="A764" i="1" s="1"/>
  <c r="A765" i="1" s="1" a="1"/>
  <c r="A765" i="1" s="1"/>
  <c r="A766" i="1" s="1" a="1"/>
  <c r="A766" i="1" s="1"/>
  <c r="A767" i="1" s="1" a="1"/>
  <c r="A767" i="1" s="1"/>
  <c r="A565" i="1" a="1"/>
  <c r="A565" i="1" s="1"/>
  <c r="A566" i="1" s="1" a="1"/>
  <c r="A566" i="1" s="1"/>
  <c r="A567" i="1" s="1" a="1"/>
  <c r="A567" i="1" s="1"/>
  <c r="A568" i="1" s="1" a="1"/>
  <c r="A568" i="1" s="1"/>
  <c r="A569" i="1" s="1" a="1"/>
  <c r="A569" i="1" s="1"/>
  <c r="A570" i="1" s="1" a="1"/>
  <c r="A570" i="1" s="1"/>
  <c r="A571" i="1" s="1" a="1"/>
  <c r="A571" i="1" s="1"/>
  <c r="A572" i="1" s="1" a="1"/>
  <c r="A572" i="1" s="1"/>
  <c r="A573" i="1" s="1" a="1"/>
  <c r="A573" i="1" s="1"/>
  <c r="A574" i="1" s="1" a="1"/>
  <c r="A574" i="1" s="1"/>
  <c r="A575" i="1" s="1" a="1"/>
  <c r="A575" i="1" s="1"/>
  <c r="A576" i="1" s="1" a="1"/>
  <c r="A576" i="1" s="1"/>
  <c r="A577" i="1" s="1" a="1"/>
  <c r="A577" i="1" s="1"/>
  <c r="A578" i="1" s="1" a="1"/>
  <c r="A578" i="1" s="1"/>
  <c r="A579" i="1" s="1" a="1"/>
  <c r="A579" i="1" s="1"/>
  <c r="A580" i="1" s="1" a="1"/>
  <c r="A580" i="1" s="1"/>
  <c r="A581" i="1" s="1" a="1"/>
  <c r="A581" i="1" s="1"/>
  <c r="A582" i="1" s="1" a="1"/>
  <c r="A582" i="1" s="1"/>
  <c r="A583" i="1" s="1" a="1"/>
  <c r="A583" i="1" s="1"/>
  <c r="A584" i="1" s="1" a="1"/>
  <c r="A584" i="1" s="1"/>
  <c r="A585" i="1" s="1" a="1"/>
  <c r="A585" i="1" s="1"/>
  <c r="A586" i="1" s="1" a="1"/>
  <c r="A586" i="1" s="1"/>
  <c r="A587" i="1" s="1" a="1"/>
  <c r="A587" i="1" s="1"/>
  <c r="A588" i="1" s="1" a="1"/>
  <c r="A588" i="1" s="1"/>
  <c r="A589" i="1" s="1" a="1"/>
  <c r="A589" i="1" s="1"/>
  <c r="A590" i="1" s="1" a="1"/>
  <c r="A590" i="1" s="1"/>
  <c r="A591" i="1" s="1" a="1"/>
  <c r="A591" i="1" s="1"/>
  <c r="A592" i="1" s="1" a="1"/>
  <c r="A592" i="1" s="1"/>
  <c r="A593" i="1" s="1" a="1"/>
  <c r="A593" i="1" s="1"/>
  <c r="A594" i="1" s="1" a="1"/>
  <c r="A594" i="1" s="1"/>
  <c r="A595" i="1" s="1" a="1"/>
  <c r="A595" i="1" s="1"/>
  <c r="A596" i="1" s="1" a="1"/>
  <c r="A596" i="1" s="1"/>
  <c r="A597" i="1" s="1" a="1"/>
  <c r="A597" i="1" s="1"/>
  <c r="A598" i="1" s="1" a="1"/>
  <c r="A598" i="1" s="1"/>
  <c r="A599" i="1" s="1" a="1"/>
  <c r="A599" i="1" s="1"/>
  <c r="A600" i="1" s="1" a="1"/>
  <c r="A600" i="1" s="1"/>
  <c r="A601" i="1" s="1" a="1"/>
  <c r="A601" i="1" s="1"/>
  <c r="A602" i="1" s="1" a="1"/>
  <c r="A602" i="1" s="1"/>
  <c r="A603" i="1" s="1" a="1"/>
  <c r="A603" i="1" s="1"/>
  <c r="A604" i="1" s="1" a="1"/>
  <c r="A604" i="1" s="1"/>
  <c r="A605" i="1" s="1" a="1"/>
  <c r="A605" i="1" s="1"/>
  <c r="A606" i="1" s="1" a="1"/>
  <c r="A606" i="1" s="1"/>
  <c r="A607" i="1" s="1" a="1"/>
  <c r="A607" i="1" s="1"/>
  <c r="A608" i="1" s="1" a="1"/>
  <c r="A608" i="1" s="1"/>
  <c r="A609" i="1" s="1" a="1"/>
  <c r="A609" i="1" s="1"/>
  <c r="A610" i="1" s="1" a="1"/>
  <c r="A610" i="1" s="1"/>
  <c r="A611" i="1" s="1" a="1"/>
  <c r="A611" i="1" s="1"/>
  <c r="A612" i="1" s="1" a="1"/>
  <c r="A612" i="1" s="1"/>
  <c r="A613" i="1" s="1" a="1"/>
  <c r="A613" i="1" s="1"/>
  <c r="A614" i="1" s="1" a="1"/>
  <c r="A614" i="1" s="1"/>
  <c r="A615" i="1" s="1" a="1"/>
  <c r="A615" i="1" s="1"/>
  <c r="A616" i="1" s="1" a="1"/>
  <c r="A616" i="1" s="1"/>
  <c r="A617" i="1" s="1" a="1"/>
  <c r="A617" i="1" s="1"/>
  <c r="A618" i="1" s="1" a="1"/>
  <c r="A618" i="1" s="1"/>
  <c r="A619" i="1" s="1" a="1"/>
  <c r="A619" i="1" s="1"/>
  <c r="A620" i="1" s="1" a="1"/>
  <c r="A620" i="1" s="1"/>
  <c r="A621" i="1" s="1" a="1"/>
  <c r="A621" i="1" s="1"/>
  <c r="A622" i="1" s="1" a="1"/>
  <c r="A622" i="1" s="1"/>
  <c r="A623" i="1" s="1" a="1"/>
  <c r="A623" i="1" s="1"/>
  <c r="A624" i="1" s="1" a="1"/>
  <c r="A624" i="1" s="1"/>
  <c r="A625" i="1" s="1" a="1"/>
  <c r="A625" i="1" s="1"/>
  <c r="A626" i="1" s="1" a="1"/>
  <c r="A626" i="1" s="1"/>
  <c r="A627" i="1" s="1" a="1"/>
  <c r="A627" i="1" s="1"/>
  <c r="A628" i="1" s="1" a="1"/>
  <c r="A628" i="1" s="1"/>
  <c r="A629" i="1" s="1" a="1"/>
  <c r="A629" i="1" s="1"/>
  <c r="A630" i="1" s="1" a="1"/>
  <c r="A630" i="1" s="1"/>
  <c r="A631" i="1" s="1" a="1"/>
  <c r="A631" i="1" s="1"/>
  <c r="A632" i="1" s="1" a="1"/>
  <c r="A632" i="1" s="1"/>
  <c r="A633" i="1" s="1" a="1"/>
  <c r="A633" i="1" s="1"/>
  <c r="A634" i="1" s="1" a="1"/>
  <c r="A634" i="1" s="1"/>
  <c r="A635" i="1" s="1" a="1"/>
  <c r="A635" i="1" s="1"/>
  <c r="A636" i="1" s="1" a="1"/>
  <c r="A636" i="1" s="1"/>
  <c r="A637" i="1" s="1" a="1"/>
  <c r="A637" i="1" s="1"/>
  <c r="A638" i="1" s="1" a="1"/>
  <c r="A638" i="1" s="1"/>
  <c r="A639" i="1" s="1" a="1"/>
  <c r="A639" i="1" s="1"/>
  <c r="A640" i="1" s="1" a="1"/>
  <c r="A640" i="1" s="1"/>
  <c r="A641" i="1" s="1" a="1"/>
  <c r="A641" i="1" s="1"/>
  <c r="A642" i="1" s="1" a="1"/>
  <c r="A642" i="1" s="1"/>
  <c r="A643" i="1" s="1" a="1"/>
  <c r="A643" i="1" s="1"/>
  <c r="A644" i="1" s="1" a="1"/>
  <c r="A644" i="1" s="1"/>
  <c r="A645" i="1" s="1" a="1"/>
  <c r="A645" i="1" s="1"/>
  <c r="A646" i="1" s="1" a="1"/>
  <c r="A646" i="1" s="1"/>
  <c r="A647" i="1" s="1" a="1"/>
  <c r="A647" i="1" s="1"/>
  <c r="A648" i="1" s="1" a="1"/>
  <c r="A648" i="1" s="1"/>
  <c r="A649" i="1" s="1" a="1"/>
  <c r="A649" i="1" s="1"/>
  <c r="A650" i="1" s="1" a="1"/>
  <c r="A650" i="1" s="1"/>
  <c r="A651" i="1" s="1" a="1"/>
  <c r="A651" i="1" s="1"/>
  <c r="A652" i="1" s="1" a="1"/>
  <c r="A652" i="1" s="1"/>
  <c r="A564" i="1"/>
  <c r="A458" i="1"/>
  <c r="A459" i="1" s="1" a="1"/>
  <c r="A459" i="1" s="1"/>
  <c r="A460" i="1" s="1" a="1"/>
  <c r="A460" i="1" s="1"/>
  <c r="A461" i="1" s="1" a="1"/>
  <c r="A461" i="1" s="1"/>
  <c r="A462" i="1" s="1" a="1"/>
  <c r="A462" i="1" s="1"/>
  <c r="A463" i="1" s="1" a="1"/>
  <c r="A463" i="1" s="1"/>
  <c r="A464" i="1" s="1" a="1"/>
  <c r="A464" i="1" s="1"/>
  <c r="A465" i="1" s="1" a="1"/>
  <c r="A465" i="1" s="1"/>
  <c r="A466" i="1" s="1" a="1"/>
  <c r="A466" i="1" s="1"/>
  <c r="A467" i="1" s="1" a="1"/>
  <c r="A467" i="1" s="1"/>
  <c r="A468" i="1" s="1" a="1"/>
  <c r="A468" i="1" s="1"/>
  <c r="A469" i="1" s="1" a="1"/>
  <c r="A469" i="1" s="1"/>
  <c r="A470" i="1" s="1" a="1"/>
  <c r="A470" i="1" s="1"/>
  <c r="A471" i="1" s="1" a="1"/>
  <c r="A471" i="1" s="1"/>
  <c r="A472" i="1" s="1" a="1"/>
  <c r="A472" i="1" s="1"/>
  <c r="A473" i="1" s="1" a="1"/>
  <c r="A473" i="1" s="1"/>
  <c r="A474" i="1" s="1" a="1"/>
  <c r="A474" i="1" s="1"/>
  <c r="A475" i="1" s="1" a="1"/>
  <c r="A475" i="1" s="1"/>
  <c r="A476" i="1" s="1" a="1"/>
  <c r="A476" i="1" s="1"/>
  <c r="A477" i="1" s="1" a="1"/>
  <c r="A477" i="1" s="1"/>
  <c r="A478" i="1" s="1" a="1"/>
  <c r="A478" i="1" s="1"/>
  <c r="A479" i="1" s="1" a="1"/>
  <c r="A479" i="1" s="1"/>
  <c r="A480" i="1" s="1" a="1"/>
  <c r="A480" i="1" s="1"/>
  <c r="A481" i="1" s="1" a="1"/>
  <c r="A481" i="1" s="1"/>
  <c r="A482" i="1" s="1" a="1"/>
  <c r="A482" i="1" s="1"/>
  <c r="A483" i="1" s="1" a="1"/>
  <c r="A483" i="1" s="1"/>
  <c r="A484" i="1" s="1" a="1"/>
  <c r="A484" i="1" s="1"/>
  <c r="A485" i="1" s="1" a="1"/>
  <c r="A485" i="1" s="1"/>
  <c r="A486" i="1" s="1" a="1"/>
  <c r="A486" i="1" s="1"/>
  <c r="A487" i="1" s="1" a="1"/>
  <c r="A487" i="1" s="1"/>
  <c r="A488" i="1" s="1" a="1"/>
  <c r="A488" i="1" s="1"/>
  <c r="A489" i="1" s="1" a="1"/>
  <c r="A489" i="1" s="1"/>
  <c r="A490" i="1" s="1" a="1"/>
  <c r="A490" i="1" s="1"/>
  <c r="A491" i="1" s="1" a="1"/>
  <c r="A491" i="1" s="1"/>
  <c r="A492" i="1" s="1" a="1"/>
  <c r="A492" i="1" s="1"/>
  <c r="A493" i="1" s="1" a="1"/>
  <c r="A493" i="1" s="1"/>
  <c r="A494" i="1" s="1" a="1"/>
  <c r="A494" i="1" s="1"/>
  <c r="A495" i="1" s="1" a="1"/>
  <c r="A495" i="1" s="1"/>
  <c r="A496" i="1" s="1" a="1"/>
  <c r="A496" i="1" s="1"/>
  <c r="A497" i="1" s="1" a="1"/>
  <c r="A497" i="1" s="1"/>
  <c r="A498" i="1" s="1" a="1"/>
  <c r="A498" i="1" s="1"/>
  <c r="A499" i="1" s="1" a="1"/>
  <c r="A499" i="1" s="1"/>
  <c r="A500" i="1" s="1" a="1"/>
  <c r="A500" i="1" s="1"/>
  <c r="A501" i="1" s="1" a="1"/>
  <c r="A501" i="1" s="1"/>
  <c r="A502" i="1" s="1" a="1"/>
  <c r="A502" i="1" s="1"/>
  <c r="A503" i="1" s="1" a="1"/>
  <c r="A503" i="1" s="1"/>
  <c r="A504" i="1" s="1" a="1"/>
  <c r="A504" i="1" s="1"/>
  <c r="A505" i="1" s="1" a="1"/>
  <c r="A505" i="1" s="1"/>
  <c r="A506" i="1" s="1" a="1"/>
  <c r="A506" i="1" s="1"/>
  <c r="A507" i="1" s="1" a="1"/>
  <c r="A507" i="1" s="1"/>
  <c r="A508" i="1" s="1" a="1"/>
  <c r="A508" i="1" s="1"/>
  <c r="A509" i="1" s="1" a="1"/>
  <c r="A509" i="1" s="1"/>
  <c r="A510" i="1" s="1" a="1"/>
  <c r="A510" i="1" s="1"/>
  <c r="A511" i="1" s="1" a="1"/>
  <c r="A511" i="1" s="1"/>
  <c r="A512" i="1" s="1" a="1"/>
  <c r="A512" i="1" s="1"/>
  <c r="A513" i="1" s="1" a="1"/>
  <c r="A513" i="1" s="1"/>
  <c r="A514" i="1" s="1" a="1"/>
  <c r="A514" i="1" s="1"/>
  <c r="A515" i="1" s="1" a="1"/>
  <c r="A515" i="1" s="1"/>
  <c r="A516" i="1" s="1" a="1"/>
  <c r="A516" i="1" s="1"/>
  <c r="A517" i="1" s="1" a="1"/>
  <c r="A517" i="1" s="1"/>
  <c r="A518" i="1" s="1" a="1"/>
  <c r="A518" i="1" s="1"/>
  <c r="A519" i="1" s="1" a="1"/>
  <c r="A519" i="1" s="1"/>
  <c r="A520" i="1" s="1" a="1"/>
  <c r="A520" i="1" s="1"/>
  <c r="A521" i="1" s="1" a="1"/>
  <c r="A521" i="1" s="1"/>
  <c r="A522" i="1" s="1" a="1"/>
  <c r="A522" i="1" s="1"/>
  <c r="A523" i="1" s="1" a="1"/>
  <c r="A523" i="1" s="1"/>
  <c r="A524" i="1" s="1" a="1"/>
  <c r="A524" i="1" s="1"/>
  <c r="A525" i="1" s="1" a="1"/>
  <c r="A525" i="1" s="1"/>
  <c r="A526" i="1" s="1" a="1"/>
  <c r="A526" i="1" s="1"/>
  <c r="A527" i="1" s="1" a="1"/>
  <c r="A527" i="1" s="1"/>
  <c r="A528" i="1" s="1" a="1"/>
  <c r="A528" i="1" s="1"/>
  <c r="A529" i="1" s="1" a="1"/>
  <c r="A529" i="1" s="1"/>
  <c r="A530" i="1" s="1" a="1"/>
  <c r="A530" i="1" s="1"/>
  <c r="A531" i="1" s="1" a="1"/>
  <c r="A531" i="1" s="1"/>
  <c r="A532" i="1" s="1" a="1"/>
  <c r="A532" i="1" s="1"/>
  <c r="A533" i="1" s="1" a="1"/>
  <c r="A533" i="1" s="1"/>
  <c r="A534" i="1" s="1" a="1"/>
  <c r="A534" i="1" s="1"/>
  <c r="A535" i="1" s="1" a="1"/>
  <c r="A535" i="1" s="1"/>
  <c r="A536" i="1" s="1" a="1"/>
  <c r="A536" i="1" s="1"/>
  <c r="A537" i="1" s="1" a="1"/>
  <c r="A537" i="1" s="1"/>
  <c r="A538" i="1" s="1" a="1"/>
  <c r="A538" i="1" s="1"/>
  <c r="A539" i="1" s="1" a="1"/>
  <c r="A539" i="1" s="1"/>
  <c r="A540" i="1" s="1" a="1"/>
  <c r="A540" i="1" s="1"/>
  <c r="A541" i="1" s="1" a="1"/>
  <c r="A541" i="1" s="1"/>
  <c r="A542" i="1" s="1" a="1"/>
  <c r="A542" i="1" s="1"/>
  <c r="A543" i="1" s="1" a="1"/>
  <c r="A543" i="1" s="1"/>
  <c r="A544" i="1" s="1" a="1"/>
  <c r="A544" i="1" s="1"/>
  <c r="A545" i="1" s="1" a="1"/>
  <c r="A545" i="1" s="1"/>
  <c r="A546" i="1" s="1" a="1"/>
  <c r="A546" i="1" s="1"/>
  <c r="A547" i="1" s="1" a="1"/>
  <c r="A547" i="1" s="1"/>
  <c r="A548" i="1" s="1" a="1"/>
  <c r="A548" i="1" s="1"/>
  <c r="A549" i="1" s="1" a="1"/>
  <c r="A549" i="1" s="1"/>
  <c r="A550" i="1" s="1" a="1"/>
  <c r="A550" i="1" s="1"/>
  <c r="A551" i="1" s="1" a="1"/>
  <c r="A551" i="1" s="1"/>
  <c r="A552" i="1" s="1" a="1"/>
  <c r="A552" i="1" s="1"/>
  <c r="A553" i="1" s="1" a="1"/>
  <c r="A553" i="1" s="1"/>
  <c r="A554" i="1" s="1" a="1"/>
  <c r="A554" i="1" s="1"/>
  <c r="A555" i="1" s="1" a="1"/>
  <c r="A555" i="1" s="1"/>
  <c r="A556" i="1" s="1" a="1"/>
  <c r="A556" i="1" s="1"/>
  <c r="A557" i="1" s="1" a="1"/>
  <c r="A557" i="1" s="1"/>
  <c r="A558" i="1" s="1" a="1"/>
  <c r="A558" i="1" s="1"/>
  <c r="A559" i="1" s="1" a="1"/>
  <c r="A559" i="1" s="1"/>
  <c r="A560" i="1" s="1" a="1"/>
  <c r="A560" i="1" s="1"/>
  <c r="A561" i="1" s="1" a="1"/>
  <c r="A561" i="1" s="1"/>
  <c r="A562" i="1" s="1" a="1"/>
  <c r="A562" i="1" s="1"/>
  <c r="A563" i="1" s="1" a="1"/>
  <c r="A563" i="1" s="1"/>
  <c r="A458" i="1" a="1"/>
  <c r="A457" i="1"/>
  <c r="A360" i="1"/>
  <c r="A361" i="1" s="1" a="1"/>
  <c r="A361" i="1" s="1"/>
  <c r="A362" i="1" s="1" a="1"/>
  <c r="A362" i="1" s="1"/>
  <c r="A363" i="1" s="1" a="1"/>
  <c r="A363" i="1" s="1"/>
  <c r="A364" i="1" s="1" a="1"/>
  <c r="A364" i="1" s="1"/>
  <c r="A365" i="1" s="1" a="1"/>
  <c r="A365" i="1" s="1"/>
  <c r="A366" i="1" s="1" a="1"/>
  <c r="A366" i="1" s="1"/>
  <c r="A367" i="1" s="1" a="1"/>
  <c r="A367" i="1" s="1"/>
  <c r="A368" i="1" s="1" a="1"/>
  <c r="A368" i="1" s="1"/>
  <c r="A369" i="1" s="1" a="1"/>
  <c r="A369" i="1" s="1"/>
  <c r="A370" i="1" s="1" a="1"/>
  <c r="A370" i="1" s="1"/>
  <c r="A371" i="1" s="1" a="1"/>
  <c r="A371" i="1" s="1"/>
  <c r="A372" i="1" s="1" a="1"/>
  <c r="A372" i="1" s="1"/>
  <c r="A373" i="1" s="1" a="1"/>
  <c r="A373" i="1" s="1"/>
  <c r="A374" i="1" s="1" a="1"/>
  <c r="A374" i="1" s="1"/>
  <c r="A375" i="1" s="1" a="1"/>
  <c r="A375" i="1" s="1"/>
  <c r="A376" i="1" s="1" a="1"/>
  <c r="A376" i="1" s="1"/>
  <c r="A377" i="1" s="1" a="1"/>
  <c r="A377" i="1" s="1"/>
  <c r="A378" i="1" s="1" a="1"/>
  <c r="A378" i="1" s="1"/>
  <c r="A379" i="1" s="1" a="1"/>
  <c r="A379" i="1" s="1"/>
  <c r="A380" i="1" s="1" a="1"/>
  <c r="A380" i="1" s="1"/>
  <c r="A381" i="1" s="1" a="1"/>
  <c r="A381" i="1" s="1"/>
  <c r="A382" i="1" s="1" a="1"/>
  <c r="A382" i="1" s="1"/>
  <c r="A383" i="1" s="1" a="1"/>
  <c r="A383" i="1" s="1"/>
  <c r="A384" i="1" s="1" a="1"/>
  <c r="A384" i="1" s="1"/>
  <c r="A385" i="1" s="1" a="1"/>
  <c r="A385" i="1" s="1"/>
  <c r="A386" i="1" s="1" a="1"/>
  <c r="A386" i="1" s="1"/>
  <c r="A387" i="1" s="1" a="1"/>
  <c r="A387" i="1" s="1"/>
  <c r="A388" i="1" s="1" a="1"/>
  <c r="A388" i="1" s="1"/>
  <c r="A389" i="1" s="1" a="1"/>
  <c r="A389" i="1" s="1"/>
  <c r="A390" i="1" s="1" a="1"/>
  <c r="A390" i="1" s="1"/>
  <c r="A391" i="1" s="1" a="1"/>
  <c r="A391" i="1" s="1"/>
  <c r="A392" i="1" s="1" a="1"/>
  <c r="A392" i="1" s="1"/>
  <c r="A393" i="1" s="1" a="1"/>
  <c r="A393" i="1" s="1"/>
  <c r="A394" i="1" s="1" a="1"/>
  <c r="A394" i="1" s="1"/>
  <c r="A395" i="1" s="1" a="1"/>
  <c r="A395" i="1" s="1"/>
  <c r="A396" i="1" s="1" a="1"/>
  <c r="A396" i="1" s="1"/>
  <c r="A397" i="1" s="1" a="1"/>
  <c r="A397" i="1" s="1"/>
  <c r="A398" i="1" s="1" a="1"/>
  <c r="A398" i="1" s="1"/>
  <c r="A399" i="1" s="1" a="1"/>
  <c r="A399" i="1" s="1"/>
  <c r="A400" i="1" s="1" a="1"/>
  <c r="A400" i="1" s="1"/>
  <c r="A401" i="1" s="1" a="1"/>
  <c r="A401" i="1" s="1"/>
  <c r="A402" i="1" s="1" a="1"/>
  <c r="A402" i="1" s="1"/>
  <c r="A403" i="1" s="1" a="1"/>
  <c r="A403" i="1" s="1"/>
  <c r="A404" i="1" s="1" a="1"/>
  <c r="A404" i="1" s="1"/>
  <c r="A405" i="1" s="1" a="1"/>
  <c r="A405" i="1" s="1"/>
  <c r="A406" i="1" s="1" a="1"/>
  <c r="A406" i="1" s="1"/>
  <c r="A407" i="1" s="1" a="1"/>
  <c r="A407" i="1" s="1"/>
  <c r="A408" i="1" s="1" a="1"/>
  <c r="A408" i="1" s="1"/>
  <c r="A409" i="1" s="1" a="1"/>
  <c r="A409" i="1" s="1"/>
  <c r="A410" i="1" s="1" a="1"/>
  <c r="A410" i="1" s="1"/>
  <c r="A411" i="1" s="1" a="1"/>
  <c r="A411" i="1" s="1"/>
  <c r="A412" i="1" s="1" a="1"/>
  <c r="A412" i="1" s="1"/>
  <c r="A413" i="1" s="1" a="1"/>
  <c r="A413" i="1" s="1"/>
  <c r="A414" i="1" s="1" a="1"/>
  <c r="A414" i="1" s="1"/>
  <c r="A415" i="1" s="1" a="1"/>
  <c r="A415" i="1" s="1"/>
  <c r="A416" i="1" s="1" a="1"/>
  <c r="A416" i="1" s="1"/>
  <c r="A417" i="1" s="1" a="1"/>
  <c r="A417" i="1" s="1"/>
  <c r="A418" i="1" s="1" a="1"/>
  <c r="A418" i="1" s="1"/>
  <c r="A419" i="1" s="1" a="1"/>
  <c r="A419" i="1" s="1"/>
  <c r="A420" i="1" s="1" a="1"/>
  <c r="A420" i="1" s="1"/>
  <c r="A421" i="1" s="1" a="1"/>
  <c r="A421" i="1" s="1"/>
  <c r="A422" i="1" s="1" a="1"/>
  <c r="A422" i="1" s="1"/>
  <c r="A423" i="1" s="1" a="1"/>
  <c r="A423" i="1" s="1"/>
  <c r="A424" i="1" s="1" a="1"/>
  <c r="A424" i="1" s="1"/>
  <c r="A425" i="1" s="1" a="1"/>
  <c r="A425" i="1" s="1"/>
  <c r="A426" i="1" s="1" a="1"/>
  <c r="A426" i="1" s="1"/>
  <c r="A427" i="1" s="1" a="1"/>
  <c r="A427" i="1" s="1"/>
  <c r="A428" i="1" s="1" a="1"/>
  <c r="A428" i="1" s="1"/>
  <c r="A429" i="1" s="1" a="1"/>
  <c r="A429" i="1" s="1"/>
  <c r="A430" i="1" s="1" a="1"/>
  <c r="A430" i="1" s="1"/>
  <c r="A431" i="1" s="1" a="1"/>
  <c r="A431" i="1" s="1"/>
  <c r="A432" i="1" s="1" a="1"/>
  <c r="A432" i="1" s="1"/>
  <c r="A433" i="1" s="1" a="1"/>
  <c r="A433" i="1" s="1"/>
  <c r="A434" i="1" s="1" a="1"/>
  <c r="A434" i="1" s="1"/>
  <c r="A435" i="1" s="1" a="1"/>
  <c r="A435" i="1" s="1"/>
  <c r="A436" i="1" s="1" a="1"/>
  <c r="A436" i="1" s="1"/>
  <c r="A437" i="1" s="1" a="1"/>
  <c r="A437" i="1" s="1"/>
  <c r="A438" i="1" s="1" a="1"/>
  <c r="A438" i="1" s="1"/>
  <c r="A439" i="1" s="1" a="1"/>
  <c r="A439" i="1" s="1"/>
  <c r="A440" i="1" s="1" a="1"/>
  <c r="A440" i="1" s="1"/>
  <c r="A441" i="1" s="1" a="1"/>
  <c r="A441" i="1" s="1"/>
  <c r="A442" i="1" s="1" a="1"/>
  <c r="A442" i="1" s="1"/>
  <c r="A443" i="1" s="1" a="1"/>
  <c r="A443" i="1" s="1"/>
  <c r="A444" i="1" s="1" a="1"/>
  <c r="A444" i="1" s="1"/>
  <c r="A445" i="1" s="1" a="1"/>
  <c r="A445" i="1" s="1"/>
  <c r="A446" i="1" s="1" a="1"/>
  <c r="A446" i="1" s="1"/>
  <c r="A447" i="1" s="1" a="1"/>
  <c r="A447" i="1" s="1"/>
  <c r="A448" i="1" s="1" a="1"/>
  <c r="A448" i="1" s="1"/>
  <c r="A449" i="1" s="1" a="1"/>
  <c r="A449" i="1" s="1"/>
  <c r="A450" i="1" s="1" a="1"/>
  <c r="A450" i="1" s="1"/>
  <c r="A451" i="1" s="1" a="1"/>
  <c r="A451" i="1" s="1"/>
  <c r="A452" i="1" s="1" a="1"/>
  <c r="A452" i="1" s="1"/>
  <c r="A453" i="1" s="1" a="1"/>
  <c r="A453" i="1" s="1"/>
  <c r="A454" i="1" s="1" a="1"/>
  <c r="A454" i="1" s="1"/>
  <c r="A455" i="1" s="1" a="1"/>
  <c r="A455" i="1" s="1"/>
  <c r="A456" i="1" s="1" a="1"/>
  <c r="A456" i="1" s="1"/>
  <c r="A360" i="1" a="1"/>
  <c r="A359" i="1"/>
  <c r="A247" i="1" a="1"/>
  <c r="A247" i="1" s="1"/>
  <c r="A248" i="1" s="1" a="1"/>
  <c r="A248" i="1" s="1"/>
  <c r="A249" i="1" s="1" a="1"/>
  <c r="A249" i="1" s="1"/>
  <c r="A250" i="1" s="1" a="1"/>
  <c r="A250" i="1" s="1"/>
  <c r="A251" i="1" s="1" a="1"/>
  <c r="A251" i="1" s="1"/>
  <c r="A252" i="1" s="1" a="1"/>
  <c r="A252" i="1" s="1"/>
  <c r="A253" i="1" s="1" a="1"/>
  <c r="A253" i="1" s="1"/>
  <c r="A254" i="1" s="1" a="1"/>
  <c r="A254" i="1" s="1"/>
  <c r="A255" i="1" s="1" a="1"/>
  <c r="A255" i="1" s="1"/>
  <c r="A256" i="1" s="1" a="1"/>
  <c r="A256" i="1" s="1"/>
  <c r="A257" i="1" s="1" a="1"/>
  <c r="A257" i="1" s="1"/>
  <c r="A258" i="1" s="1" a="1"/>
  <c r="A258" i="1" s="1"/>
  <c r="A259" i="1" s="1" a="1"/>
  <c r="A259" i="1" s="1"/>
  <c r="A260" i="1" s="1" a="1"/>
  <c r="A260" i="1" s="1"/>
  <c r="A261" i="1" s="1" a="1"/>
  <c r="A261" i="1" s="1"/>
  <c r="A262" i="1" s="1" a="1"/>
  <c r="A262" i="1" s="1"/>
  <c r="A263" i="1" s="1" a="1"/>
  <c r="A263" i="1" s="1"/>
  <c r="A264" i="1" s="1" a="1"/>
  <c r="A264" i="1" s="1"/>
  <c r="A265" i="1" s="1" a="1"/>
  <c r="A265" i="1" s="1"/>
  <c r="A266" i="1" s="1" a="1"/>
  <c r="A266" i="1" s="1"/>
  <c r="A267" i="1" s="1" a="1"/>
  <c r="A267" i="1" s="1"/>
  <c r="A268" i="1" s="1" a="1"/>
  <c r="A268" i="1" s="1"/>
  <c r="A269" i="1" s="1" a="1"/>
  <c r="A269" i="1" s="1"/>
  <c r="A270" i="1" s="1" a="1"/>
  <c r="A270" i="1" s="1"/>
  <c r="A271" i="1" s="1" a="1"/>
  <c r="A271" i="1" s="1"/>
  <c r="A272" i="1" s="1" a="1"/>
  <c r="A272" i="1" s="1"/>
  <c r="A273" i="1" s="1" a="1"/>
  <c r="A273" i="1" s="1"/>
  <c r="A274" i="1" s="1" a="1"/>
  <c r="A274" i="1" s="1"/>
  <c r="A275" i="1" s="1" a="1"/>
  <c r="A275" i="1" s="1"/>
  <c r="A276" i="1" s="1" a="1"/>
  <c r="A276" i="1" s="1"/>
  <c r="A277" i="1" s="1" a="1"/>
  <c r="A277" i="1" s="1"/>
  <c r="A278" i="1" s="1" a="1"/>
  <c r="A278" i="1" s="1"/>
  <c r="A279" i="1" s="1" a="1"/>
  <c r="A279" i="1" s="1"/>
  <c r="A280" i="1" s="1" a="1"/>
  <c r="A280" i="1" s="1"/>
  <c r="A281" i="1" s="1" a="1"/>
  <c r="A281" i="1" s="1"/>
  <c r="A282" i="1" s="1" a="1"/>
  <c r="A282" i="1" s="1"/>
  <c r="A283" i="1" s="1" a="1"/>
  <c r="A283" i="1" s="1"/>
  <c r="A284" i="1" s="1" a="1"/>
  <c r="A284" i="1" s="1"/>
  <c r="A285" i="1" s="1" a="1"/>
  <c r="A285" i="1" s="1"/>
  <c r="A286" i="1" s="1" a="1"/>
  <c r="A286" i="1" s="1"/>
  <c r="A287" i="1" s="1" a="1"/>
  <c r="A287" i="1" s="1"/>
  <c r="A288" i="1" s="1" a="1"/>
  <c r="A288" i="1" s="1"/>
  <c r="A289" i="1" s="1" a="1"/>
  <c r="A289" i="1" s="1"/>
  <c r="A290" i="1" s="1" a="1"/>
  <c r="A290" i="1" s="1"/>
  <c r="A291" i="1" s="1" a="1"/>
  <c r="A291" i="1" s="1"/>
  <c r="A292" i="1" s="1" a="1"/>
  <c r="A292" i="1" s="1"/>
  <c r="A293" i="1" s="1" a="1"/>
  <c r="A293" i="1" s="1"/>
  <c r="A294" i="1" s="1" a="1"/>
  <c r="A294" i="1" s="1"/>
  <c r="A295" i="1" s="1" a="1"/>
  <c r="A295" i="1" s="1"/>
  <c r="A296" i="1" s="1" a="1"/>
  <c r="A296" i="1" s="1"/>
  <c r="A297" i="1" s="1" a="1"/>
  <c r="A297" i="1" s="1"/>
  <c r="A298" i="1" s="1" a="1"/>
  <c r="A298" i="1" s="1"/>
  <c r="A299" i="1" s="1" a="1"/>
  <c r="A299" i="1" s="1"/>
  <c r="A300" i="1" s="1" a="1"/>
  <c r="A300" i="1" s="1"/>
  <c r="A301" i="1" s="1" a="1"/>
  <c r="A301" i="1" s="1"/>
  <c r="A302" i="1" s="1" a="1"/>
  <c r="A302" i="1" s="1"/>
  <c r="A303" i="1" s="1" a="1"/>
  <c r="A303" i="1" s="1"/>
  <c r="A304" i="1" s="1" a="1"/>
  <c r="A304" i="1" s="1"/>
  <c r="A305" i="1" s="1" a="1"/>
  <c r="A305" i="1" s="1"/>
  <c r="A306" i="1" s="1" a="1"/>
  <c r="A306" i="1" s="1"/>
  <c r="A307" i="1" s="1" a="1"/>
  <c r="A307" i="1" s="1"/>
  <c r="A308" i="1" s="1" a="1"/>
  <c r="A308" i="1" s="1"/>
  <c r="A309" i="1" s="1" a="1"/>
  <c r="A309" i="1" s="1"/>
  <c r="A310" i="1" s="1" a="1"/>
  <c r="A310" i="1" s="1"/>
  <c r="A311" i="1" s="1" a="1"/>
  <c r="A311" i="1" s="1"/>
  <c r="A312" i="1" s="1" a="1"/>
  <c r="A312" i="1" s="1"/>
  <c r="A313" i="1" s="1" a="1"/>
  <c r="A313" i="1" s="1"/>
  <c r="A314" i="1" s="1" a="1"/>
  <c r="A314" i="1" s="1"/>
  <c r="A315" i="1" s="1" a="1"/>
  <c r="A315" i="1" s="1"/>
  <c r="A316" i="1" s="1" a="1"/>
  <c r="A316" i="1" s="1"/>
  <c r="A317" i="1" s="1" a="1"/>
  <c r="A317" i="1" s="1"/>
  <c r="A318" i="1" s="1" a="1"/>
  <c r="A318" i="1" s="1"/>
  <c r="A319" i="1" s="1" a="1"/>
  <c r="A319" i="1" s="1"/>
  <c r="A320" i="1" s="1" a="1"/>
  <c r="A320" i="1" s="1"/>
  <c r="A321" i="1" s="1" a="1"/>
  <c r="A321" i="1" s="1"/>
  <c r="A322" i="1" s="1" a="1"/>
  <c r="A322" i="1" s="1"/>
  <c r="A323" i="1" s="1" a="1"/>
  <c r="A323" i="1" s="1"/>
  <c r="A324" i="1" s="1" a="1"/>
  <c r="A324" i="1" s="1"/>
  <c r="A325" i="1" s="1" a="1"/>
  <c r="A325" i="1" s="1"/>
  <c r="A326" i="1" s="1" a="1"/>
  <c r="A326" i="1" s="1"/>
  <c r="A327" i="1" s="1" a="1"/>
  <c r="A327" i="1" s="1"/>
  <c r="A328" i="1" s="1" a="1"/>
  <c r="A328" i="1" s="1"/>
  <c r="A329" i="1" s="1" a="1"/>
  <c r="A329" i="1" s="1"/>
  <c r="A330" i="1" s="1" a="1"/>
  <c r="A330" i="1" s="1"/>
  <c r="A331" i="1" s="1" a="1"/>
  <c r="A331" i="1" s="1"/>
  <c r="A332" i="1" s="1" a="1"/>
  <c r="A332" i="1" s="1"/>
  <c r="A333" i="1" s="1" a="1"/>
  <c r="A333" i="1" s="1"/>
  <c r="A334" i="1" s="1" a="1"/>
  <c r="A334" i="1" s="1"/>
  <c r="A335" i="1" s="1" a="1"/>
  <c r="A335" i="1" s="1"/>
  <c r="A336" i="1" s="1" a="1"/>
  <c r="A336" i="1" s="1"/>
  <c r="A337" i="1" s="1" a="1"/>
  <c r="A337" i="1" s="1"/>
  <c r="A338" i="1" s="1" a="1"/>
  <c r="A338" i="1" s="1"/>
  <c r="A339" i="1" s="1" a="1"/>
  <c r="A339" i="1" s="1"/>
  <c r="A340" i="1" s="1" a="1"/>
  <c r="A340" i="1" s="1"/>
  <c r="A341" i="1" s="1" a="1"/>
  <c r="A341" i="1" s="1"/>
  <c r="A342" i="1" s="1" a="1"/>
  <c r="A342" i="1" s="1"/>
  <c r="A343" i="1" s="1" a="1"/>
  <c r="A343" i="1" s="1"/>
  <c r="A344" i="1" s="1" a="1"/>
  <c r="A344" i="1" s="1"/>
  <c r="A345" i="1" s="1" a="1"/>
  <c r="A345" i="1" s="1"/>
  <c r="A346" i="1" s="1" a="1"/>
  <c r="A346" i="1" s="1"/>
  <c r="A347" i="1" s="1" a="1"/>
  <c r="A347" i="1" s="1"/>
  <c r="A348" i="1" s="1" a="1"/>
  <c r="A348" i="1" s="1"/>
  <c r="A349" i="1" s="1" a="1"/>
  <c r="A349" i="1" s="1"/>
  <c r="A350" i="1" s="1" a="1"/>
  <c r="A350" i="1" s="1"/>
  <c r="A351" i="1" s="1" a="1"/>
  <c r="A351" i="1" s="1"/>
  <c r="A352" i="1" s="1" a="1"/>
  <c r="A352" i="1" s="1"/>
  <c r="A353" i="1" s="1" a="1"/>
  <c r="A353" i="1" s="1"/>
  <c r="A354" i="1" s="1" a="1"/>
  <c r="A354" i="1" s="1"/>
  <c r="A355" i="1" s="1" a="1"/>
  <c r="A355" i="1" s="1"/>
  <c r="A356" i="1" s="1" a="1"/>
  <c r="A356" i="1" s="1"/>
  <c r="A357" i="1" s="1" a="1"/>
  <c r="A357" i="1" s="1"/>
  <c r="A358" i="1" s="1" a="1"/>
  <c r="A358" i="1" s="1"/>
  <c r="A246" i="1"/>
  <c r="A1" i="2"/>
  <c r="A2" i="2" a="1"/>
  <c r="A2" i="2" s="1"/>
  <c r="A3" i="2" s="1" a="1"/>
  <c r="A3" i="2" s="1"/>
  <c r="A4" i="2" s="1" a="1"/>
  <c r="A4" i="2" s="1"/>
  <c r="A5" i="2" s="1" a="1"/>
  <c r="A5" i="2" s="1"/>
  <c r="A6" i="2" s="1" a="1"/>
  <c r="A6" i="2" s="1"/>
  <c r="A7" i="2" s="1" a="1"/>
  <c r="A7" i="2" s="1"/>
  <c r="A8" i="2" s="1" a="1"/>
  <c r="A8" i="2" s="1"/>
  <c r="A9" i="2" s="1" a="1"/>
  <c r="A9" i="2" s="1"/>
  <c r="A10" i="2" s="1" a="1"/>
  <c r="A10" i="2" s="1"/>
  <c r="A11" i="2" s="1" a="1"/>
  <c r="A11" i="2" s="1"/>
  <c r="A12" i="2" s="1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21" i="2" s="1" a="1"/>
  <c r="A21" i="2" s="1"/>
  <c r="A22" i="2" s="1" a="1"/>
  <c r="A22" i="2" s="1"/>
  <c r="A23" i="2" s="1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  <c r="A40" i="2" s="1" a="1"/>
  <c r="A40" i="2" s="1"/>
  <c r="A41" i="2" s="1" a="1"/>
  <c r="A41" i="2" s="1"/>
  <c r="A42" i="2" s="1" a="1"/>
  <c r="A42" i="2" s="1"/>
  <c r="A43" i="2" s="1" a="1"/>
  <c r="A43" i="2" s="1"/>
  <c r="A44" i="2" s="1" a="1"/>
  <c r="A44" i="2" s="1"/>
  <c r="A45" i="2" s="1" a="1"/>
  <c r="A45" i="2" s="1"/>
  <c r="A46" i="2" s="1" a="1"/>
  <c r="A46" i="2" s="1"/>
  <c r="A47" i="2" s="1" a="1"/>
  <c r="A47" i="2" s="1"/>
  <c r="A48" i="2" s="1" a="1"/>
  <c r="A48" i="2" s="1"/>
  <c r="A49" i="2" s="1" a="1"/>
  <c r="A49" i="2" s="1"/>
  <c r="A50" i="2" s="1" a="1"/>
  <c r="A50" i="2" s="1"/>
  <c r="A51" i="2" s="1" a="1"/>
  <c r="A51" i="2" s="1"/>
  <c r="A52" i="2" s="1" a="1"/>
  <c r="A52" i="2" s="1"/>
  <c r="A53" i="2" s="1" a="1"/>
  <c r="A53" i="2" s="1"/>
  <c r="A54" i="2" s="1" a="1"/>
  <c r="A54" i="2" s="1"/>
  <c r="A55" i="2" s="1" a="1"/>
  <c r="A55" i="2" s="1"/>
  <c r="A56" i="2" s="1" a="1"/>
  <c r="A56" i="2" s="1"/>
  <c r="A57" i="2" s="1" a="1"/>
  <c r="A57" i="2" s="1"/>
  <c r="A58" i="2" s="1" a="1"/>
  <c r="A58" i="2" s="1"/>
  <c r="A59" i="2" s="1" a="1"/>
  <c r="A59" i="2" s="1"/>
  <c r="A60" i="2" s="1" a="1"/>
  <c r="A60" i="2" s="1"/>
  <c r="A61" i="2" s="1" a="1"/>
  <c r="A61" i="2" s="1"/>
  <c r="A62" i="2" s="1" a="1"/>
  <c r="A62" i="2" s="1"/>
  <c r="A63" i="2" s="1" a="1"/>
  <c r="A63" i="2" s="1"/>
  <c r="A64" i="2" s="1" a="1"/>
  <c r="A64" i="2" s="1"/>
  <c r="A65" i="2" s="1" a="1"/>
  <c r="A65" i="2" s="1"/>
  <c r="A66" i="2" s="1" a="1"/>
  <c r="A66" i="2" s="1"/>
  <c r="A67" i="2" s="1" a="1"/>
  <c r="A67" i="2" s="1"/>
  <c r="A68" i="2" s="1" a="1"/>
  <c r="A68" i="2" s="1"/>
  <c r="A69" i="2" s="1" a="1"/>
  <c r="A69" i="2" s="1"/>
  <c r="A70" i="2" s="1" a="1"/>
  <c r="A70" i="2" s="1"/>
  <c r="A71" i="2" s="1" a="1"/>
  <c r="A71" i="2" s="1"/>
  <c r="A72" i="2" s="1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A91" i="2" s="1" a="1"/>
  <c r="A91" i="2" s="1"/>
  <c r="A92" i="2" s="1" a="1"/>
  <c r="A92" i="2" s="1"/>
  <c r="A93" i="2" s="1" a="1"/>
  <c r="A93" i="2" s="1"/>
  <c r="A94" i="2" s="1" a="1"/>
  <c r="A94" i="2" s="1"/>
  <c r="A95" i="2" s="1" a="1"/>
  <c r="A95" i="2" s="1"/>
  <c r="A96" i="2" s="1" a="1"/>
  <c r="A96" i="2" s="1"/>
  <c r="A97" i="2" s="1" a="1"/>
  <c r="A97" i="2" s="1"/>
  <c r="A98" i="2" s="1" a="1"/>
  <c r="A98" i="2" s="1"/>
  <c r="A99" i="2" s="1" a="1"/>
  <c r="A99" i="2" s="1"/>
  <c r="A100" i="2" s="1" a="1"/>
  <c r="A100" i="2" s="1"/>
  <c r="A101" i="2" s="1" a="1"/>
  <c r="A101" i="2" s="1"/>
  <c r="A102" i="2" s="1" a="1"/>
  <c r="A102" i="2" s="1"/>
  <c r="A103" i="2" s="1" a="1"/>
  <c r="A103" i="2" s="1"/>
  <c r="A104" i="2" s="1" a="1"/>
  <c r="A104" i="2" s="1"/>
  <c r="A105" i="2" s="1" a="1"/>
  <c r="A105" i="2" s="1"/>
  <c r="A106" i="2" s="1" a="1"/>
  <c r="A106" i="2" s="1"/>
  <c r="A107" i="2" s="1" a="1"/>
  <c r="A107" i="2" s="1"/>
  <c r="A108" i="2" s="1" a="1"/>
  <c r="A108" i="2" s="1"/>
  <c r="A109" i="2" s="1" a="1"/>
  <c r="A109" i="2" s="1"/>
  <c r="A110" i="2" s="1" a="1"/>
  <c r="A110" i="2" s="1"/>
  <c r="A111" i="2" s="1" a="1"/>
  <c r="A111" i="2" s="1"/>
  <c r="A112" i="2" s="1" a="1"/>
  <c r="A112" i="2" s="1"/>
  <c r="A113" i="2" s="1" a="1"/>
  <c r="A113" i="2" s="1"/>
  <c r="A114" i="2"/>
  <c r="A115" i="2" a="1"/>
  <c r="A115" i="2"/>
  <c r="A116" i="2" a="1"/>
  <c r="A116" i="2" s="1"/>
  <c r="A117" i="2" s="1" a="1"/>
  <c r="A117" i="2" s="1"/>
  <c r="A118" i="2" s="1" a="1"/>
  <c r="A118" i="2" s="1"/>
  <c r="A119" i="2" s="1" a="1"/>
  <c r="A119" i="2" s="1"/>
  <c r="A120" i="2" s="1" a="1"/>
  <c r="A120" i="2" s="1"/>
  <c r="A129" i="1" a="1"/>
  <c r="A129" i="1" s="1"/>
  <c r="A130" i="1" s="1" a="1"/>
  <c r="A130" i="1" s="1"/>
  <c r="A131" i="1" s="1" a="1"/>
  <c r="A131" i="1" s="1"/>
  <c r="A132" i="1" s="1" a="1"/>
  <c r="A132" i="1" s="1"/>
  <c r="A133" i="1" s="1" a="1"/>
  <c r="A133" i="1" s="1"/>
  <c r="A134" i="1" s="1" a="1"/>
  <c r="A134" i="1" s="1"/>
  <c r="A135" i="1" s="1" a="1"/>
  <c r="A135" i="1" s="1"/>
  <c r="A136" i="1" s="1" a="1"/>
  <c r="A136" i="1" s="1"/>
  <c r="A137" i="1" s="1" a="1"/>
  <c r="A137" i="1" s="1"/>
  <c r="A138" i="1" s="1" a="1"/>
  <c r="A138" i="1" s="1"/>
  <c r="A139" i="1" s="1" a="1"/>
  <c r="A139" i="1" s="1"/>
  <c r="A140" i="1" s="1" a="1"/>
  <c r="A140" i="1" s="1"/>
  <c r="A141" i="1" s="1" a="1"/>
  <c r="A141" i="1" s="1"/>
  <c r="A142" i="1" s="1" a="1"/>
  <c r="A142" i="1" s="1"/>
  <c r="A143" i="1" s="1" a="1"/>
  <c r="A143" i="1" s="1"/>
  <c r="A144" i="1" s="1" a="1"/>
  <c r="A144" i="1" s="1"/>
  <c r="A145" i="1" s="1" a="1"/>
  <c r="A145" i="1" s="1"/>
  <c r="A146" i="1" s="1" a="1"/>
  <c r="A146" i="1" s="1"/>
  <c r="A147" i="1" s="1" a="1"/>
  <c r="A147" i="1" s="1"/>
  <c r="A148" i="1" s="1" a="1"/>
  <c r="A148" i="1" s="1"/>
  <c r="A149" i="1" s="1" a="1"/>
  <c r="A149" i="1" s="1"/>
  <c r="A150" i="1" s="1" a="1"/>
  <c r="A150" i="1" s="1"/>
  <c r="A151" i="1" s="1" a="1"/>
  <c r="A151" i="1" s="1"/>
  <c r="A152" i="1" s="1" a="1"/>
  <c r="A152" i="1" s="1"/>
  <c r="A153" i="1" s="1" a="1"/>
  <c r="A153" i="1" s="1"/>
  <c r="A154" i="1" s="1" a="1"/>
  <c r="A154" i="1" s="1"/>
  <c r="A155" i="1" s="1" a="1"/>
  <c r="A155" i="1" s="1"/>
  <c r="A156" i="1" s="1" a="1"/>
  <c r="A156" i="1" s="1"/>
  <c r="A157" i="1" s="1" a="1"/>
  <c r="A157" i="1" s="1"/>
  <c r="A158" i="1" s="1" a="1"/>
  <c r="A158" i="1" s="1"/>
  <c r="A159" i="1" s="1" a="1"/>
  <c r="A159" i="1" s="1"/>
  <c r="A160" i="1" s="1" a="1"/>
  <c r="A160" i="1" s="1"/>
  <c r="A161" i="1" s="1" a="1"/>
  <c r="A161" i="1" s="1"/>
  <c r="A162" i="1" s="1" a="1"/>
  <c r="A162" i="1" s="1"/>
  <c r="A163" i="1" s="1" a="1"/>
  <c r="A163" i="1" s="1"/>
  <c r="A164" i="1" s="1" a="1"/>
  <c r="A164" i="1" s="1"/>
  <c r="A165" i="1" s="1" a="1"/>
  <c r="A165" i="1" s="1"/>
  <c r="A166" i="1" s="1" a="1"/>
  <c r="A166" i="1" s="1"/>
  <c r="A167" i="1" s="1" a="1"/>
  <c r="A167" i="1" s="1"/>
  <c r="A168" i="1" s="1" a="1"/>
  <c r="A168" i="1" s="1"/>
  <c r="A169" i="1" s="1" a="1"/>
  <c r="A169" i="1" s="1"/>
  <c r="A170" i="1" s="1" a="1"/>
  <c r="A170" i="1" s="1"/>
  <c r="A171" i="1" s="1" a="1"/>
  <c r="A171" i="1" s="1"/>
  <c r="A172" i="1" s="1" a="1"/>
  <c r="A172" i="1" s="1"/>
  <c r="A173" i="1" s="1" a="1"/>
  <c r="A173" i="1" s="1"/>
  <c r="A174" i="1" s="1" a="1"/>
  <c r="A174" i="1" s="1"/>
  <c r="A175" i="1" s="1" a="1"/>
  <c r="A175" i="1" s="1"/>
  <c r="A176" i="1" s="1" a="1"/>
  <c r="A176" i="1" s="1"/>
  <c r="A177" i="1" s="1" a="1"/>
  <c r="A177" i="1" s="1"/>
  <c r="A178" i="1" s="1" a="1"/>
  <c r="A178" i="1" s="1"/>
  <c r="A179" i="1" s="1" a="1"/>
  <c r="A179" i="1" s="1"/>
  <c r="A180" i="1" s="1" a="1"/>
  <c r="A180" i="1" s="1"/>
  <c r="A181" i="1" s="1" a="1"/>
  <c r="A181" i="1" s="1"/>
  <c r="A182" i="1" s="1" a="1"/>
  <c r="A182" i="1" s="1"/>
  <c r="A183" i="1" s="1" a="1"/>
  <c r="A183" i="1" s="1"/>
  <c r="A184" i="1" s="1" a="1"/>
  <c r="A184" i="1" s="1"/>
  <c r="A185" i="1" s="1" a="1"/>
  <c r="A185" i="1" s="1"/>
  <c r="A186" i="1" s="1" a="1"/>
  <c r="A186" i="1" s="1"/>
  <c r="A187" i="1" s="1" a="1"/>
  <c r="A187" i="1" s="1"/>
  <c r="A188" i="1" s="1" a="1"/>
  <c r="A188" i="1" s="1"/>
  <c r="A189" i="1" s="1" a="1"/>
  <c r="A189" i="1" s="1"/>
  <c r="A190" i="1" s="1" a="1"/>
  <c r="A190" i="1" s="1"/>
  <c r="A191" i="1" s="1" a="1"/>
  <c r="A191" i="1" s="1"/>
  <c r="A192" i="1" s="1" a="1"/>
  <c r="A192" i="1" s="1"/>
  <c r="A193" i="1" s="1" a="1"/>
  <c r="A193" i="1" s="1"/>
  <c r="A194" i="1" s="1" a="1"/>
  <c r="A194" i="1" s="1"/>
  <c r="A195" i="1" s="1" a="1"/>
  <c r="A195" i="1" s="1"/>
  <c r="A196" i="1" s="1" a="1"/>
  <c r="A196" i="1" s="1"/>
  <c r="A197" i="1" s="1" a="1"/>
  <c r="A197" i="1" s="1"/>
  <c r="A198" i="1" s="1" a="1"/>
  <c r="A198" i="1" s="1"/>
  <c r="A199" i="1" s="1" a="1"/>
  <c r="A199" i="1" s="1"/>
  <c r="A200" i="1" s="1" a="1"/>
  <c r="A200" i="1" s="1"/>
  <c r="A201" i="1" s="1" a="1"/>
  <c r="A201" i="1" s="1"/>
  <c r="A202" i="1" s="1" a="1"/>
  <c r="A202" i="1" s="1"/>
  <c r="A203" i="1" s="1" a="1"/>
  <c r="A203" i="1" s="1"/>
  <c r="A204" i="1" s="1" a="1"/>
  <c r="A204" i="1" s="1"/>
  <c r="A205" i="1" s="1" a="1"/>
  <c r="A205" i="1" s="1"/>
  <c r="A206" i="1" s="1" a="1"/>
  <c r="A206" i="1" s="1"/>
  <c r="A207" i="1" s="1" a="1"/>
  <c r="A207" i="1" s="1"/>
  <c r="A208" i="1" s="1" a="1"/>
  <c r="A208" i="1" s="1"/>
  <c r="A209" i="1" s="1" a="1"/>
  <c r="A209" i="1" s="1"/>
  <c r="A210" i="1" s="1" a="1"/>
  <c r="A210" i="1" s="1"/>
  <c r="A211" i="1" s="1" a="1"/>
  <c r="A211" i="1" s="1"/>
  <c r="A212" i="1" s="1" a="1"/>
  <c r="A212" i="1" s="1"/>
  <c r="A213" i="1" s="1" a="1"/>
  <c r="A213" i="1" s="1"/>
  <c r="A214" i="1" s="1" a="1"/>
  <c r="A214" i="1" s="1"/>
  <c r="A215" i="1" s="1" a="1"/>
  <c r="A215" i="1" s="1"/>
  <c r="A216" i="1" s="1" a="1"/>
  <c r="A216" i="1" s="1"/>
  <c r="A217" i="1" s="1" a="1"/>
  <c r="A217" i="1" s="1"/>
  <c r="A218" i="1" s="1" a="1"/>
  <c r="A218" i="1" s="1"/>
  <c r="A219" i="1" s="1" a="1"/>
  <c r="A219" i="1" s="1"/>
  <c r="A220" i="1" s="1" a="1"/>
  <c r="A220" i="1" s="1"/>
  <c r="A221" i="1" s="1" a="1"/>
  <c r="A221" i="1" s="1"/>
  <c r="A222" i="1" s="1" a="1"/>
  <c r="A222" i="1" s="1"/>
  <c r="A223" i="1" s="1" a="1"/>
  <c r="A223" i="1" s="1"/>
  <c r="A224" i="1" s="1" a="1"/>
  <c r="A224" i="1" s="1"/>
  <c r="A225" i="1" s="1" a="1"/>
  <c r="A225" i="1" s="1"/>
  <c r="A226" i="1" s="1" a="1"/>
  <c r="A226" i="1" s="1"/>
  <c r="A227" i="1" s="1" a="1"/>
  <c r="A227" i="1" s="1"/>
  <c r="A228" i="1" s="1" a="1"/>
  <c r="A228" i="1" s="1"/>
  <c r="A229" i="1" s="1" a="1"/>
  <c r="A229" i="1" s="1"/>
  <c r="A230" i="1" s="1" a="1"/>
  <c r="A230" i="1" s="1"/>
  <c r="A231" i="1" s="1" a="1"/>
  <c r="A231" i="1" s="1"/>
  <c r="A232" i="1" s="1" a="1"/>
  <c r="A232" i="1" s="1"/>
  <c r="A233" i="1" s="1" a="1"/>
  <c r="A233" i="1" s="1"/>
  <c r="A234" i="1" s="1" a="1"/>
  <c r="A234" i="1" s="1"/>
  <c r="A235" i="1" s="1" a="1"/>
  <c r="A235" i="1" s="1"/>
  <c r="A236" i="1" s="1" a="1"/>
  <c r="A236" i="1" s="1"/>
  <c r="A237" i="1" s="1" a="1"/>
  <c r="A237" i="1" s="1"/>
  <c r="A238" i="1" s="1" a="1"/>
  <c r="A238" i="1" s="1"/>
  <c r="A239" i="1" s="1" a="1"/>
  <c r="A239" i="1" s="1"/>
  <c r="A240" i="1" s="1" a="1"/>
  <c r="A240" i="1" s="1"/>
  <c r="A241" i="1" s="1" a="1"/>
  <c r="A241" i="1" s="1"/>
  <c r="A242" i="1" s="1" a="1"/>
  <c r="A242" i="1" s="1"/>
  <c r="A243" i="1" s="1" a="1"/>
  <c r="A243" i="1" s="1"/>
  <c r="A244" i="1" s="1" a="1"/>
  <c r="A244" i="1" s="1"/>
  <c r="A245" i="1" s="1" a="1"/>
  <c r="A245" i="1" s="1"/>
  <c r="A127" i="1" a="1"/>
  <c r="A127" i="1" s="1"/>
  <c r="A128" i="1" s="1" a="1"/>
  <c r="A128" i="1" s="1"/>
  <c r="A126" i="1"/>
  <c r="A427" i="2" a="1"/>
  <c r="A427" i="2" s="1"/>
  <c r="A428" i="2" s="1" a="1"/>
  <c r="A428" i="2" s="1"/>
  <c r="A429" i="2" s="1" a="1"/>
  <c r="A429" i="2" s="1"/>
  <c r="A430" i="2" s="1" a="1"/>
  <c r="A430" i="2" s="1"/>
  <c r="A431" i="2" s="1" a="1"/>
  <c r="A431" i="2" s="1"/>
  <c r="A432" i="2" s="1" a="1"/>
  <c r="A432" i="2" s="1"/>
  <c r="A433" i="2" s="1" a="1"/>
  <c r="A433" i="2" s="1"/>
  <c r="A434" i="2" s="1" a="1"/>
  <c r="A434" i="2" s="1"/>
  <c r="A435" i="2" s="1" a="1"/>
  <c r="A435" i="2" s="1"/>
  <c r="A436" i="2" s="1" a="1"/>
  <c r="A436" i="2" s="1"/>
  <c r="A437" i="2" s="1" a="1"/>
  <c r="A437" i="2" s="1"/>
  <c r="A438" i="2" s="1" a="1"/>
  <c r="A438" i="2" s="1"/>
  <c r="A439" i="2" s="1" a="1"/>
  <c r="A439" i="2" s="1"/>
  <c r="A440" i="2" s="1" a="1"/>
  <c r="A440" i="2" s="1"/>
  <c r="A441" i="2" s="1" a="1"/>
  <c r="A441" i="2" s="1"/>
  <c r="A442" i="2" s="1" a="1"/>
  <c r="A442" i="2" s="1"/>
  <c r="A443" i="2" s="1" a="1"/>
  <c r="A443" i="2" s="1"/>
  <c r="A444" i="2" s="1" a="1"/>
  <c r="A444" i="2" s="1"/>
  <c r="A445" i="2" s="1" a="1"/>
  <c r="A445" i="2" s="1"/>
  <c r="A446" i="2" s="1" a="1"/>
  <c r="A446" i="2" s="1"/>
  <c r="A447" i="2" s="1" a="1"/>
  <c r="A447" i="2" s="1"/>
  <c r="A448" i="2" s="1" a="1"/>
  <c r="A448" i="2" s="1"/>
  <c r="A449" i="2" s="1" a="1"/>
  <c r="A449" i="2" s="1"/>
  <c r="A450" i="2" s="1" a="1"/>
  <c r="A450" i="2" s="1"/>
  <c r="A451" i="2" s="1" a="1"/>
  <c r="A451" i="2" s="1"/>
  <c r="A452" i="2" s="1" a="1"/>
  <c r="A452" i="2" s="1"/>
  <c r="A453" i="2" s="1" a="1"/>
  <c r="A453" i="2" s="1"/>
  <c r="A454" i="2" s="1" a="1"/>
  <c r="A454" i="2" s="1"/>
  <c r="A455" i="2" s="1" a="1"/>
  <c r="A455" i="2" s="1"/>
  <c r="A456" i="2" s="1" a="1"/>
  <c r="A456" i="2" s="1"/>
  <c r="A457" i="2" s="1" a="1"/>
  <c r="A457" i="2" s="1"/>
  <c r="A458" i="2" s="1" a="1"/>
  <c r="A458" i="2" s="1"/>
  <c r="A459" i="2" s="1" a="1"/>
  <c r="A459" i="2" s="1"/>
  <c r="A460" i="2" s="1" a="1"/>
  <c r="A460" i="2" s="1"/>
  <c r="A461" i="2" s="1" a="1"/>
  <c r="A461" i="2" s="1"/>
  <c r="A462" i="2" s="1" a="1"/>
  <c r="A462" i="2" s="1"/>
  <c r="A463" i="2" s="1" a="1"/>
  <c r="A463" i="2" s="1"/>
  <c r="A464" i="2" s="1" a="1"/>
  <c r="A464" i="2" s="1"/>
  <c r="A465" i="2" s="1" a="1"/>
  <c r="A465" i="2" s="1"/>
  <c r="A466" i="2" s="1" a="1"/>
  <c r="A466" i="2" s="1"/>
  <c r="A467" i="2" s="1" a="1"/>
  <c r="A467" i="2" s="1"/>
  <c r="A468" i="2" s="1" a="1"/>
  <c r="A468" i="2" s="1"/>
  <c r="A469" i="2" s="1" a="1"/>
  <c r="A469" i="2" s="1"/>
  <c r="A470" i="2" s="1" a="1"/>
  <c r="A470" i="2" s="1"/>
  <c r="A471" i="2" s="1" a="1"/>
  <c r="A471" i="2" s="1"/>
  <c r="A472" i="2" s="1" a="1"/>
  <c r="A472" i="2" s="1"/>
  <c r="A473" i="2" s="1" a="1"/>
  <c r="A473" i="2" s="1"/>
  <c r="A474" i="2" s="1" a="1"/>
  <c r="A474" i="2" s="1"/>
  <c r="A475" i="2" s="1" a="1"/>
  <c r="A475" i="2" s="1"/>
  <c r="A476" i="2" s="1" a="1"/>
  <c r="A476" i="2" s="1"/>
  <c r="A477" i="2" s="1" a="1"/>
  <c r="A477" i="2" s="1"/>
  <c r="A478" i="2" s="1" a="1"/>
  <c r="A478" i="2" s="1"/>
  <c r="A479" i="2" s="1" a="1"/>
  <c r="A479" i="2" s="1"/>
  <c r="A480" i="2" s="1" a="1"/>
  <c r="A480" i="2" s="1"/>
  <c r="A481" i="2" s="1" a="1"/>
  <c r="A481" i="2" s="1"/>
  <c r="A482" i="2" s="1" a="1"/>
  <c r="A482" i="2" s="1"/>
  <c r="A483" i="2" s="1" a="1"/>
  <c r="A483" i="2" s="1"/>
  <c r="A484" i="2" s="1" a="1"/>
  <c r="A484" i="2" s="1"/>
  <c r="A485" i="2" s="1" a="1"/>
  <c r="A485" i="2" s="1"/>
  <c r="A486" i="2" s="1" a="1"/>
  <c r="A486" i="2" s="1"/>
  <c r="A487" i="2" s="1" a="1"/>
  <c r="A487" i="2" s="1"/>
  <c r="A488" i="2" s="1" a="1"/>
  <c r="A488" i="2" s="1"/>
  <c r="A489" i="2" s="1" a="1"/>
  <c r="A489" i="2" s="1"/>
  <c r="A490" i="2" s="1" a="1"/>
  <c r="A490" i="2" s="1"/>
  <c r="A491" i="2" s="1" a="1"/>
  <c r="A491" i="2" s="1"/>
  <c r="A492" i="2" s="1" a="1"/>
  <c r="A492" i="2" s="1"/>
  <c r="A493" i="2" s="1" a="1"/>
  <c r="A493" i="2" s="1"/>
  <c r="A494" i="2" s="1" a="1"/>
  <c r="A494" i="2" s="1"/>
  <c r="A495" i="2" s="1" a="1"/>
  <c r="A495" i="2" s="1"/>
  <c r="A496" i="2" s="1" a="1"/>
  <c r="A496" i="2" s="1"/>
  <c r="A497" i="2" s="1" a="1"/>
  <c r="A497" i="2" s="1"/>
  <c r="A498" i="2" s="1" a="1"/>
  <c r="A498" i="2" s="1"/>
  <c r="A499" i="2" s="1" a="1"/>
  <c r="A499" i="2" s="1"/>
  <c r="A500" i="2" s="1" a="1"/>
  <c r="A500" i="2" s="1"/>
  <c r="A501" i="2" s="1" a="1"/>
  <c r="A501" i="2" s="1"/>
  <c r="A502" i="2" s="1" a="1"/>
  <c r="A502" i="2" s="1"/>
  <c r="A503" i="2" s="1" a="1"/>
  <c r="A503" i="2" s="1"/>
  <c r="A504" i="2" s="1" a="1"/>
  <c r="A504" i="2" s="1"/>
  <c r="A505" i="2" s="1" a="1"/>
  <c r="A505" i="2" s="1"/>
  <c r="A506" i="2" s="1" a="1"/>
  <c r="A506" i="2" s="1"/>
  <c r="A507" i="2" s="1" a="1"/>
  <c r="A507" i="2" s="1"/>
  <c r="A508" i="2" s="1" a="1"/>
  <c r="A508" i="2" s="1"/>
  <c r="A509" i="2" s="1" a="1"/>
  <c r="A509" i="2" s="1"/>
  <c r="A510" i="2" s="1" a="1"/>
  <c r="A510" i="2" s="1"/>
  <c r="A511" i="2" s="1" a="1"/>
  <c r="A511" i="2" s="1"/>
  <c r="A512" i="2" s="1" a="1"/>
  <c r="A512" i="2" s="1"/>
  <c r="A513" i="2" s="1" a="1"/>
  <c r="A513" i="2" s="1"/>
  <c r="A514" i="2" s="1" a="1"/>
  <c r="A514" i="2" s="1"/>
  <c r="A515" i="2" s="1" a="1"/>
  <c r="A515" i="2" s="1"/>
  <c r="A516" i="2" s="1" a="1"/>
  <c r="A516" i="2" s="1"/>
  <c r="A517" i="2" s="1" a="1"/>
  <c r="A517" i="2" s="1"/>
  <c r="A518" i="2" s="1" a="1"/>
  <c r="A518" i="2" s="1"/>
  <c r="A519" i="2" s="1" a="1"/>
  <c r="A519" i="2" s="1"/>
  <c r="A520" i="2" s="1" a="1"/>
  <c r="A520" i="2" s="1"/>
  <c r="A521" i="2" s="1" a="1"/>
  <c r="A521" i="2" s="1"/>
  <c r="A522" i="2" s="1" a="1"/>
  <c r="A522" i="2" s="1"/>
  <c r="A411" i="2" a="1"/>
  <c r="A411" i="2" s="1"/>
  <c r="A412" i="2" s="1" a="1"/>
  <c r="A412" i="2" s="1"/>
  <c r="A413" i="2" s="1" a="1"/>
  <c r="A413" i="2" s="1"/>
  <c r="A414" i="2" s="1" a="1"/>
  <c r="A414" i="2" s="1"/>
  <c r="A415" i="2" s="1" a="1"/>
  <c r="A415" i="2" s="1"/>
  <c r="A416" i="2" s="1" a="1"/>
  <c r="A416" i="2" s="1"/>
  <c r="A417" i="2" s="1" a="1"/>
  <c r="A417" i="2" s="1"/>
  <c r="A418" i="2" s="1" a="1"/>
  <c r="A418" i="2" s="1"/>
  <c r="A419" i="2" s="1" a="1"/>
  <c r="A419" i="2" s="1"/>
  <c r="A420" i="2" s="1" a="1"/>
  <c r="A420" i="2" s="1"/>
  <c r="A421" i="2" s="1" a="1"/>
  <c r="A421" i="2" s="1"/>
  <c r="A422" i="2" s="1" a="1"/>
  <c r="A422" i="2" s="1"/>
  <c r="A423" i="2" s="1" a="1"/>
  <c r="A423" i="2" s="1"/>
  <c r="A424" i="2" s="1" a="1"/>
  <c r="A424" i="2" s="1"/>
  <c r="A425" i="2" s="1" a="1"/>
  <c r="A425" i="2" s="1"/>
  <c r="A426" i="2" s="1" a="1"/>
  <c r="A426" i="2" s="1"/>
  <c r="A409" i="2" a="1"/>
  <c r="A409" i="2" s="1"/>
  <c r="A410" i="2" s="1" a="1"/>
  <c r="A410" i="2" s="1"/>
  <c r="A408" i="2"/>
  <c r="A325" i="2"/>
  <c r="A326" i="2" s="1" a="1"/>
  <c r="A326" i="2" s="1"/>
  <c r="A327" i="2" s="1" a="1"/>
  <c r="A327" i="2" s="1"/>
  <c r="A328" i="2" s="1" a="1"/>
  <c r="A328" i="2" s="1"/>
  <c r="A329" i="2" s="1" a="1"/>
  <c r="A329" i="2" s="1"/>
  <c r="A330" i="2" s="1" a="1"/>
  <c r="A330" i="2" s="1"/>
  <c r="A331" i="2" s="1" a="1"/>
  <c r="A331" i="2" s="1"/>
  <c r="A332" i="2" s="1" a="1"/>
  <c r="A332" i="2" s="1"/>
  <c r="A333" i="2" s="1" a="1"/>
  <c r="A333" i="2" s="1"/>
  <c r="A334" i="2" s="1" a="1"/>
  <c r="A334" i="2" s="1"/>
  <c r="A335" i="2" s="1" a="1"/>
  <c r="A335" i="2" s="1"/>
  <c r="A336" i="2" s="1" a="1"/>
  <c r="A336" i="2" s="1"/>
  <c r="A337" i="2" s="1" a="1"/>
  <c r="A337" i="2" s="1"/>
  <c r="A338" i="2" s="1" a="1"/>
  <c r="A338" i="2" s="1"/>
  <c r="A339" i="2" s="1" a="1"/>
  <c r="A339" i="2" s="1"/>
  <c r="A340" i="2" s="1" a="1"/>
  <c r="A340" i="2" s="1"/>
  <c r="A341" i="2" s="1" a="1"/>
  <c r="A341" i="2" s="1"/>
  <c r="A342" i="2" s="1" a="1"/>
  <c r="A342" i="2" s="1"/>
  <c r="A343" i="2" s="1" a="1"/>
  <c r="A343" i="2" s="1"/>
  <c r="A344" i="2" s="1" a="1"/>
  <c r="A344" i="2" s="1"/>
  <c r="A345" i="2" s="1" a="1"/>
  <c r="A345" i="2" s="1"/>
  <c r="A346" i="2" s="1" a="1"/>
  <c r="A346" i="2" s="1"/>
  <c r="A347" i="2" s="1" a="1"/>
  <c r="A347" i="2" s="1"/>
  <c r="A348" i="2" s="1" a="1"/>
  <c r="A348" i="2" s="1"/>
  <c r="A349" i="2" s="1" a="1"/>
  <c r="A349" i="2" s="1"/>
  <c r="A350" i="2" s="1" a="1"/>
  <c r="A350" i="2" s="1"/>
  <c r="A351" i="2" s="1" a="1"/>
  <c r="A351" i="2" s="1"/>
  <c r="A352" i="2" s="1" a="1"/>
  <c r="A352" i="2" s="1"/>
  <c r="A353" i="2" s="1" a="1"/>
  <c r="A353" i="2" s="1"/>
  <c r="A354" i="2" s="1" a="1"/>
  <c r="A354" i="2" s="1"/>
  <c r="A355" i="2" s="1" a="1"/>
  <c r="A355" i="2" s="1"/>
  <c r="A356" i="2" s="1" a="1"/>
  <c r="A356" i="2" s="1"/>
  <c r="A357" i="2" s="1" a="1"/>
  <c r="A357" i="2" s="1"/>
  <c r="A358" i="2" s="1" a="1"/>
  <c r="A358" i="2" s="1"/>
  <c r="A359" i="2" s="1" a="1"/>
  <c r="A359" i="2" s="1"/>
  <c r="A360" i="2" s="1" a="1"/>
  <c r="A360" i="2" s="1"/>
  <c r="A361" i="2" s="1" a="1"/>
  <c r="A361" i="2" s="1"/>
  <c r="A362" i="2" s="1" a="1"/>
  <c r="A362" i="2" s="1"/>
  <c r="A363" i="2" s="1" a="1"/>
  <c r="A363" i="2" s="1"/>
  <c r="A364" i="2" s="1" a="1"/>
  <c r="A364" i="2" s="1"/>
  <c r="A365" i="2" s="1" a="1"/>
  <c r="A365" i="2" s="1"/>
  <c r="A366" i="2" s="1" a="1"/>
  <c r="A366" i="2" s="1"/>
  <c r="A367" i="2" s="1" a="1"/>
  <c r="A367" i="2" s="1"/>
  <c r="A368" i="2" s="1" a="1"/>
  <c r="A368" i="2" s="1"/>
  <c r="A369" i="2" s="1" a="1"/>
  <c r="A369" i="2" s="1"/>
  <c r="A370" i="2" s="1" a="1"/>
  <c r="A370" i="2" s="1"/>
  <c r="A371" i="2" s="1" a="1"/>
  <c r="A371" i="2" s="1"/>
  <c r="A372" i="2" s="1" a="1"/>
  <c r="A372" i="2" s="1"/>
  <c r="A373" i="2" s="1" a="1"/>
  <c r="A373" i="2" s="1"/>
  <c r="A374" i="2" s="1" a="1"/>
  <c r="A374" i="2" s="1"/>
  <c r="A375" i="2" s="1" a="1"/>
  <c r="A375" i="2" s="1"/>
  <c r="A376" i="2" s="1" a="1"/>
  <c r="A376" i="2" s="1"/>
  <c r="A377" i="2" s="1" a="1"/>
  <c r="A377" i="2" s="1"/>
  <c r="A378" i="2" s="1" a="1"/>
  <c r="A378" i="2" s="1"/>
  <c r="A379" i="2" s="1" a="1"/>
  <c r="A379" i="2" s="1"/>
  <c r="A380" i="2" s="1" a="1"/>
  <c r="A380" i="2" s="1"/>
  <c r="A381" i="2" s="1" a="1"/>
  <c r="A381" i="2" s="1"/>
  <c r="A382" i="2" s="1" a="1"/>
  <c r="A382" i="2" s="1"/>
  <c r="A383" i="2" s="1" a="1"/>
  <c r="A383" i="2" s="1"/>
  <c r="A384" i="2" s="1" a="1"/>
  <c r="A384" i="2" s="1"/>
  <c r="A385" i="2" s="1" a="1"/>
  <c r="A385" i="2" s="1"/>
  <c r="A386" i="2" s="1" a="1"/>
  <c r="A386" i="2" s="1"/>
  <c r="A387" i="2" s="1" a="1"/>
  <c r="A387" i="2" s="1"/>
  <c r="A388" i="2" s="1" a="1"/>
  <c r="A388" i="2" s="1"/>
  <c r="A389" i="2" s="1" a="1"/>
  <c r="A389" i="2" s="1"/>
  <c r="A390" i="2" s="1" a="1"/>
  <c r="A390" i="2" s="1"/>
  <c r="A391" i="2" s="1" a="1"/>
  <c r="A391" i="2" s="1"/>
  <c r="A392" i="2" s="1" a="1"/>
  <c r="A392" i="2" s="1"/>
  <c r="A393" i="2" s="1" a="1"/>
  <c r="A393" i="2" s="1"/>
  <c r="A394" i="2" s="1" a="1"/>
  <c r="A394" i="2" s="1"/>
  <c r="A395" i="2" s="1" a="1"/>
  <c r="A395" i="2" s="1"/>
  <c r="A396" i="2" s="1" a="1"/>
  <c r="A396" i="2" s="1"/>
  <c r="A397" i="2" s="1" a="1"/>
  <c r="A397" i="2" s="1"/>
  <c r="A398" i="2" s="1" a="1"/>
  <c r="A398" i="2" s="1"/>
  <c r="A399" i="2" s="1" a="1"/>
  <c r="A399" i="2" s="1"/>
  <c r="A400" i="2" s="1" a="1"/>
  <c r="A400" i="2" s="1"/>
  <c r="A401" i="2" s="1" a="1"/>
  <c r="A401" i="2" s="1"/>
  <c r="A402" i="2" s="1" a="1"/>
  <c r="A402" i="2" s="1"/>
  <c r="A403" i="2" s="1" a="1"/>
  <c r="A403" i="2" s="1"/>
  <c r="A404" i="2" s="1" a="1"/>
  <c r="A404" i="2" s="1"/>
  <c r="A405" i="2" s="1" a="1"/>
  <c r="A405" i="2" s="1"/>
  <c r="A406" i="2" s="1" a="1"/>
  <c r="A406" i="2" s="1"/>
  <c r="A407" i="2" s="1" a="1"/>
  <c r="A407" i="2" s="1"/>
  <c r="A321" i="2"/>
  <c r="A322" i="2" s="1" a="1"/>
  <c r="A322" i="2" s="1"/>
  <c r="A323" i="2" s="1" a="1"/>
  <c r="A323" i="2" s="1"/>
  <c r="A324" i="2" s="1" a="1"/>
  <c r="A324" i="2" s="1"/>
  <c r="A325" i="2" s="1" a="1"/>
  <c r="A319" i="2"/>
  <c r="A320" i="2" s="1" a="1"/>
  <c r="A320" i="2" s="1"/>
  <c r="A321" i="2" s="1" a="1"/>
  <c r="A213" i="2" a="1"/>
  <c r="A213" i="2" s="1"/>
  <c r="A214" i="2" s="1" a="1"/>
  <c r="A214" i="2" s="1"/>
  <c r="A215" i="2" s="1" a="1"/>
  <c r="A215" i="2" s="1"/>
  <c r="A216" i="2" s="1" a="1"/>
  <c r="A216" i="2" s="1"/>
  <c r="A217" i="2" s="1" a="1"/>
  <c r="A217" i="2" s="1"/>
  <c r="A218" i="2" s="1" a="1"/>
  <c r="A218" i="2" s="1"/>
  <c r="A219" i="2" s="1" a="1"/>
  <c r="A219" i="2" s="1"/>
  <c r="A220" i="2" s="1" a="1"/>
  <c r="A220" i="2" s="1"/>
  <c r="A221" i="2" s="1" a="1"/>
  <c r="A221" i="2" s="1"/>
  <c r="A222" i="2" s="1" a="1"/>
  <c r="A222" i="2" s="1"/>
  <c r="A223" i="2" s="1" a="1"/>
  <c r="A223" i="2" s="1"/>
  <c r="A224" i="2" s="1" a="1"/>
  <c r="A224" i="2" s="1"/>
  <c r="A225" i="2" s="1" a="1"/>
  <c r="A225" i="2" s="1"/>
  <c r="A226" i="2" s="1" a="1"/>
  <c r="A226" i="2" s="1"/>
  <c r="A227" i="2" s="1" a="1"/>
  <c r="A227" i="2" s="1"/>
  <c r="A228" i="2" s="1" a="1"/>
  <c r="A228" i="2" s="1"/>
  <c r="A229" i="2" s="1" a="1"/>
  <c r="A229" i="2" s="1"/>
  <c r="A230" i="2" s="1" a="1"/>
  <c r="A230" i="2" s="1"/>
  <c r="A231" i="2" s="1" a="1"/>
  <c r="A231" i="2" s="1"/>
  <c r="A232" i="2" s="1" a="1"/>
  <c r="A232" i="2" s="1"/>
  <c r="A233" i="2" s="1" a="1"/>
  <c r="A233" i="2" s="1"/>
  <c r="A234" i="2" s="1" a="1"/>
  <c r="A234" i="2" s="1"/>
  <c r="A235" i="2" s="1" a="1"/>
  <c r="A235" i="2" s="1"/>
  <c r="A236" i="2" s="1" a="1"/>
  <c r="A236" i="2" s="1"/>
  <c r="A237" i="2" s="1" a="1"/>
  <c r="A237" i="2" s="1"/>
  <c r="A238" i="2" s="1" a="1"/>
  <c r="A238" i="2" s="1"/>
  <c r="A239" i="2" s="1" a="1"/>
  <c r="A239" i="2" s="1"/>
  <c r="A240" i="2" s="1" a="1"/>
  <c r="A240" i="2" s="1"/>
  <c r="A241" i="2" s="1" a="1"/>
  <c r="A241" i="2" s="1"/>
  <c r="A242" i="2" s="1" a="1"/>
  <c r="A242" i="2" s="1"/>
  <c r="A243" i="2" s="1" a="1"/>
  <c r="A243" i="2" s="1"/>
  <c r="A244" i="2" s="1" a="1"/>
  <c r="A244" i="2" s="1"/>
  <c r="A245" i="2" s="1" a="1"/>
  <c r="A245" i="2" s="1"/>
  <c r="A246" i="2" s="1" a="1"/>
  <c r="A246" i="2" s="1"/>
  <c r="A247" i="2" s="1" a="1"/>
  <c r="A247" i="2" s="1"/>
  <c r="A248" i="2" s="1" a="1"/>
  <c r="A248" i="2" s="1"/>
  <c r="A249" i="2" s="1" a="1"/>
  <c r="A249" i="2" s="1"/>
  <c r="A250" i="2" s="1" a="1"/>
  <c r="A250" i="2" s="1"/>
  <c r="A251" i="2" s="1" a="1"/>
  <c r="A251" i="2" s="1"/>
  <c r="A252" i="2" s="1" a="1"/>
  <c r="A252" i="2" s="1"/>
  <c r="A253" i="2" s="1" a="1"/>
  <c r="A253" i="2" s="1"/>
  <c r="A254" i="2" s="1" a="1"/>
  <c r="A254" i="2" s="1"/>
  <c r="A255" i="2" s="1" a="1"/>
  <c r="A255" i="2" s="1"/>
  <c r="A256" i="2" s="1" a="1"/>
  <c r="A256" i="2" s="1"/>
  <c r="A257" i="2" s="1" a="1"/>
  <c r="A257" i="2" s="1"/>
  <c r="A258" i="2" s="1" a="1"/>
  <c r="A258" i="2" s="1"/>
  <c r="A259" i="2" s="1" a="1"/>
  <c r="A259" i="2" s="1"/>
  <c r="A260" i="2" s="1" a="1"/>
  <c r="A260" i="2" s="1"/>
  <c r="A261" i="2" s="1" a="1"/>
  <c r="A261" i="2" s="1"/>
  <c r="A262" i="2" s="1" a="1"/>
  <c r="A262" i="2" s="1"/>
  <c r="A263" i="2" s="1" a="1"/>
  <c r="A263" i="2" s="1"/>
  <c r="A264" i="2" s="1" a="1"/>
  <c r="A264" i="2" s="1"/>
  <c r="A265" i="2" s="1" a="1"/>
  <c r="A265" i="2" s="1"/>
  <c r="A266" i="2" s="1" a="1"/>
  <c r="A266" i="2" s="1"/>
  <c r="A267" i="2" s="1" a="1"/>
  <c r="A267" i="2" s="1"/>
  <c r="A268" i="2" s="1" a="1"/>
  <c r="A268" i="2" s="1"/>
  <c r="A269" i="2" s="1" a="1"/>
  <c r="A269" i="2" s="1"/>
  <c r="A270" i="2" s="1" a="1"/>
  <c r="A270" i="2" s="1"/>
  <c r="A271" i="2" s="1" a="1"/>
  <c r="A271" i="2" s="1"/>
  <c r="A272" i="2" s="1" a="1"/>
  <c r="A272" i="2" s="1"/>
  <c r="A273" i="2" s="1" a="1"/>
  <c r="A273" i="2" s="1"/>
  <c r="A274" i="2" s="1" a="1"/>
  <c r="A274" i="2" s="1"/>
  <c r="A275" i="2" s="1" a="1"/>
  <c r="A275" i="2" s="1"/>
  <c r="A276" i="2" s="1" a="1"/>
  <c r="A276" i="2" s="1"/>
  <c r="A277" i="2" s="1" a="1"/>
  <c r="A277" i="2" s="1"/>
  <c r="A278" i="2" s="1" a="1"/>
  <c r="A278" i="2" s="1"/>
  <c r="A279" i="2" s="1" a="1"/>
  <c r="A279" i="2" s="1"/>
  <c r="A280" i="2" s="1" a="1"/>
  <c r="A280" i="2" s="1"/>
  <c r="A281" i="2" s="1" a="1"/>
  <c r="A281" i="2" s="1"/>
  <c r="A282" i="2" s="1" a="1"/>
  <c r="A282" i="2" s="1"/>
  <c r="A283" i="2" s="1" a="1"/>
  <c r="A283" i="2" s="1"/>
  <c r="A284" i="2" s="1" a="1"/>
  <c r="A284" i="2" s="1"/>
  <c r="A285" i="2" s="1" a="1"/>
  <c r="A285" i="2" s="1"/>
  <c r="A286" i="2" s="1" a="1"/>
  <c r="A286" i="2" s="1"/>
  <c r="A287" i="2" s="1" a="1"/>
  <c r="A287" i="2" s="1"/>
  <c r="A288" i="2" s="1" a="1"/>
  <c r="A288" i="2" s="1"/>
  <c r="A289" i="2" s="1" a="1"/>
  <c r="A289" i="2" s="1"/>
  <c r="A290" i="2" s="1" a="1"/>
  <c r="A290" i="2" s="1"/>
  <c r="A291" i="2" s="1" a="1"/>
  <c r="A291" i="2" s="1"/>
  <c r="A292" i="2" s="1" a="1"/>
  <c r="A292" i="2" s="1"/>
  <c r="A293" i="2" s="1" a="1"/>
  <c r="A293" i="2" s="1"/>
  <c r="A294" i="2" s="1" a="1"/>
  <c r="A294" i="2" s="1"/>
  <c r="A295" i="2" s="1" a="1"/>
  <c r="A295" i="2" s="1"/>
  <c r="A296" i="2" s="1" a="1"/>
  <c r="A296" i="2" s="1"/>
  <c r="A297" i="2" s="1" a="1"/>
  <c r="A297" i="2" s="1"/>
  <c r="A298" i="2" s="1" a="1"/>
  <c r="A298" i="2" s="1"/>
  <c r="A299" i="2" s="1" a="1"/>
  <c r="A299" i="2" s="1"/>
  <c r="A300" i="2" s="1" a="1"/>
  <c r="A300" i="2" s="1"/>
  <c r="A301" i="2" s="1" a="1"/>
  <c r="A301" i="2" s="1"/>
  <c r="A302" i="2" s="1" a="1"/>
  <c r="A302" i="2" s="1"/>
  <c r="A303" i="2" s="1" a="1"/>
  <c r="A303" i="2" s="1"/>
  <c r="A304" i="2" s="1" a="1"/>
  <c r="A304" i="2" s="1"/>
  <c r="A305" i="2" s="1" a="1"/>
  <c r="A305" i="2" s="1"/>
  <c r="A306" i="2" s="1" a="1"/>
  <c r="A306" i="2" s="1"/>
  <c r="A307" i="2" s="1" a="1"/>
  <c r="A307" i="2" s="1"/>
  <c r="A308" i="2" s="1" a="1"/>
  <c r="A308" i="2" s="1"/>
  <c r="A309" i="2" s="1" a="1"/>
  <c r="A309" i="2" s="1"/>
  <c r="A310" i="2" s="1" a="1"/>
  <c r="A310" i="2" s="1"/>
  <c r="A311" i="2" s="1" a="1"/>
  <c r="A311" i="2" s="1"/>
  <c r="A312" i="2" s="1" a="1"/>
  <c r="A312" i="2" s="1"/>
  <c r="A313" i="2" s="1" a="1"/>
  <c r="A313" i="2" s="1"/>
  <c r="A314" i="2" s="1" a="1"/>
  <c r="A314" i="2" s="1"/>
  <c r="A315" i="2" s="1" a="1"/>
  <c r="A315" i="2" s="1"/>
  <c r="A316" i="2" s="1" a="1"/>
  <c r="A316" i="2" s="1"/>
  <c r="A317" i="2" s="1" a="1"/>
  <c r="A317" i="2" s="1"/>
  <c r="A318" i="2" s="1" a="1"/>
  <c r="A318" i="2" s="1"/>
  <c r="A212" i="2"/>
  <c r="A121" i="2" a="1"/>
  <c r="A121" i="2" s="1"/>
  <c r="A122" i="2" s="1" a="1"/>
  <c r="A122" i="2" s="1"/>
  <c r="A123" i="2" s="1" a="1"/>
  <c r="A123" i="2" s="1"/>
  <c r="A124" i="2" s="1" a="1"/>
  <c r="A124" i="2" s="1"/>
  <c r="A125" i="2" s="1" a="1"/>
  <c r="A125" i="2" s="1"/>
  <c r="A126" i="2" s="1" a="1"/>
  <c r="A126" i="2" s="1"/>
  <c r="A127" i="2" s="1" a="1"/>
  <c r="A127" i="2" s="1"/>
  <c r="A128" i="2" s="1" a="1"/>
  <c r="A128" i="2" s="1"/>
  <c r="A129" i="2" s="1" a="1"/>
  <c r="A129" i="2" s="1"/>
  <c r="A130" i="2" s="1" a="1"/>
  <c r="A130" i="2" s="1"/>
  <c r="A131" i="2" s="1" a="1"/>
  <c r="A131" i="2" s="1"/>
  <c r="A132" i="2" s="1" a="1"/>
  <c r="A132" i="2" s="1"/>
  <c r="A133" i="2" s="1" a="1"/>
  <c r="A133" i="2" s="1"/>
  <c r="A134" i="2" s="1" a="1"/>
  <c r="A134" i="2" s="1"/>
  <c r="A135" i="2" s="1" a="1"/>
  <c r="A135" i="2" s="1"/>
  <c r="A136" i="2" s="1" a="1"/>
  <c r="A136" i="2" s="1"/>
  <c r="A137" i="2" s="1" a="1"/>
  <c r="A137" i="2" s="1"/>
  <c r="A138" i="2" s="1" a="1"/>
  <c r="A138" i="2" s="1"/>
  <c r="A139" i="2" s="1" a="1"/>
  <c r="A139" i="2" s="1"/>
  <c r="A140" i="2" s="1" a="1"/>
  <c r="A140" i="2" s="1"/>
  <c r="A141" i="2" s="1" a="1"/>
  <c r="A141" i="2" s="1"/>
  <c r="A142" i="2" s="1" a="1"/>
  <c r="A142" i="2" s="1"/>
  <c r="A143" i="2" s="1" a="1"/>
  <c r="A143" i="2" s="1"/>
  <c r="A144" i="2" s="1" a="1"/>
  <c r="A144" i="2" s="1"/>
  <c r="A145" i="2" s="1" a="1"/>
  <c r="A145" i="2" s="1"/>
  <c r="A146" i="2" s="1" a="1"/>
  <c r="A146" i="2" s="1"/>
  <c r="A147" i="2" s="1" a="1"/>
  <c r="A147" i="2" s="1"/>
  <c r="A148" i="2" s="1" a="1"/>
  <c r="A148" i="2" s="1"/>
  <c r="A149" i="2" s="1" a="1"/>
  <c r="A149" i="2" s="1"/>
  <c r="A150" i="2" s="1" a="1"/>
  <c r="A150" i="2" s="1"/>
  <c r="A151" i="2" s="1" a="1"/>
  <c r="A151" i="2" s="1"/>
  <c r="A152" i="2" s="1" a="1"/>
  <c r="A152" i="2" s="1"/>
  <c r="A153" i="2" s="1" a="1"/>
  <c r="A153" i="2" s="1"/>
  <c r="A154" i="2" s="1" a="1"/>
  <c r="A154" i="2" s="1"/>
  <c r="A155" i="2" s="1" a="1"/>
  <c r="A155" i="2" s="1"/>
  <c r="A156" i="2" s="1" a="1"/>
  <c r="A156" i="2" s="1"/>
  <c r="A157" i="2" s="1" a="1"/>
  <c r="A157" i="2" s="1"/>
  <c r="A158" i="2" s="1" a="1"/>
  <c r="A158" i="2" s="1"/>
  <c r="A159" i="2" s="1" a="1"/>
  <c r="A159" i="2" s="1"/>
  <c r="A160" i="2" s="1" a="1"/>
  <c r="A160" i="2" s="1"/>
  <c r="A161" i="2" s="1" a="1"/>
  <c r="A161" i="2" s="1"/>
  <c r="A162" i="2" s="1" a="1"/>
  <c r="A162" i="2" s="1"/>
  <c r="A163" i="2" s="1" a="1"/>
  <c r="A163" i="2" s="1"/>
  <c r="A164" i="2" s="1" a="1"/>
  <c r="A164" i="2" s="1"/>
  <c r="A165" i="2" s="1" a="1"/>
  <c r="A165" i="2" s="1"/>
  <c r="A166" i="2" s="1" a="1"/>
  <c r="A166" i="2" s="1"/>
  <c r="A167" i="2" s="1" a="1"/>
  <c r="A167" i="2" s="1"/>
  <c r="A168" i="2" s="1" a="1"/>
  <c r="A168" i="2" s="1"/>
  <c r="A169" i="2" s="1" a="1"/>
  <c r="A169" i="2" s="1"/>
  <c r="A170" i="2" s="1" a="1"/>
  <c r="A170" i="2" s="1"/>
  <c r="A171" i="2" s="1" a="1"/>
  <c r="A171" i="2" s="1"/>
  <c r="A172" i="2" s="1" a="1"/>
  <c r="A172" i="2" s="1"/>
  <c r="A173" i="2" s="1" a="1"/>
  <c r="A173" i="2" s="1"/>
  <c r="A174" i="2" s="1" a="1"/>
  <c r="A174" i="2" s="1"/>
  <c r="A175" i="2" s="1" a="1"/>
  <c r="A175" i="2" s="1"/>
  <c r="A176" i="2" s="1" a="1"/>
  <c r="A176" i="2" s="1"/>
  <c r="A177" i="2" s="1" a="1"/>
  <c r="A177" i="2" s="1"/>
  <c r="A178" i="2" s="1" a="1"/>
  <c r="A178" i="2" s="1"/>
  <c r="A179" i="2" s="1" a="1"/>
  <c r="A179" i="2" s="1"/>
  <c r="A180" i="2" s="1" a="1"/>
  <c r="A180" i="2" s="1"/>
  <c r="A181" i="2" s="1" a="1"/>
  <c r="A181" i="2" s="1"/>
  <c r="A182" i="2" s="1" a="1"/>
  <c r="A182" i="2" s="1"/>
  <c r="A183" i="2" s="1" a="1"/>
  <c r="A183" i="2" s="1"/>
  <c r="A184" i="2" s="1" a="1"/>
  <c r="A184" i="2" s="1"/>
  <c r="A185" i="2" s="1" a="1"/>
  <c r="A185" i="2" s="1"/>
  <c r="A186" i="2" s="1" a="1"/>
  <c r="A186" i="2" s="1"/>
  <c r="A187" i="2" s="1" a="1"/>
  <c r="A187" i="2" s="1"/>
  <c r="A188" i="2" s="1" a="1"/>
  <c r="A188" i="2" s="1"/>
  <c r="A189" i="2" s="1" a="1"/>
  <c r="A189" i="2" s="1"/>
  <c r="A190" i="2" s="1" a="1"/>
  <c r="A190" i="2" s="1"/>
  <c r="A191" i="2" s="1" a="1"/>
  <c r="A191" i="2" s="1"/>
  <c r="A192" i="2" s="1" a="1"/>
  <c r="A192" i="2" s="1"/>
  <c r="A193" i="2" s="1" a="1"/>
  <c r="A193" i="2" s="1"/>
  <c r="A194" i="2" s="1" a="1"/>
  <c r="A194" i="2" s="1"/>
  <c r="A195" i="2" s="1" a="1"/>
  <c r="A195" i="2" s="1"/>
  <c r="A196" i="2" s="1" a="1"/>
  <c r="A196" i="2" s="1"/>
  <c r="A197" i="2" s="1" a="1"/>
  <c r="A197" i="2" s="1"/>
  <c r="A198" i="2" s="1" a="1"/>
  <c r="A198" i="2" s="1"/>
  <c r="A199" i="2" s="1" a="1"/>
  <c r="A199" i="2" s="1"/>
  <c r="A200" i="2" s="1" a="1"/>
  <c r="A200" i="2" s="1"/>
  <c r="A201" i="2" s="1" a="1"/>
  <c r="A201" i="2" s="1"/>
  <c r="A202" i="2" s="1" a="1"/>
  <c r="A202" i="2" s="1"/>
  <c r="A203" i="2" s="1" a="1"/>
  <c r="A203" i="2" s="1"/>
  <c r="A204" i="2" s="1" a="1"/>
  <c r="A204" i="2" s="1"/>
  <c r="A205" i="2" s="1" a="1"/>
  <c r="A205" i="2" s="1"/>
  <c r="A206" i="2" s="1" a="1"/>
  <c r="A206" i="2" s="1"/>
  <c r="A207" i="2" s="1" a="1"/>
  <c r="A207" i="2" s="1"/>
  <c r="A208" i="2" s="1" a="1"/>
  <c r="A208" i="2" s="1"/>
  <c r="A209" i="2" s="1" a="1"/>
  <c r="A209" i="2" s="1"/>
  <c r="A210" i="2" s="1" a="1"/>
  <c r="A210" i="2" s="1"/>
  <c r="A211" i="2" s="1" a="1"/>
  <c r="A211" i="2" s="1"/>
  <c r="C133" i="1"/>
  <c r="C134" i="1"/>
  <c r="C135" i="1" s="1" a="1"/>
  <c r="C135" i="1" s="1"/>
  <c r="C460" i="1" l="1"/>
  <c r="C461" i="1" s="1" a="1"/>
  <c r="C461" i="1" s="1"/>
  <c r="C462" i="1" s="1" a="1"/>
  <c r="C462" i="1" s="1"/>
  <c r="C463" i="1" s="1" a="1"/>
  <c r="C463" i="1" s="1"/>
  <c r="C464" i="1" s="1" a="1"/>
  <c r="C464" i="1" s="1"/>
  <c r="C465" i="1" s="1" a="1"/>
  <c r="C465" i="1" s="1"/>
  <c r="C466" i="1" s="1" a="1"/>
  <c r="C466" i="1" s="1"/>
  <c r="C467" i="1" s="1" a="1"/>
  <c r="C467" i="1" s="1"/>
  <c r="C468" i="1" s="1" a="1"/>
  <c r="C468" i="1" s="1"/>
  <c r="C469" i="1" s="1" a="1"/>
  <c r="C469" i="1" s="1"/>
  <c r="C470" i="1" s="1" a="1"/>
  <c r="C470" i="1" s="1"/>
  <c r="C471" i="1" s="1" a="1"/>
  <c r="C471" i="1" s="1"/>
  <c r="C472" i="1" s="1" a="1"/>
  <c r="C472" i="1" s="1"/>
  <c r="C473" i="1" s="1" a="1"/>
  <c r="C473" i="1" s="1"/>
  <c r="C474" i="1" s="1" a="1"/>
  <c r="C474" i="1" s="1"/>
  <c r="C475" i="1" s="1" a="1"/>
  <c r="C475" i="1" s="1"/>
  <c r="C449" i="1"/>
  <c r="C450" i="1" s="1" a="1"/>
  <c r="C450" i="1" s="1"/>
  <c r="C451" i="1" s="1" a="1"/>
  <c r="C451" i="1" s="1"/>
  <c r="C452" i="1" s="1" a="1"/>
  <c r="C452" i="1" s="1"/>
  <c r="C453" i="1" s="1" a="1"/>
  <c r="C453" i="1" s="1"/>
  <c r="C454" i="1" s="1" a="1"/>
  <c r="C454" i="1" s="1"/>
  <c r="C455" i="1" s="1" a="1"/>
  <c r="C455" i="1" s="1"/>
  <c r="C456" i="1" s="1" a="1"/>
  <c r="C456" i="1" s="1"/>
  <c r="C457" i="1" s="1" a="1"/>
  <c r="C457" i="1" s="1"/>
  <c r="C458" i="1" s="1" a="1"/>
  <c r="C458" i="1" s="1"/>
  <c r="C459" i="1" s="1" a="1"/>
  <c r="C459" i="1" s="1"/>
  <c r="C440" i="1"/>
  <c r="C441" i="1" s="1" a="1"/>
  <c r="C441" i="1" s="1"/>
  <c r="C442" i="1" s="1" a="1"/>
  <c r="C442" i="1" s="1"/>
  <c r="C443" i="1" s="1" a="1"/>
  <c r="C443" i="1" s="1"/>
  <c r="C444" i="1" s="1" a="1"/>
  <c r="C444" i="1" s="1"/>
  <c r="C445" i="1" s="1" a="1"/>
  <c r="C445" i="1" s="1"/>
  <c r="C446" i="1" s="1" a="1"/>
  <c r="C446" i="1" s="1"/>
  <c r="C447" i="1" s="1" a="1"/>
  <c r="C447" i="1" s="1"/>
  <c r="C448" i="1" s="1" a="1"/>
  <c r="C448" i="1" s="1"/>
  <c r="C427" i="1"/>
  <c r="C428" i="1" s="1" a="1"/>
  <c r="C428" i="1" s="1"/>
  <c r="C429" i="1" s="1" a="1"/>
  <c r="C429" i="1" s="1"/>
  <c r="C430" i="1" s="1" a="1"/>
  <c r="C430" i="1" s="1"/>
  <c r="C431" i="1" s="1" a="1"/>
  <c r="C431" i="1" s="1"/>
  <c r="C432" i="1" s="1" a="1"/>
  <c r="C432" i="1" s="1"/>
  <c r="C433" i="1" s="1" a="1"/>
  <c r="C433" i="1" s="1"/>
  <c r="C434" i="1" s="1" a="1"/>
  <c r="C434" i="1" s="1"/>
  <c r="C435" i="1" s="1" a="1"/>
  <c r="C435" i="1" s="1"/>
  <c r="C436" i="1" s="1" a="1"/>
  <c r="C436" i="1" s="1"/>
  <c r="C437" i="1" s="1" a="1"/>
  <c r="C437" i="1" s="1"/>
  <c r="C438" i="1" s="1" a="1"/>
  <c r="C438" i="1" s="1"/>
  <c r="C439" i="1" s="1" a="1"/>
  <c r="C439" i="1" s="1"/>
  <c r="C419" i="1"/>
  <c r="C420" i="1" s="1" a="1"/>
  <c r="C420" i="1" s="1"/>
  <c r="C421" i="1" s="1" a="1"/>
  <c r="C421" i="1" s="1"/>
  <c r="C422" i="1" s="1" a="1"/>
  <c r="C422" i="1" s="1"/>
  <c r="C423" i="1" s="1" a="1"/>
  <c r="C423" i="1" s="1"/>
  <c r="C424" i="1" s="1" a="1"/>
  <c r="C424" i="1" s="1"/>
  <c r="C425" i="1" s="1" a="1"/>
  <c r="C425" i="1" s="1"/>
  <c r="C426" i="1" s="1" a="1"/>
  <c r="C426" i="1" s="1"/>
  <c r="C414" i="1"/>
  <c r="C415" i="1" s="1" a="1"/>
  <c r="C415" i="1" s="1"/>
  <c r="C416" i="1" s="1" a="1"/>
  <c r="C416" i="1" s="1"/>
  <c r="C417" i="1" s="1" a="1"/>
  <c r="C417" i="1" s="1"/>
  <c r="C418" i="1" s="1" a="1"/>
  <c r="C418" i="1" s="1"/>
  <c r="C397" i="1"/>
  <c r="C398" i="1" s="1" a="1"/>
  <c r="C398" i="1" s="1"/>
  <c r="C399" i="1" s="1" a="1"/>
  <c r="C399" i="1" s="1"/>
  <c r="C400" i="1" s="1" a="1"/>
  <c r="C400" i="1" s="1"/>
  <c r="C401" i="1" s="1" a="1"/>
  <c r="C401" i="1" s="1"/>
  <c r="C402" i="1" s="1" a="1"/>
  <c r="C402" i="1" s="1"/>
  <c r="C403" i="1" s="1" a="1"/>
  <c r="C403" i="1" s="1"/>
  <c r="C404" i="1" s="1" a="1"/>
  <c r="C404" i="1" s="1"/>
  <c r="C405" i="1" s="1" a="1"/>
  <c r="C405" i="1" s="1"/>
  <c r="C406" i="1" s="1" a="1"/>
  <c r="C406" i="1" s="1"/>
  <c r="C407" i="1" s="1" a="1"/>
  <c r="C407" i="1" s="1"/>
  <c r="C408" i="1" s="1" a="1"/>
  <c r="C408" i="1" s="1"/>
  <c r="C409" i="1" s="1" a="1"/>
  <c r="C409" i="1" s="1"/>
  <c r="C410" i="1" s="1" a="1"/>
  <c r="C410" i="1" s="1"/>
  <c r="C411" i="1" s="1" a="1"/>
  <c r="C411" i="1" s="1"/>
  <c r="C412" i="1" s="1" a="1"/>
  <c r="C412" i="1" s="1"/>
  <c r="C413" i="1" s="1" a="1"/>
  <c r="C413" i="1" s="1"/>
  <c r="C393" i="1"/>
  <c r="C394" i="1" s="1" a="1"/>
  <c r="C394" i="1" s="1"/>
  <c r="C395" i="1" s="1" a="1"/>
  <c r="C395" i="1" s="1"/>
  <c r="C396" i="1" s="1" a="1"/>
  <c r="C396" i="1" s="1"/>
  <c r="C379" i="1"/>
  <c r="C380" i="1" s="1" a="1"/>
  <c r="C380" i="1" s="1"/>
  <c r="C381" i="1" s="1" a="1"/>
  <c r="C381" i="1" s="1"/>
  <c r="C382" i="1" s="1" a="1"/>
  <c r="C382" i="1" s="1"/>
  <c r="C383" i="1" s="1" a="1"/>
  <c r="C383" i="1" s="1"/>
  <c r="C384" i="1" s="1" a="1"/>
  <c r="C384" i="1" s="1"/>
  <c r="C385" i="1" s="1" a="1"/>
  <c r="C385" i="1" s="1"/>
  <c r="C386" i="1" s="1" a="1"/>
  <c r="C386" i="1" s="1"/>
  <c r="C387" i="1" s="1" a="1"/>
  <c r="C387" i="1" s="1"/>
  <c r="C388" i="1" s="1" a="1"/>
  <c r="C388" i="1" s="1"/>
  <c r="C389" i="1" s="1" a="1"/>
  <c r="C389" i="1" s="1"/>
  <c r="C390" i="1" s="1" a="1"/>
  <c r="C390" i="1" s="1"/>
  <c r="C391" i="1" s="1" a="1"/>
  <c r="C391" i="1" s="1"/>
  <c r="C392" i="1" s="1" a="1"/>
  <c r="C392" i="1" s="1"/>
  <c r="C369" i="1"/>
  <c r="C370" i="1" s="1" a="1"/>
  <c r="C370" i="1" s="1"/>
  <c r="C371" i="1" s="1" a="1"/>
  <c r="C371" i="1" s="1"/>
  <c r="C372" i="1" s="1" a="1"/>
  <c r="C372" i="1" s="1"/>
  <c r="C373" i="1" s="1" a="1"/>
  <c r="C373" i="1" s="1"/>
  <c r="C374" i="1" s="1" a="1"/>
  <c r="C374" i="1" s="1"/>
  <c r="C375" i="1" s="1" a="1"/>
  <c r="C375" i="1" s="1"/>
  <c r="C376" i="1" s="1" a="1"/>
  <c r="C376" i="1" s="1"/>
  <c r="C377" i="1" s="1" a="1"/>
  <c r="C377" i="1" s="1"/>
  <c r="C378" i="1" s="1" a="1"/>
  <c r="C378" i="1" s="1"/>
  <c r="C364" i="1"/>
  <c r="C365" i="1" s="1" a="1"/>
  <c r="C365" i="1" s="1"/>
  <c r="C366" i="1" s="1" a="1"/>
  <c r="C366" i="1" s="1"/>
  <c r="C367" i="1" s="1" a="1"/>
  <c r="C367" i="1" s="1"/>
  <c r="C368" i="1" s="1" a="1"/>
  <c r="C368" i="1" s="1"/>
  <c r="C357" i="1"/>
  <c r="C358" i="1" s="1" a="1"/>
  <c r="C358" i="1" s="1"/>
  <c r="C359" i="1" s="1" a="1"/>
  <c r="C359" i="1" s="1"/>
  <c r="C360" i="1" s="1" a="1"/>
  <c r="C360" i="1" s="1"/>
  <c r="C361" i="1" s="1" a="1"/>
  <c r="C361" i="1" s="1"/>
  <c r="C362" i="1" s="1" a="1"/>
  <c r="C362" i="1" s="1"/>
  <c r="C363" i="1" s="1" a="1"/>
  <c r="C363" i="1" s="1"/>
  <c r="C348" i="1"/>
  <c r="C349" i="1" s="1" a="1"/>
  <c r="C349" i="1" s="1"/>
  <c r="C350" i="1" s="1" a="1"/>
  <c r="C350" i="1" s="1"/>
  <c r="C351" i="1" s="1" a="1"/>
  <c r="C351" i="1" s="1"/>
  <c r="C352" i="1" s="1" a="1"/>
  <c r="C352" i="1" s="1"/>
  <c r="C353" i="1" s="1" a="1"/>
  <c r="C353" i="1" s="1"/>
  <c r="C354" i="1" s="1" a="1"/>
  <c r="C354" i="1" s="1"/>
  <c r="C355" i="1" s="1" a="1"/>
  <c r="C355" i="1" s="1"/>
  <c r="C356" i="1" s="1" a="1"/>
  <c r="C356" i="1" s="1"/>
  <c r="C347" i="1"/>
  <c r="C345" i="1"/>
  <c r="C346" i="1" s="1" a="1"/>
  <c r="C346" i="1" s="1"/>
  <c r="C341" i="1"/>
  <c r="C342" i="1" s="1" a="1"/>
  <c r="C342" i="1" s="1"/>
  <c r="C343" i="1" s="1" a="1"/>
  <c r="C343" i="1" s="1"/>
  <c r="C344" i="1" s="1" a="1"/>
  <c r="C344" i="1" s="1"/>
  <c r="C340" i="1"/>
  <c r="C331" i="1"/>
  <c r="C332" i="1" s="1" a="1"/>
  <c r="C332" i="1" s="1"/>
  <c r="C333" i="1" s="1" a="1"/>
  <c r="C333" i="1" s="1"/>
  <c r="C334" i="1" s="1" a="1"/>
  <c r="C334" i="1" s="1"/>
  <c r="C335" i="1" s="1" a="1"/>
  <c r="C335" i="1" s="1"/>
  <c r="C336" i="1" s="1" a="1"/>
  <c r="C336" i="1" s="1"/>
  <c r="C337" i="1" s="1" a="1"/>
  <c r="C337" i="1" s="1"/>
  <c r="C338" i="1" s="1" a="1"/>
  <c r="C338" i="1" s="1"/>
  <c r="C339" i="1" s="1" a="1"/>
  <c r="C339" i="1" s="1"/>
  <c r="C330" i="1"/>
  <c r="C329" i="1"/>
  <c r="C328" i="1"/>
  <c r="C327" i="1"/>
  <c r="C316" i="1"/>
  <c r="C317" i="1" s="1" a="1"/>
  <c r="C317" i="1" s="1"/>
  <c r="C318" i="1" s="1" a="1"/>
  <c r="C318" i="1" s="1"/>
  <c r="C319" i="1" s="1" a="1"/>
  <c r="C319" i="1" s="1"/>
  <c r="C320" i="1" s="1" a="1"/>
  <c r="C320" i="1" s="1"/>
  <c r="C321" i="1" s="1" a="1"/>
  <c r="C321" i="1" s="1"/>
  <c r="C322" i="1" s="1" a="1"/>
  <c r="C322" i="1" s="1"/>
  <c r="C323" i="1" s="1" a="1"/>
  <c r="C323" i="1" s="1"/>
  <c r="C324" i="1" s="1" a="1"/>
  <c r="C324" i="1" s="1"/>
  <c r="C325" i="1" s="1" a="1"/>
  <c r="C325" i="1" s="1"/>
  <c r="C326" i="1" s="1" a="1"/>
  <c r="C326" i="1" s="1"/>
  <c r="C311" i="1"/>
  <c r="C312" i="1" s="1" a="1"/>
  <c r="C312" i="1" s="1"/>
  <c r="C313" i="1" s="1" a="1"/>
  <c r="C313" i="1" s="1"/>
  <c r="C314" i="1" s="1" a="1"/>
  <c r="C314" i="1" s="1"/>
  <c r="C315" i="1" s="1" a="1"/>
  <c r="C315" i="1" s="1"/>
  <c r="C310" i="1"/>
  <c r="C309" i="1"/>
  <c r="C308" i="1"/>
  <c r="C307" i="1"/>
  <c r="C306" i="1"/>
  <c r="C304" i="1"/>
  <c r="C305" i="1" s="1" a="1"/>
  <c r="C305" i="1" s="1"/>
  <c r="C296" i="1"/>
  <c r="C297" i="1" s="1" a="1"/>
  <c r="C297" i="1" s="1"/>
  <c r="C298" i="1" s="1" a="1"/>
  <c r="C298" i="1" s="1"/>
  <c r="C299" i="1" s="1" a="1"/>
  <c r="C299" i="1" s="1"/>
  <c r="C300" i="1" s="1" a="1"/>
  <c r="C300" i="1" s="1"/>
  <c r="C301" i="1" s="1" a="1"/>
  <c r="C301" i="1" s="1"/>
  <c r="C302" i="1" s="1" a="1"/>
  <c r="C302" i="1" s="1"/>
  <c r="C303" i="1" s="1" a="1"/>
  <c r="C303" i="1" s="1"/>
  <c r="C288" i="1"/>
  <c r="C289" i="1" s="1" a="1"/>
  <c r="C289" i="1" s="1"/>
  <c r="C290" i="1" s="1" a="1"/>
  <c r="C290" i="1" s="1"/>
  <c r="C291" i="1" s="1" a="1"/>
  <c r="C291" i="1" s="1"/>
  <c r="C292" i="1" s="1" a="1"/>
  <c r="C292" i="1" s="1"/>
  <c r="C293" i="1" s="1" a="1"/>
  <c r="C293" i="1" s="1"/>
  <c r="C294" i="1" s="1" a="1"/>
  <c r="C294" i="1" s="1"/>
  <c r="C295" i="1" s="1" a="1"/>
  <c r="C295" i="1" s="1"/>
  <c r="C267" i="1"/>
  <c r="C268" i="1" s="1" a="1"/>
  <c r="C268" i="1" s="1"/>
  <c r="C269" i="1" s="1" a="1"/>
  <c r="C269" i="1" s="1"/>
  <c r="C270" i="1" s="1" a="1"/>
  <c r="C270" i="1" s="1"/>
  <c r="C271" i="1" s="1" a="1"/>
  <c r="C271" i="1" s="1"/>
  <c r="C272" i="1" s="1" a="1"/>
  <c r="C272" i="1" s="1"/>
  <c r="C273" i="1" s="1" a="1"/>
  <c r="C273" i="1" s="1"/>
  <c r="C274" i="1" s="1" a="1"/>
  <c r="C274" i="1" s="1"/>
  <c r="C275" i="1" s="1" a="1"/>
  <c r="C275" i="1" s="1"/>
  <c r="C276" i="1" s="1" a="1"/>
  <c r="C276" i="1" s="1"/>
  <c r="C277" i="1" s="1" a="1"/>
  <c r="C277" i="1" s="1"/>
  <c r="C278" i="1" s="1" a="1"/>
  <c r="C278" i="1" s="1"/>
  <c r="C279" i="1" s="1" a="1"/>
  <c r="C279" i="1" s="1"/>
  <c r="C280" i="1" s="1" a="1"/>
  <c r="C280" i="1" s="1"/>
  <c r="C281" i="1" s="1" a="1"/>
  <c r="C281" i="1" s="1"/>
  <c r="C282" i="1" s="1" a="1"/>
  <c r="C282" i="1" s="1"/>
  <c r="C283" i="1" s="1" a="1"/>
  <c r="C283" i="1" s="1"/>
  <c r="C284" i="1" s="1" a="1"/>
  <c r="C284" i="1" s="1"/>
  <c r="C285" i="1" s="1" a="1"/>
  <c r="C285" i="1" s="1"/>
  <c r="C286" i="1" s="1" a="1"/>
  <c r="C286" i="1" s="1"/>
  <c r="C287" i="1" s="1" a="1"/>
  <c r="C287" i="1" s="1"/>
  <c r="C260" i="1" l="1"/>
  <c r="C261" i="1" s="1" a="1"/>
  <c r="C261" i="1" s="1"/>
  <c r="C262" i="1" s="1" a="1"/>
  <c r="C262" i="1" s="1"/>
  <c r="C263" i="1" s="1" a="1"/>
  <c r="C263" i="1" s="1"/>
  <c r="C264" i="1" s="1" a="1"/>
  <c r="C264" i="1" s="1"/>
  <c r="C265" i="1" s="1" a="1"/>
  <c r="C265" i="1" s="1"/>
  <c r="C266" i="1" s="1" a="1"/>
  <c r="C266" i="1" s="1"/>
  <c r="C245" i="1"/>
  <c r="C246" i="1" s="1" a="1"/>
  <c r="C246" i="1" s="1"/>
  <c r="C247" i="1" s="1" a="1"/>
  <c r="C247" i="1" s="1"/>
  <c r="C248" i="1" s="1" a="1"/>
  <c r="C248" i="1" s="1"/>
  <c r="C249" i="1" s="1" a="1"/>
  <c r="C249" i="1" s="1"/>
  <c r="C250" i="1" s="1" a="1"/>
  <c r="C250" i="1" s="1"/>
  <c r="C251" i="1" s="1" a="1"/>
  <c r="C251" i="1" s="1"/>
  <c r="C252" i="1" s="1" a="1"/>
  <c r="C252" i="1" s="1"/>
  <c r="C253" i="1" s="1" a="1"/>
  <c r="C253" i="1" s="1"/>
  <c r="C254" i="1" s="1" a="1"/>
  <c r="C254" i="1" s="1"/>
  <c r="C255" i="1" s="1" a="1"/>
  <c r="C255" i="1" s="1"/>
  <c r="C256" i="1" s="1" a="1"/>
  <c r="C256" i="1" s="1"/>
  <c r="C257" i="1" s="1" a="1"/>
  <c r="C257" i="1" s="1"/>
  <c r="C258" i="1" s="1" a="1"/>
  <c r="C258" i="1" s="1"/>
  <c r="C259" i="1" s="1" a="1"/>
  <c r="C259" i="1" s="1"/>
  <c r="C244" i="1"/>
  <c r="C242" i="1"/>
  <c r="C243" i="1" s="1" a="1"/>
  <c r="C243" i="1" s="1"/>
  <c r="C232" i="1"/>
  <c r="C233" i="1" s="1" a="1"/>
  <c r="C233" i="1" s="1"/>
  <c r="C234" i="1" s="1" a="1"/>
  <c r="C234" i="1" s="1"/>
  <c r="C235" i="1" s="1" a="1"/>
  <c r="C235" i="1" s="1"/>
  <c r="C236" i="1" s="1" a="1"/>
  <c r="C236" i="1" s="1"/>
  <c r="C237" i="1" s="1" a="1"/>
  <c r="C237" i="1" s="1"/>
  <c r="C238" i="1" s="1" a="1"/>
  <c r="C238" i="1" s="1"/>
  <c r="C239" i="1" s="1" a="1"/>
  <c r="C239" i="1" s="1"/>
  <c r="C240" i="1" s="1" a="1"/>
  <c r="C240" i="1" s="1"/>
  <c r="C241" i="1" s="1" a="1"/>
  <c r="C241" i="1" s="1"/>
  <c r="C220" i="1"/>
  <c r="C221" i="1" s="1" a="1"/>
  <c r="C221" i="1" s="1"/>
  <c r="C222" i="1" s="1" a="1"/>
  <c r="C222" i="1" s="1"/>
  <c r="C223" i="1" s="1" a="1"/>
  <c r="C223" i="1" s="1"/>
  <c r="C224" i="1" s="1" a="1"/>
  <c r="C224" i="1" s="1"/>
  <c r="C225" i="1" s="1" a="1"/>
  <c r="C225" i="1" s="1"/>
  <c r="C226" i="1" s="1" a="1"/>
  <c r="C226" i="1" s="1"/>
  <c r="C227" i="1" s="1" a="1"/>
  <c r="C227" i="1" s="1"/>
  <c r="C228" i="1" s="1" a="1"/>
  <c r="C228" i="1" s="1"/>
  <c r="C229" i="1" s="1" a="1"/>
  <c r="C229" i="1" s="1"/>
  <c r="C230" i="1" s="1" a="1"/>
  <c r="C230" i="1" s="1"/>
  <c r="C231" i="1" s="1" a="1"/>
  <c r="C231" i="1" s="1"/>
  <c r="C212" i="1"/>
  <c r="C213" i="1" s="1" a="1"/>
  <c r="C213" i="1" s="1"/>
  <c r="C214" i="1" s="1" a="1"/>
  <c r="C214" i="1" s="1"/>
  <c r="C215" i="1" s="1" a="1"/>
  <c r="C215" i="1" s="1"/>
  <c r="C216" i="1" s="1" a="1"/>
  <c r="C216" i="1" s="1"/>
  <c r="C217" i="1" s="1" a="1"/>
  <c r="C217" i="1" s="1"/>
  <c r="C218" i="1" s="1" a="1"/>
  <c r="C218" i="1" s="1"/>
  <c r="C219" i="1" s="1" a="1"/>
  <c r="C219" i="1" s="1"/>
  <c r="C210" i="1"/>
  <c r="C211" i="1" s="1" a="1"/>
  <c r="C211" i="1" s="1"/>
  <c r="C202" i="1"/>
  <c r="C203" i="1" s="1" a="1"/>
  <c r="C203" i="1" s="1"/>
  <c r="C204" i="1" s="1" a="1"/>
  <c r="C204" i="1" s="1"/>
  <c r="C205" i="1" s="1" a="1"/>
  <c r="C205" i="1" s="1"/>
  <c r="C206" i="1" s="1" a="1"/>
  <c r="C206" i="1" s="1"/>
  <c r="C207" i="1" s="1" a="1"/>
  <c r="C207" i="1" s="1"/>
  <c r="C208" i="1" s="1" a="1"/>
  <c r="C208" i="1" s="1"/>
  <c r="C209" i="1" s="1" a="1"/>
  <c r="C209" i="1" s="1"/>
  <c r="C192" i="1" l="1"/>
  <c r="C193" i="1" s="1" a="1"/>
  <c r="C193" i="1" s="1"/>
  <c r="C194" i="1" s="1" a="1"/>
  <c r="C194" i="1" s="1"/>
  <c r="C195" i="1" s="1" a="1"/>
  <c r="C195" i="1" s="1"/>
  <c r="C196" i="1" s="1" a="1"/>
  <c r="C196" i="1" s="1"/>
  <c r="C197" i="1" s="1" a="1"/>
  <c r="C197" i="1" s="1"/>
  <c r="C198" i="1" s="1" a="1"/>
  <c r="C198" i="1" s="1"/>
  <c r="C199" i="1" s="1" a="1"/>
  <c r="C199" i="1" s="1"/>
  <c r="C200" i="1" s="1" a="1"/>
  <c r="C200" i="1" s="1"/>
  <c r="C201" i="1" s="1" a="1"/>
  <c r="C201" i="1" s="1"/>
  <c r="C177" i="1"/>
  <c r="C178" i="1" s="1" a="1"/>
  <c r="C178" i="1" s="1"/>
  <c r="C179" i="1" s="1" a="1"/>
  <c r="C179" i="1" s="1"/>
  <c r="C180" i="1" s="1" a="1"/>
  <c r="C180" i="1" s="1"/>
  <c r="C181" i="1" s="1" a="1"/>
  <c r="C181" i="1" s="1"/>
  <c r="C182" i="1" s="1" a="1"/>
  <c r="C182" i="1" s="1"/>
  <c r="C183" i="1" s="1" a="1"/>
  <c r="C183" i="1" s="1"/>
  <c r="C184" i="1" s="1" a="1"/>
  <c r="C184" i="1" s="1"/>
  <c r="C185" i="1" s="1" a="1"/>
  <c r="C185" i="1" s="1"/>
  <c r="C186" i="1" s="1" a="1"/>
  <c r="C186" i="1" s="1"/>
  <c r="C187" i="1" s="1" a="1"/>
  <c r="C187" i="1" s="1"/>
  <c r="C188" i="1" s="1" a="1"/>
  <c r="C188" i="1" s="1"/>
  <c r="C189" i="1" s="1" a="1"/>
  <c r="C189" i="1" s="1"/>
  <c r="C190" i="1" s="1" a="1"/>
  <c r="C190" i="1" s="1"/>
  <c r="C191" i="1" s="1" a="1"/>
  <c r="C191" i="1" s="1"/>
  <c r="C159" i="1"/>
  <c r="C160" i="1" s="1" a="1"/>
  <c r="C160" i="1" s="1"/>
  <c r="C161" i="1" s="1" a="1"/>
  <c r="C161" i="1" s="1"/>
  <c r="C162" i="1" s="1" a="1"/>
  <c r="C162" i="1" s="1"/>
  <c r="C163" i="1" s="1" a="1"/>
  <c r="C163" i="1" s="1"/>
  <c r="C164" i="1" s="1" a="1"/>
  <c r="C164" i="1" s="1"/>
  <c r="C165" i="1" s="1" a="1"/>
  <c r="C165" i="1" s="1"/>
  <c r="C166" i="1" s="1" a="1"/>
  <c r="C166" i="1" s="1"/>
  <c r="C167" i="1" s="1" a="1"/>
  <c r="C167" i="1" s="1"/>
  <c r="C168" i="1" s="1" a="1"/>
  <c r="C168" i="1" s="1"/>
  <c r="C169" i="1" s="1" a="1"/>
  <c r="C169" i="1" s="1"/>
  <c r="C170" i="1" s="1" a="1"/>
  <c r="C170" i="1" s="1"/>
  <c r="C171" i="1" s="1" a="1"/>
  <c r="C171" i="1" s="1"/>
  <c r="C172" i="1" s="1" a="1"/>
  <c r="C172" i="1" s="1"/>
  <c r="C173" i="1" s="1" a="1"/>
  <c r="C173" i="1" s="1"/>
  <c r="C174" i="1" s="1" a="1"/>
  <c r="C174" i="1" s="1"/>
  <c r="C175" i="1" s="1" a="1"/>
  <c r="C175" i="1" s="1"/>
  <c r="C176" i="1" s="1" a="1"/>
  <c r="C176" i="1" s="1"/>
  <c r="C147" i="1"/>
  <c r="C148" i="1" s="1" a="1"/>
  <c r="C148" i="1" s="1"/>
  <c r="C149" i="1" s="1" a="1"/>
  <c r="C149" i="1" s="1"/>
  <c r="C150" i="1" s="1" a="1"/>
  <c r="C150" i="1" s="1"/>
  <c r="C151" i="1" s="1" a="1"/>
  <c r="C151" i="1" s="1"/>
  <c r="C152" i="1" s="1" a="1"/>
  <c r="C152" i="1" s="1"/>
  <c r="C153" i="1" s="1" a="1"/>
  <c r="C153" i="1" s="1"/>
  <c r="C154" i="1" s="1" a="1"/>
  <c r="C154" i="1" s="1"/>
  <c r="C155" i="1" s="1" a="1"/>
  <c r="C155" i="1" s="1"/>
  <c r="C156" i="1" s="1" a="1"/>
  <c r="C156" i="1" s="1"/>
  <c r="C157" i="1" s="1" a="1"/>
  <c r="C157" i="1" s="1"/>
  <c r="C158" i="1" s="1" a="1"/>
  <c r="C158" i="1" s="1"/>
  <c r="C141" i="1"/>
  <c r="C142" i="1" s="1" a="1"/>
  <c r="C142" i="1" s="1"/>
  <c r="C143" i="1" s="1" a="1"/>
  <c r="C143" i="1" s="1"/>
  <c r="C144" i="1" s="1" a="1"/>
  <c r="C144" i="1" s="1"/>
  <c r="C145" i="1" s="1" a="1"/>
  <c r="C145" i="1" s="1"/>
  <c r="C146" i="1" s="1" a="1"/>
  <c r="C146" i="1" s="1"/>
  <c r="C136" i="1" a="1"/>
  <c r="C136" i="1" s="1"/>
  <c r="C137" i="1" s="1" a="1"/>
  <c r="C137" i="1" s="1"/>
  <c r="C138" i="1" s="1" a="1"/>
  <c r="C138" i="1" s="1"/>
  <c r="C139" i="1" s="1" a="1"/>
  <c r="C139" i="1" s="1"/>
  <c r="C140" i="1" s="1" a="1"/>
  <c r="C140" i="1" s="1"/>
  <c r="C120" i="1"/>
  <c r="C121" i="1" s="1" a="1"/>
  <c r="C121" i="1" s="1"/>
  <c r="C122" i="1" s="1" a="1"/>
  <c r="C122" i="1" s="1"/>
  <c r="C123" i="1" s="1" a="1"/>
  <c r="C123" i="1" s="1"/>
  <c r="C124" i="1" s="1" a="1"/>
  <c r="C124" i="1" s="1"/>
  <c r="C125" i="1" s="1" a="1"/>
  <c r="C125" i="1" s="1"/>
  <c r="C126" i="1" s="1" a="1"/>
  <c r="C126" i="1" s="1"/>
  <c r="C127" i="1" s="1" a="1"/>
  <c r="C127" i="1" s="1"/>
  <c r="C128" i="1" s="1" a="1"/>
  <c r="C128" i="1" s="1"/>
  <c r="C129" i="1" s="1" a="1"/>
  <c r="C129" i="1" s="1"/>
  <c r="C130" i="1" s="1" a="1"/>
  <c r="C130" i="1" s="1"/>
  <c r="C131" i="1" s="1" a="1"/>
  <c r="C131" i="1" s="1"/>
  <c r="C132" i="1" s="1" a="1"/>
  <c r="C132" i="1" s="1"/>
  <c r="C119" i="1" l="1"/>
  <c r="C112" i="1"/>
  <c r="C113" i="1" s="1" a="1"/>
  <c r="C113" i="1" s="1"/>
  <c r="C114" i="1" s="1" a="1"/>
  <c r="C114" i="1" s="1"/>
  <c r="C115" i="1" s="1" a="1"/>
  <c r="C115" i="1" s="1"/>
  <c r="C116" i="1" s="1" a="1"/>
  <c r="C116" i="1" s="1"/>
  <c r="C117" i="1" s="1" a="1"/>
  <c r="C117" i="1" s="1"/>
  <c r="C118" i="1" s="1" a="1"/>
  <c r="C118" i="1" s="1"/>
  <c r="C85" i="1"/>
  <c r="C86" i="1" s="1" a="1"/>
  <c r="C86" i="1" s="1"/>
  <c r="C87" i="1" s="1" a="1"/>
  <c r="C87" i="1" s="1"/>
  <c r="C88" i="1" s="1" a="1"/>
  <c r="C88" i="1" s="1"/>
  <c r="C89" i="1" s="1" a="1"/>
  <c r="C89" i="1" s="1"/>
  <c r="C90" i="1" s="1" a="1"/>
  <c r="C90" i="1" s="1"/>
  <c r="C91" i="1" s="1" a="1"/>
  <c r="C91" i="1" s="1"/>
  <c r="C92" i="1" s="1" a="1"/>
  <c r="C92" i="1" s="1"/>
  <c r="C93" i="1" s="1" a="1"/>
  <c r="C93" i="1" s="1"/>
  <c r="C94" i="1" s="1" a="1"/>
  <c r="C94" i="1" s="1"/>
  <c r="C95" i="1" s="1" a="1"/>
  <c r="C95" i="1" s="1"/>
  <c r="C96" i="1" s="1" a="1"/>
  <c r="C96" i="1" s="1"/>
  <c r="C97" i="1" s="1" a="1"/>
  <c r="C97" i="1" s="1"/>
  <c r="C98" i="1" s="1" a="1"/>
  <c r="C98" i="1" s="1"/>
  <c r="C99" i="1" s="1" a="1"/>
  <c r="C99" i="1" s="1"/>
  <c r="C100" i="1" s="1" a="1"/>
  <c r="C100" i="1" s="1"/>
  <c r="C101" i="1" s="1" a="1"/>
  <c r="C101" i="1" s="1"/>
  <c r="C102" i="1" s="1" a="1"/>
  <c r="C102" i="1" s="1"/>
  <c r="C103" i="1" s="1" a="1"/>
  <c r="C103" i="1" s="1"/>
  <c r="C104" i="1" s="1" a="1"/>
  <c r="C104" i="1" s="1"/>
  <c r="C105" i="1" s="1" a="1"/>
  <c r="C105" i="1" s="1"/>
  <c r="C106" i="1" s="1" a="1"/>
  <c r="C106" i="1" s="1"/>
  <c r="C107" i="1" s="1" a="1"/>
  <c r="C107" i="1" s="1"/>
  <c r="C108" i="1" s="1" a="1"/>
  <c r="C108" i="1" s="1"/>
  <c r="C109" i="1" s="1" a="1"/>
  <c r="C109" i="1" s="1"/>
  <c r="C110" i="1" s="1" a="1"/>
  <c r="C110" i="1" s="1"/>
  <c r="C111" i="1" s="1" a="1"/>
  <c r="C111" i="1" s="1"/>
  <c r="C84" i="1"/>
  <c r="C81" i="1"/>
  <c r="C82" i="1" s="1" a="1"/>
  <c r="C82" i="1" s="1"/>
  <c r="C83" i="1" s="1" a="1"/>
  <c r="C83" i="1" s="1"/>
  <c r="C72" i="1"/>
  <c r="C73" i="1" s="1" a="1"/>
  <c r="C73" i="1" s="1"/>
  <c r="C74" i="1" s="1" a="1"/>
  <c r="C74" i="1" s="1"/>
  <c r="C75" i="1" s="1" a="1"/>
  <c r="C75" i="1" s="1"/>
  <c r="C76" i="1" s="1" a="1"/>
  <c r="C76" i="1" s="1"/>
  <c r="C77" i="1" s="1" a="1"/>
  <c r="C77" i="1" s="1"/>
  <c r="C78" i="1" s="1" a="1"/>
  <c r="C78" i="1" s="1"/>
  <c r="C79" i="1" s="1" a="1"/>
  <c r="C79" i="1" s="1"/>
  <c r="C80" i="1" s="1" a="1"/>
  <c r="C80" i="1" s="1"/>
  <c r="C52" i="1"/>
  <c r="C53" i="1" s="1" a="1"/>
  <c r="C53" i="1" s="1"/>
  <c r="C54" i="1" s="1" a="1"/>
  <c r="C54" i="1" s="1"/>
  <c r="C55" i="1" s="1" a="1"/>
  <c r="C55" i="1" s="1"/>
  <c r="C56" i="1" s="1" a="1"/>
  <c r="C56" i="1" s="1"/>
  <c r="C57" i="1" s="1" a="1"/>
  <c r="C57" i="1" s="1"/>
  <c r="C58" i="1" s="1" a="1"/>
  <c r="C58" i="1" s="1"/>
  <c r="C59" i="1" s="1" a="1"/>
  <c r="C59" i="1" s="1"/>
  <c r="C60" i="1" s="1" a="1"/>
  <c r="C60" i="1" s="1"/>
  <c r="C61" i="1" s="1" a="1"/>
  <c r="C61" i="1" s="1"/>
  <c r="C62" i="1" s="1" a="1"/>
  <c r="C62" i="1" s="1"/>
  <c r="C63" i="1" s="1" a="1"/>
  <c r="C63" i="1" s="1"/>
  <c r="C64" i="1" s="1" a="1"/>
  <c r="C64" i="1" s="1"/>
  <c r="C65" i="1" s="1" a="1"/>
  <c r="C65" i="1" s="1"/>
  <c r="C66" i="1" s="1" a="1"/>
  <c r="C66" i="1" s="1"/>
  <c r="C67" i="1" s="1" a="1"/>
  <c r="C67" i="1" s="1"/>
  <c r="C68" i="1" s="1" a="1"/>
  <c r="C68" i="1" s="1"/>
  <c r="C69" i="1" s="1" a="1"/>
  <c r="C69" i="1" s="1"/>
  <c r="C70" i="1" s="1" a="1"/>
  <c r="C70" i="1" s="1"/>
  <c r="C71" i="1" s="1" a="1"/>
  <c r="C71" i="1" s="1"/>
  <c r="C46" i="1"/>
  <c r="C47" i="1" s="1" a="1"/>
  <c r="C47" i="1" s="1"/>
  <c r="C48" i="1" s="1" a="1"/>
  <c r="C48" i="1" s="1"/>
  <c r="C49" i="1" s="1" a="1"/>
  <c r="C49" i="1" s="1"/>
  <c r="C50" i="1" s="1" a="1"/>
  <c r="C50" i="1" s="1"/>
  <c r="C51" i="1" s="1" a="1"/>
  <c r="C51" i="1" s="1"/>
  <c r="C31" i="1"/>
  <c r="C32" i="1" s="1" a="1"/>
  <c r="C32" i="1" s="1"/>
  <c r="C33" i="1" s="1" a="1"/>
  <c r="C33" i="1" s="1"/>
  <c r="C34" i="1" s="1" a="1"/>
  <c r="C34" i="1" s="1"/>
  <c r="C35" i="1" s="1" a="1"/>
  <c r="C35" i="1" s="1"/>
  <c r="C36" i="1" s="1" a="1"/>
  <c r="C36" i="1" s="1"/>
  <c r="C37" i="1" s="1" a="1"/>
  <c r="C37" i="1" s="1"/>
  <c r="C38" i="1" s="1" a="1"/>
  <c r="C38" i="1" s="1"/>
  <c r="C39" i="1" s="1" a="1"/>
  <c r="C39" i="1" s="1"/>
  <c r="C40" i="1" s="1" a="1"/>
  <c r="C40" i="1" s="1"/>
  <c r="C41" i="1" s="1" a="1"/>
  <c r="C41" i="1" s="1"/>
  <c r="C42" i="1" s="1" a="1"/>
  <c r="C42" i="1" s="1"/>
  <c r="C43" i="1" s="1" a="1"/>
  <c r="C43" i="1" s="1"/>
  <c r="C44" i="1" s="1" a="1"/>
  <c r="C44" i="1" s="1"/>
  <c r="C45" i="1" s="1" a="1"/>
  <c r="C45" i="1" s="1"/>
  <c r="C30" i="1" l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2" i="1"/>
  <c r="C3" i="1" s="1" a="1"/>
  <c r="C3" i="1" s="1"/>
  <c r="C4" i="1" s="1" a="1"/>
  <c r="C4" i="1" s="1"/>
  <c r="C5" i="1" s="1" a="1"/>
  <c r="C5" i="1" s="1"/>
  <c r="A2" i="1"/>
  <c r="A3" i="1" s="1" a="1"/>
  <c r="A3" i="1" s="1"/>
  <c r="A4" i="1" s="1" a="1"/>
  <c r="A4" i="1" s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s="1" a="1"/>
  <c r="A45" i="1" s="1"/>
  <c r="A46" i="1" s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A52" i="1" s="1" a="1"/>
  <c r="A52" i="1" s="1"/>
  <c r="A53" i="1" s="1" a="1"/>
  <c r="A53" i="1" s="1"/>
  <c r="A54" i="1" s="1" a="1"/>
  <c r="A54" i="1" s="1"/>
  <c r="A55" i="1" s="1" a="1"/>
  <c r="A55" i="1" s="1"/>
  <c r="A56" i="1" s="1" a="1"/>
  <c r="A56" i="1" s="1"/>
  <c r="A57" i="1" s="1" a="1"/>
  <c r="A57" i="1" s="1"/>
  <c r="A58" i="1" s="1" a="1"/>
  <c r="A58" i="1" s="1"/>
  <c r="A59" i="1" s="1" a="1"/>
  <c r="A59" i="1" s="1"/>
  <c r="A60" i="1" s="1" a="1"/>
  <c r="A60" i="1" s="1"/>
  <c r="A61" i="1" s="1" a="1"/>
  <c r="A61" i="1" s="1"/>
  <c r="A62" i="1" s="1" a="1"/>
  <c r="A62" i="1" s="1"/>
  <c r="A63" i="1" s="1" a="1"/>
  <c r="A63" i="1" s="1"/>
  <c r="A64" i="1" s="1" a="1"/>
  <c r="A64" i="1" s="1"/>
  <c r="A65" i="1" s="1" a="1"/>
  <c r="A65" i="1" s="1"/>
  <c r="A66" i="1" s="1" a="1"/>
  <c r="A66" i="1" s="1"/>
  <c r="A67" i="1" s="1" a="1"/>
  <c r="A67" i="1" s="1"/>
  <c r="A68" i="1" s="1" a="1"/>
  <c r="A68" i="1" s="1"/>
  <c r="A69" i="1" s="1" a="1"/>
  <c r="A69" i="1" s="1"/>
  <c r="A70" i="1" s="1" a="1"/>
  <c r="A70" i="1" s="1"/>
  <c r="A71" i="1" s="1" a="1"/>
  <c r="A71" i="1" s="1"/>
  <c r="A72" i="1" s="1" a="1"/>
  <c r="A72" i="1" s="1"/>
  <c r="A73" i="1" s="1" a="1"/>
  <c r="A73" i="1" s="1"/>
  <c r="A74" i="1" s="1" a="1"/>
  <c r="A74" i="1" s="1"/>
  <c r="A75" i="1" s="1" a="1"/>
  <c r="A75" i="1" s="1"/>
  <c r="A76" i="1" s="1" a="1"/>
  <c r="A76" i="1" s="1"/>
  <c r="A77" i="1" s="1" a="1"/>
  <c r="A77" i="1" s="1"/>
  <c r="A78" i="1" s="1" a="1"/>
  <c r="A78" i="1" s="1"/>
  <c r="A79" i="1" s="1" a="1"/>
  <c r="A79" i="1" s="1"/>
  <c r="A80" i="1" s="1" a="1"/>
  <c r="A80" i="1" s="1"/>
  <c r="A81" i="1" s="1" a="1"/>
  <c r="A81" i="1" s="1"/>
  <c r="A82" i="1" s="1" a="1"/>
  <c r="A82" i="1" s="1"/>
  <c r="A83" i="1" s="1" a="1"/>
  <c r="A83" i="1" s="1"/>
  <c r="A84" i="1" s="1" a="1"/>
  <c r="A84" i="1" s="1"/>
  <c r="A85" i="1" s="1" a="1"/>
  <c r="A85" i="1" s="1"/>
  <c r="A86" i="1" s="1" a="1"/>
  <c r="A86" i="1" s="1"/>
  <c r="A87" i="1" s="1" a="1"/>
  <c r="A87" i="1" s="1"/>
  <c r="A88" i="1" s="1" a="1"/>
  <c r="A88" i="1" s="1"/>
  <c r="A89" i="1" s="1" a="1"/>
  <c r="A89" i="1" s="1"/>
  <c r="A90" i="1" s="1" a="1"/>
  <c r="A90" i="1" s="1"/>
  <c r="A91" i="1" s="1" a="1"/>
  <c r="A91" i="1" s="1"/>
  <c r="A92" i="1" s="1" a="1"/>
  <c r="A92" i="1" s="1"/>
  <c r="A93" i="1" s="1" a="1"/>
  <c r="A93" i="1" s="1"/>
  <c r="A94" i="1" s="1" a="1"/>
  <c r="A94" i="1" s="1"/>
  <c r="A95" i="1" s="1" a="1"/>
  <c r="A95" i="1" s="1"/>
  <c r="A96" i="1" s="1" a="1"/>
  <c r="A96" i="1" s="1"/>
  <c r="A97" i="1" s="1" a="1"/>
  <c r="A97" i="1" s="1"/>
  <c r="A98" i="1" s="1" a="1"/>
  <c r="A98" i="1" s="1"/>
  <c r="A99" i="1" s="1" a="1"/>
  <c r="A99" i="1" s="1"/>
  <c r="A100" i="1" s="1" a="1"/>
  <c r="A100" i="1" s="1"/>
  <c r="A101" i="1" s="1" a="1"/>
  <c r="A101" i="1" s="1"/>
  <c r="A102" i="1" s="1" a="1"/>
  <c r="A102" i="1" s="1"/>
  <c r="A103" i="1" s="1" a="1"/>
  <c r="A103" i="1" s="1"/>
  <c r="A104" i="1" s="1" a="1"/>
  <c r="A104" i="1" s="1"/>
  <c r="A105" i="1" s="1" a="1"/>
  <c r="A105" i="1" s="1"/>
  <c r="A106" i="1" s="1" a="1"/>
  <c r="A106" i="1" s="1"/>
  <c r="A107" i="1" s="1" a="1"/>
  <c r="A107" i="1" s="1"/>
  <c r="A108" i="1" s="1" a="1"/>
  <c r="A108" i="1" s="1"/>
  <c r="A109" i="1" s="1" a="1"/>
  <c r="A109" i="1" s="1"/>
  <c r="A110" i="1" s="1" a="1"/>
  <c r="A110" i="1" s="1"/>
  <c r="A111" i="1" s="1" a="1"/>
  <c r="A111" i="1" s="1"/>
  <c r="A112" i="1" s="1" a="1"/>
  <c r="A112" i="1" s="1"/>
  <c r="A113" i="1" s="1" a="1"/>
  <c r="A113" i="1" s="1"/>
  <c r="A114" i="1" s="1" a="1"/>
  <c r="A114" i="1" s="1"/>
  <c r="A115" i="1" s="1" a="1"/>
  <c r="A115" i="1" s="1"/>
  <c r="A116" i="1" s="1" a="1"/>
  <c r="A116" i="1" s="1"/>
  <c r="A117" i="1" s="1" a="1"/>
  <c r="A117" i="1" s="1"/>
  <c r="A118" i="1" s="1" a="1"/>
  <c r="A118" i="1" s="1"/>
  <c r="A119" i="1" s="1" a="1"/>
  <c r="A119" i="1" s="1"/>
  <c r="A120" i="1" s="1" a="1"/>
  <c r="A120" i="1" s="1"/>
  <c r="A121" i="1" s="1" a="1"/>
  <c r="A121" i="1" s="1"/>
  <c r="A122" i="1" s="1" a="1"/>
  <c r="A122" i="1" s="1"/>
  <c r="A123" i="1" s="1" a="1"/>
  <c r="A123" i="1" s="1"/>
  <c r="A124" i="1" s="1" a="1"/>
  <c r="A124" i="1" s="1"/>
  <c r="A125" i="1" s="1" a="1"/>
  <c r="A125" i="1" s="1"/>
</calcChain>
</file>

<file path=xl/sharedStrings.xml><?xml version="1.0" encoding="utf-8"?>
<sst xmlns="http://schemas.openxmlformats.org/spreadsheetml/2006/main" count="4" uniqueCount="4">
  <si>
    <t>Sleep Time</t>
  </si>
  <si>
    <t>Sleep activity</t>
  </si>
  <si>
    <t>HR Time</t>
  </si>
  <si>
    <t>HR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</si>
</sst>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67"/>
  <sheetViews>
    <sheetView tabSelected="1" topLeftCell="A219" workbookViewId="0">
      <selection activeCell="A246" sqref="A246:B767"/>
    </sheetView>
  </sheetViews>
  <sheetFormatPr defaultColWidth="14.42578125" defaultRowHeight="15.75" customHeight="1" x14ac:dyDescent="0.2"/>
  <cols>
    <col min="1" max="1" width="21.85546875" customWidth="1"/>
    <col min="3" max="3" width="18.42578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>
        <f>DATE(2019,12,27)+TIME(23,43,0)</f>
        <v>43826.988194444442</v>
      </c>
      <c r="B2" s="4">
        <v>10</v>
      </c>
      <c r="C2" s="5">
        <f>DATE(2019,12,27)+TIME(23,42,0)</f>
        <v>43826.987500000003</v>
      </c>
      <c r="D2" s="4">
        <v>73</v>
      </c>
    </row>
    <row r="3" spans="1:4" ht="12.75" x14ac:dyDescent="0.2">
      <c r="A3" s="2">
        <f t="array" ref="A3">A2+TIME(0,5,0)</f>
        <v>43826.991666666661</v>
      </c>
      <c r="B3" s="4">
        <v>10</v>
      </c>
      <c r="C3" s="5">
        <f t="array" ref="C3">C2+TIME(0,5,0)</f>
        <v>43826.990972222222</v>
      </c>
      <c r="D3" s="4">
        <v>64</v>
      </c>
    </row>
    <row r="4" spans="1:4" ht="12.75" x14ac:dyDescent="0.2">
      <c r="A4" s="2">
        <f t="array" ref="A4">A3+TIME(0,5,0)</f>
        <v>43826.99513888888</v>
      </c>
      <c r="B4" s="3">
        <v>8.4808029999999999</v>
      </c>
      <c r="C4" s="5">
        <f t="array" ref="C4">C3+TIME(0,5,0)</f>
        <v>43826.994444444441</v>
      </c>
      <c r="D4" s="3">
        <v>80</v>
      </c>
    </row>
    <row r="5" spans="1:4" ht="12.75" x14ac:dyDescent="0.2">
      <c r="A5" s="2">
        <f t="array" ref="A5">A4+TIME(0,5,0)</f>
        <v>43826.998611111099</v>
      </c>
      <c r="B5" s="3">
        <v>7.043641</v>
      </c>
      <c r="C5" s="5">
        <f t="array" ref="C5">C4+TIME(0,5,0)</f>
        <v>43826.99791666666</v>
      </c>
      <c r="D5" s="3">
        <v>57</v>
      </c>
    </row>
    <row r="6" spans="1:4" ht="12.75" x14ac:dyDescent="0.2">
      <c r="A6" s="2">
        <f t="array" ref="A6">A5+TIME(0,5,0)</f>
        <v>43827.002083333318</v>
      </c>
      <c r="B6" s="3">
        <v>4.2523394000000003</v>
      </c>
      <c r="C6" s="5">
        <f>DATE(2019,12,28)+TIME(0,42,0)</f>
        <v>43827.029166666667</v>
      </c>
      <c r="D6" s="3">
        <v>58</v>
      </c>
    </row>
    <row r="7" spans="1:4" ht="12.75" x14ac:dyDescent="0.2">
      <c r="A7" s="2">
        <f t="array" ref="A7">A6+TIME(0,5,0)</f>
        <v>43827.005555555537</v>
      </c>
      <c r="B7" s="3">
        <v>8.6794860000000007</v>
      </c>
      <c r="C7" s="5">
        <f>DATE(2019,12,28)+TIME(2,15,0)</f>
        <v>43827.09375</v>
      </c>
      <c r="D7" s="3">
        <v>56</v>
      </c>
    </row>
    <row r="8" spans="1:4" ht="12.75" x14ac:dyDescent="0.2">
      <c r="A8" s="2">
        <f t="array" ref="A8">A7+TIME(0,5,0)</f>
        <v>43827.009027777756</v>
      </c>
      <c r="B8" s="3">
        <v>6.7328286000000004</v>
      </c>
      <c r="C8" s="5">
        <f>DATE(2019,12,28)+TIME(2,21,0)</f>
        <v>43827.097916666666</v>
      </c>
      <c r="D8" s="3">
        <v>56</v>
      </c>
    </row>
    <row r="9" spans="1:4" ht="12.75" x14ac:dyDescent="0.2">
      <c r="A9" s="2">
        <f t="array" ref="A9">A8+TIME(0,5,0)</f>
        <v>43827.012499999975</v>
      </c>
      <c r="B9" s="3">
        <v>8.9349699999999999</v>
      </c>
      <c r="C9" s="5">
        <f>DATE(2019,12,28)+TIME(2,52,0)</f>
        <v>43827.119444444441</v>
      </c>
      <c r="D9" s="3">
        <v>56</v>
      </c>
    </row>
    <row r="10" spans="1:4" ht="12.75" x14ac:dyDescent="0.2">
      <c r="A10" s="2">
        <f t="array" ref="A10">A9+TIME(0,5,0)</f>
        <v>43827.015972222194</v>
      </c>
      <c r="B10" s="3">
        <v>2.3209244999999998</v>
      </c>
      <c r="C10" s="5">
        <f>DATE(2019,12,28)+TIME(3,47,0)</f>
        <v>43827.157638888886</v>
      </c>
      <c r="D10" s="3">
        <v>57</v>
      </c>
    </row>
    <row r="11" spans="1:4" ht="12.75" x14ac:dyDescent="0.2">
      <c r="A11" s="2">
        <f t="array" ref="A11">A10+TIME(0,5,0)</f>
        <v>43827.019444444413</v>
      </c>
      <c r="B11" s="3">
        <v>6.6953706999999998</v>
      </c>
      <c r="C11" s="5">
        <f>DATE(2019,12,28)+TIME(3,52,0)</f>
        <v>43827.161111111112</v>
      </c>
      <c r="D11" s="3">
        <v>57</v>
      </c>
    </row>
    <row r="12" spans="1:4" ht="12.75" x14ac:dyDescent="0.2">
      <c r="A12" s="2">
        <f t="array" ref="A12">A11+TIME(0,5,0)</f>
        <v>43827.022916666632</v>
      </c>
      <c r="B12" s="3">
        <v>7.4346075000000003</v>
      </c>
      <c r="C12" s="5">
        <f>DATE(2019,12,28)+TIME(4,31,0)</f>
        <v>43827.188194444447</v>
      </c>
      <c r="D12" s="3">
        <v>57</v>
      </c>
    </row>
    <row r="13" spans="1:4" ht="12.75" x14ac:dyDescent="0.2">
      <c r="A13" s="2">
        <f t="array" ref="A13">A12+TIME(0,5,0)</f>
        <v>43827.026388888851</v>
      </c>
      <c r="B13" s="3">
        <v>3.1167940000000001</v>
      </c>
      <c r="C13" s="5">
        <f>DATE(2019,12,28)+TIME(4,41,0)</f>
        <v>43827.195138888892</v>
      </c>
      <c r="D13" s="3">
        <v>62</v>
      </c>
    </row>
    <row r="14" spans="1:4" ht="12.75" x14ac:dyDescent="0.2">
      <c r="A14" s="2">
        <f t="array" ref="A14">A13+TIME(0,5,0)</f>
        <v>43827.02986111107</v>
      </c>
      <c r="B14" s="3">
        <v>5.9962020000000003</v>
      </c>
      <c r="C14" s="5">
        <f>DATE(2019,12,28)+TIME(4,46,0)</f>
        <v>43827.198611111111</v>
      </c>
      <c r="D14" s="3">
        <v>64</v>
      </c>
    </row>
    <row r="15" spans="1:4" ht="12.75" x14ac:dyDescent="0.2">
      <c r="A15" s="2">
        <f t="array" ref="A15">A14+TIME(0,5,0)</f>
        <v>43827.033333333289</v>
      </c>
      <c r="B15" s="3">
        <v>2.0897939999999999</v>
      </c>
      <c r="C15" s="5">
        <f>DATE(2019,12,28)+TIME(4,52,0)</f>
        <v>43827.202777777777</v>
      </c>
      <c r="D15" s="3">
        <v>55</v>
      </c>
    </row>
    <row r="16" spans="1:4" ht="12.75" x14ac:dyDescent="0.2">
      <c r="A16" s="2">
        <f t="array" ref="A16">A15+TIME(0,5,0)</f>
        <v>43827.036805555508</v>
      </c>
      <c r="B16" s="3">
        <v>1.9842997</v>
      </c>
      <c r="C16" s="5">
        <f>DATE(2019,12,28)+TIME(5,19,0)</f>
        <v>43827.22152777778</v>
      </c>
      <c r="D16" s="3">
        <v>57</v>
      </c>
    </row>
    <row r="17" spans="1:4" ht="12.75" x14ac:dyDescent="0.2">
      <c r="A17" s="2">
        <f t="array" ref="A17">A16+TIME(0,5,0)</f>
        <v>43827.040277777727</v>
      </c>
      <c r="B17" s="3">
        <v>2.5783672000000002</v>
      </c>
      <c r="C17" s="5">
        <f>DATE(2019,12,28)+TIME(5,50,0)</f>
        <v>43827.243055555555</v>
      </c>
      <c r="D17" s="3">
        <v>57</v>
      </c>
    </row>
    <row r="18" spans="1:4" ht="12.75" x14ac:dyDescent="0.2">
      <c r="A18" s="2">
        <f t="array" ref="A18">A17+TIME(0,5,0)</f>
        <v>43827.043749999946</v>
      </c>
      <c r="B18" s="3">
        <v>3.5931017000000001</v>
      </c>
      <c r="C18" s="5">
        <f>DATE(2019,12,28)+TIME(6,33,0)</f>
        <v>43827.272916666669</v>
      </c>
      <c r="D18" s="3">
        <v>64</v>
      </c>
    </row>
    <row r="19" spans="1:4" ht="12.75" x14ac:dyDescent="0.2">
      <c r="A19" s="2">
        <f t="array" ref="A19">A18+TIME(0,5,0)</f>
        <v>43827.047222222165</v>
      </c>
      <c r="B19" s="3">
        <v>2.2857704000000001</v>
      </c>
      <c r="C19" s="5">
        <f>DATE(2019,12,28)+TIME(6,38,0)</f>
        <v>43827.276388888888</v>
      </c>
      <c r="D19" s="3">
        <v>58</v>
      </c>
    </row>
    <row r="20" spans="1:4" ht="12.75" x14ac:dyDescent="0.2">
      <c r="A20" s="2">
        <f t="array" ref="A20">A19+TIME(0,5,0)</f>
        <v>43827.050694444384</v>
      </c>
      <c r="B20" s="3">
        <v>9.4837240000000005</v>
      </c>
      <c r="C20" s="5">
        <f>DATE(2019,12,28)+TIME(6,59,0)</f>
        <v>43827.290972222225</v>
      </c>
      <c r="D20" s="3">
        <v>58</v>
      </c>
    </row>
    <row r="21" spans="1:4" ht="12.75" x14ac:dyDescent="0.2">
      <c r="A21" s="2">
        <f t="array" ref="A21">A20+TIME(0,5,0)</f>
        <v>43827.054166666603</v>
      </c>
      <c r="B21" s="3">
        <v>1.3644476000000001</v>
      </c>
      <c r="C21" s="5">
        <f>DATE(2019,12,28)+TIME(7,26,0)</f>
        <v>43827.30972222222</v>
      </c>
      <c r="D21" s="3">
        <v>60</v>
      </c>
    </row>
    <row r="22" spans="1:4" ht="12.75" x14ac:dyDescent="0.2">
      <c r="A22" s="2">
        <f t="array" ref="A22">A21+TIME(0,5,0)</f>
        <v>43827.057638888822</v>
      </c>
      <c r="B22" s="3">
        <v>1.7711295</v>
      </c>
      <c r="C22" s="5">
        <f>DATE(2019,12,28)+TIME(8,50,0)</f>
        <v>43827.368055555555</v>
      </c>
      <c r="D22" s="3">
        <v>56</v>
      </c>
    </row>
    <row r="23" spans="1:4" ht="12.75" x14ac:dyDescent="0.2">
      <c r="A23" s="2">
        <f t="array" ref="A23">A22+TIME(0,5,0)</f>
        <v>43827.061111111041</v>
      </c>
      <c r="B23" s="3">
        <v>2.3181343000000001</v>
      </c>
      <c r="C23" s="5">
        <f>DATE(2019,12,28)+TIME(9,1,0)</f>
        <v>43827.375694444447</v>
      </c>
      <c r="D23" s="3">
        <v>60</v>
      </c>
    </row>
    <row r="24" spans="1:4" ht="12.75" x14ac:dyDescent="0.2">
      <c r="A24" s="2">
        <f t="array" ref="A24">A23+TIME(0,5,0)</f>
        <v>43827.06458333326</v>
      </c>
      <c r="B24" s="3">
        <v>1.290035</v>
      </c>
      <c r="C24" s="5">
        <f>DATE(2019,12,28)+TIME(9,8,0)</f>
        <v>43827.380555555559</v>
      </c>
      <c r="D24" s="3">
        <v>66</v>
      </c>
    </row>
    <row r="25" spans="1:4" ht="12.75" x14ac:dyDescent="0.2">
      <c r="A25" s="2">
        <f t="array" ref="A25">A24+TIME(0,5,0)</f>
        <v>43827.068055555479</v>
      </c>
      <c r="B25" s="3">
        <v>1.6515393</v>
      </c>
      <c r="C25" s="5">
        <f>DATE(2019,12,28)+TIME(9,23,0)</f>
        <v>43827.390972222223</v>
      </c>
      <c r="D25" s="3">
        <v>68</v>
      </c>
    </row>
    <row r="26" spans="1:4" ht="12.75" x14ac:dyDescent="0.2">
      <c r="A26" s="2">
        <f t="array" ref="A26">A25+TIME(0,5,0)</f>
        <v>43827.071527777698</v>
      </c>
      <c r="B26" s="3">
        <v>10</v>
      </c>
      <c r="C26" s="5">
        <f>DATE(2019,12,28)+TIME(9,33,0)</f>
        <v>43827.397916666669</v>
      </c>
      <c r="D26" s="3">
        <v>68</v>
      </c>
    </row>
    <row r="27" spans="1:4" ht="12.75" x14ac:dyDescent="0.2">
      <c r="A27" s="2">
        <f t="array" ref="A27">A26+TIME(0,5,0)</f>
        <v>43827.074999999917</v>
      </c>
      <c r="B27" s="3">
        <v>6.1000214000000001</v>
      </c>
      <c r="C27" s="5">
        <f>DATE(2019,12,28)+TIME(9,39,0)</f>
        <v>43827.402083333334</v>
      </c>
      <c r="D27" s="3">
        <v>69</v>
      </c>
    </row>
    <row r="28" spans="1:4" ht="12.75" x14ac:dyDescent="0.2">
      <c r="A28" s="2">
        <f t="array" ref="A28">A27+TIME(0,5,0)</f>
        <v>43827.078472222136</v>
      </c>
      <c r="B28" s="3">
        <v>1.552273</v>
      </c>
      <c r="C28" s="5">
        <f>DATE(2019,12,28)+TIME(9,44,0)</f>
        <v>43827.405555555553</v>
      </c>
      <c r="D28" s="3">
        <v>73</v>
      </c>
    </row>
    <row r="29" spans="1:4" ht="12.75" x14ac:dyDescent="0.2">
      <c r="A29" s="2">
        <f t="array" ref="A29">A28+TIME(0,5,0)</f>
        <v>43827.081944444355</v>
      </c>
      <c r="B29" s="3">
        <v>7.1747246000000002</v>
      </c>
      <c r="C29" s="5">
        <f>DATE(2019,12,28)+TIME(9,54,0)</f>
        <v>43827.412499999999</v>
      </c>
      <c r="D29" s="3">
        <v>71</v>
      </c>
    </row>
    <row r="30" spans="1:4" ht="12.75" x14ac:dyDescent="0.2">
      <c r="A30" s="2">
        <f t="array" ref="A30">A29+TIME(0,5,0)</f>
        <v>43827.085416666574</v>
      </c>
      <c r="B30" s="3">
        <v>6.9619809999999998</v>
      </c>
      <c r="C30" s="5">
        <f>DATE(2019,12,28)+TIME(10,0,0)</f>
        <v>43827.416666666664</v>
      </c>
      <c r="D30" s="3">
        <v>66</v>
      </c>
    </row>
    <row r="31" spans="1:4" ht="12.75" x14ac:dyDescent="0.2">
      <c r="A31" s="2">
        <f t="array" ref="A31">A30+TIME(0,5,0)</f>
        <v>43827.088888888793</v>
      </c>
      <c r="B31" s="3">
        <v>4.4756239999999998</v>
      </c>
      <c r="C31" s="5">
        <f>DATE(2019,12,28)+TIME(23,41,0)</f>
        <v>43827.986805555556</v>
      </c>
      <c r="D31" s="4">
        <v>72</v>
      </c>
    </row>
    <row r="32" spans="1:4" ht="12.75" x14ac:dyDescent="0.2">
      <c r="A32" s="2">
        <f t="array" ref="A32">A31+TIME(0,5,0)</f>
        <v>43827.092361111012</v>
      </c>
      <c r="B32" s="3">
        <v>5.9857329999999997</v>
      </c>
      <c r="C32" s="5">
        <f t="array" ref="C32">C31+TIME(0,5,0)</f>
        <v>43827.990277777775</v>
      </c>
      <c r="D32" s="4">
        <v>71</v>
      </c>
    </row>
    <row r="33" spans="1:4" ht="12.75" x14ac:dyDescent="0.2">
      <c r="A33" s="2">
        <f t="array" ref="A33">A32+TIME(0,5,0)</f>
        <v>43827.095833333231</v>
      </c>
      <c r="B33" s="3">
        <v>4.6206602999999999</v>
      </c>
      <c r="C33" s="5">
        <f t="array" ref="C33">C32+TIME(0,5,0)</f>
        <v>43827.993749999994</v>
      </c>
      <c r="D33" s="3">
        <v>70</v>
      </c>
    </row>
    <row r="34" spans="1:4" ht="12.75" x14ac:dyDescent="0.2">
      <c r="A34" s="2">
        <f t="array" ref="A34">A33+TIME(0,5,0)</f>
        <v>43827.09930555545</v>
      </c>
      <c r="B34" s="3">
        <v>6.3269533999999998</v>
      </c>
      <c r="C34" s="5">
        <f t="array" ref="C34">C33+TIME(0,5,0)</f>
        <v>43827.997222222213</v>
      </c>
      <c r="D34" s="3">
        <v>67</v>
      </c>
    </row>
    <row r="35" spans="1:4" ht="12.75" x14ac:dyDescent="0.2">
      <c r="A35" s="2">
        <f t="array" ref="A35">A34+TIME(0,5,0)</f>
        <v>43827.102777777669</v>
      </c>
      <c r="B35" s="3">
        <v>1.4705235999999999</v>
      </c>
      <c r="C35" s="5">
        <f t="array" ref="C35">C34+TIME(0,5,0)</f>
        <v>43828.000694444432</v>
      </c>
      <c r="D35" s="3">
        <v>65</v>
      </c>
    </row>
    <row r="36" spans="1:4" ht="12.75" x14ac:dyDescent="0.2">
      <c r="A36" s="2">
        <f t="array" ref="A36">A35+TIME(0,5,0)</f>
        <v>43827.106249999888</v>
      </c>
      <c r="B36" s="3">
        <v>4.3200482999999998</v>
      </c>
      <c r="C36" s="5">
        <f t="array" ref="C36">C35+TIME(0,5,0)</f>
        <v>43828.004166666651</v>
      </c>
      <c r="D36" s="3">
        <v>71</v>
      </c>
    </row>
    <row r="37" spans="1:4" ht="12.75" x14ac:dyDescent="0.2">
      <c r="A37" s="2">
        <f t="array" ref="A37">A36+TIME(0,5,0)</f>
        <v>43827.109722222107</v>
      </c>
      <c r="B37" s="3">
        <v>3.0939142999999998</v>
      </c>
      <c r="C37" s="5">
        <f t="array" ref="C37">C36+TIME(0,5,0)</f>
        <v>43828.00763888887</v>
      </c>
      <c r="D37" s="3">
        <v>72</v>
      </c>
    </row>
    <row r="38" spans="1:4" ht="12.75" x14ac:dyDescent="0.2">
      <c r="A38" s="2">
        <f t="array" ref="A38">A37+TIME(0,5,0)</f>
        <v>43827.113194444326</v>
      </c>
      <c r="B38" s="3">
        <v>1.8118521000000001</v>
      </c>
      <c r="C38" s="5">
        <f t="array" ref="C38">C37+TIME(0,5,0)</f>
        <v>43828.011111111089</v>
      </c>
      <c r="D38" s="3">
        <v>70</v>
      </c>
    </row>
    <row r="39" spans="1:4" ht="12.75" x14ac:dyDescent="0.2">
      <c r="A39" s="2">
        <f t="array" ref="A39">A38+TIME(0,5,0)</f>
        <v>43827.116666666545</v>
      </c>
      <c r="B39" s="3">
        <v>3.8487732000000001</v>
      </c>
      <c r="C39" s="5">
        <f t="array" ref="C39">C38+TIME(0,5,0)</f>
        <v>43828.014583333308</v>
      </c>
      <c r="D39" s="3">
        <v>66</v>
      </c>
    </row>
    <row r="40" spans="1:4" ht="12.75" x14ac:dyDescent="0.2">
      <c r="A40" s="2">
        <f t="array" ref="A40">A39+TIME(0,5,0)</f>
        <v>43827.120138888764</v>
      </c>
      <c r="B40" s="3">
        <v>3.0019360000000002</v>
      </c>
      <c r="C40" s="5">
        <f t="array" ref="C40">C39+TIME(0,5,0)</f>
        <v>43828.018055555527</v>
      </c>
      <c r="D40" s="3">
        <v>66</v>
      </c>
    </row>
    <row r="41" spans="1:4" ht="12.75" x14ac:dyDescent="0.2">
      <c r="A41" s="2">
        <f t="array" ref="A41">A40+TIME(0,5,0)</f>
        <v>43827.123611110983</v>
      </c>
      <c r="B41" s="3">
        <v>2.9458975999999999</v>
      </c>
      <c r="C41" s="5">
        <f t="array" ref="C41">C40+TIME(0,5,0)</f>
        <v>43828.021527777746</v>
      </c>
      <c r="D41" s="3">
        <v>62</v>
      </c>
    </row>
    <row r="42" spans="1:4" ht="12.75" x14ac:dyDescent="0.2">
      <c r="A42" s="2">
        <f t="array" ref="A42">A41+TIME(0,5,0)</f>
        <v>43827.127083333202</v>
      </c>
      <c r="B42" s="3">
        <v>2.1318793</v>
      </c>
      <c r="C42" s="5">
        <f t="array" ref="C42">C41+TIME(0,5,0)</f>
        <v>43828.024999999965</v>
      </c>
      <c r="D42" s="3">
        <v>60</v>
      </c>
    </row>
    <row r="43" spans="1:4" ht="12.75" x14ac:dyDescent="0.2">
      <c r="A43" s="2">
        <f t="array" ref="A43">A42+TIME(0,5,0)</f>
        <v>43827.130555555421</v>
      </c>
      <c r="B43" s="3">
        <v>4.8613533999999996</v>
      </c>
      <c r="C43" s="5">
        <f t="array" ref="C43">C42+TIME(0,5,0)</f>
        <v>43828.028472222184</v>
      </c>
      <c r="D43" s="3">
        <v>61</v>
      </c>
    </row>
    <row r="44" spans="1:4" ht="12.75" x14ac:dyDescent="0.2">
      <c r="A44" s="2">
        <f t="array" ref="A44">A43+TIME(0,5,0)</f>
        <v>43827.13402777764</v>
      </c>
      <c r="B44" s="3">
        <v>1.542508</v>
      </c>
      <c r="C44" s="5">
        <f t="array" ref="C44">C43+TIME(0,5,0)</f>
        <v>43828.031944444403</v>
      </c>
      <c r="D44" s="3">
        <v>61</v>
      </c>
    </row>
    <row r="45" spans="1:4" ht="12.75" x14ac:dyDescent="0.2">
      <c r="A45" s="2">
        <f t="array" ref="A45">A44+TIME(0,5,0)</f>
        <v>43827.137499999859</v>
      </c>
      <c r="B45" s="3">
        <v>2.6935452999999998</v>
      </c>
      <c r="C45" s="5">
        <f t="array" ref="C45">C44+TIME(0,5,0)</f>
        <v>43828.035416666622</v>
      </c>
      <c r="D45" s="3">
        <v>63</v>
      </c>
    </row>
    <row r="46" spans="1:4" ht="12.75" x14ac:dyDescent="0.2">
      <c r="A46" s="2">
        <f t="array" ref="A46">A45+TIME(0,5,0)</f>
        <v>43827.140972222078</v>
      </c>
      <c r="B46" s="3">
        <v>1.5110071</v>
      </c>
      <c r="C46" s="5">
        <f>DATE(2019,12,29)+TIME(1,6,0)</f>
        <v>43828.04583333333</v>
      </c>
      <c r="D46" s="3">
        <v>66</v>
      </c>
    </row>
    <row r="47" spans="1:4" ht="12.75" x14ac:dyDescent="0.2">
      <c r="A47" s="2">
        <f t="array" ref="A47">A46+TIME(0,5,0)</f>
        <v>43827.144444444297</v>
      </c>
      <c r="B47" s="3">
        <v>1.3361670999999999</v>
      </c>
      <c r="C47" s="5">
        <f t="array" ref="C47">C46+TIME(0,6,0)</f>
        <v>43828.049999999996</v>
      </c>
      <c r="D47" s="3">
        <v>64</v>
      </c>
    </row>
    <row r="48" spans="1:4" ht="12.75" x14ac:dyDescent="0.2">
      <c r="A48" s="2">
        <f t="array" ref="A48">A47+TIME(0,5,0)</f>
        <v>43827.147916666516</v>
      </c>
      <c r="B48" s="3">
        <v>6.1134386000000003</v>
      </c>
      <c r="C48" s="5">
        <f t="array" ref="C48">C47+TIME(0,6,0)</f>
        <v>43828.054166666661</v>
      </c>
      <c r="D48" s="3">
        <v>61</v>
      </c>
    </row>
    <row r="49" spans="1:4" ht="12.75" x14ac:dyDescent="0.2">
      <c r="A49" s="2">
        <f t="array" ref="A49">A48+TIME(0,5,0)</f>
        <v>43827.151388888735</v>
      </c>
      <c r="B49" s="3">
        <v>1.4775393000000001</v>
      </c>
      <c r="C49" s="5">
        <f t="array" ref="C49">C48+TIME(0,6,0)</f>
        <v>43828.058333333327</v>
      </c>
      <c r="D49" s="3">
        <v>61</v>
      </c>
    </row>
    <row r="50" spans="1:4" ht="12.75" x14ac:dyDescent="0.2">
      <c r="A50" s="2">
        <f t="array" ref="A50">A49+TIME(0,5,0)</f>
        <v>43827.154861110954</v>
      </c>
      <c r="B50" s="3">
        <v>2.3365684</v>
      </c>
      <c r="C50" s="5">
        <f t="array" ref="C50">C49+TIME(0,6,0)</f>
        <v>43828.062499999993</v>
      </c>
      <c r="D50" s="3">
        <v>60</v>
      </c>
    </row>
    <row r="51" spans="1:4" ht="12.75" x14ac:dyDescent="0.2">
      <c r="A51" s="2">
        <f t="array" ref="A51">A50+TIME(0,5,0)</f>
        <v>43827.158333333173</v>
      </c>
      <c r="B51" s="3">
        <v>2.0996826</v>
      </c>
      <c r="C51" s="5">
        <f t="array" ref="C51">C50+TIME(0,6,0)</f>
        <v>43828.066666666658</v>
      </c>
      <c r="D51" s="3">
        <v>58</v>
      </c>
    </row>
    <row r="52" spans="1:4" ht="12.75" x14ac:dyDescent="0.2">
      <c r="A52" s="2">
        <f t="array" ref="A52">A51+TIME(0,5,0)</f>
        <v>43827.161805555392</v>
      </c>
      <c r="B52" s="3">
        <v>1.9268965</v>
      </c>
      <c r="C52" s="5">
        <f>DATE(2019,12,29)+TIME(2,16,0)</f>
        <v>43828.094444444447</v>
      </c>
      <c r="D52" s="3">
        <v>53</v>
      </c>
    </row>
    <row r="53" spans="1:4" ht="12.75" x14ac:dyDescent="0.2">
      <c r="A53" s="2">
        <f t="array" ref="A53">A52+TIME(0,5,0)</f>
        <v>43827.165277777611</v>
      </c>
      <c r="B53" s="3">
        <v>2.1454534999999999</v>
      </c>
      <c r="C53" s="5">
        <f t="array" ref="C53">C52+TIME(0,6,0)</f>
        <v>43828.098611111112</v>
      </c>
      <c r="D53" s="3">
        <v>52</v>
      </c>
    </row>
    <row r="54" spans="1:4" ht="12.75" x14ac:dyDescent="0.2">
      <c r="A54" s="2">
        <f t="array" ref="A54">A53+TIME(0,5,0)</f>
        <v>43827.16874999983</v>
      </c>
      <c r="B54" s="3">
        <v>2.0458143</v>
      </c>
      <c r="C54" s="5">
        <f t="array" ref="C54">C53+TIME(0,6,0)</f>
        <v>43828.102777777778</v>
      </c>
      <c r="D54" s="3">
        <v>57</v>
      </c>
    </row>
    <row r="55" spans="1:4" ht="12.75" x14ac:dyDescent="0.2">
      <c r="A55" s="2">
        <f t="array" ref="A55">A54+TIME(0,5,0)</f>
        <v>43827.172222222049</v>
      </c>
      <c r="B55" s="3">
        <v>1.249098</v>
      </c>
      <c r="C55" s="5">
        <f t="array" ref="C55">C54+TIME(0,6,0)</f>
        <v>43828.106944444444</v>
      </c>
      <c r="D55" s="3">
        <v>56</v>
      </c>
    </row>
    <row r="56" spans="1:4" ht="12.75" x14ac:dyDescent="0.2">
      <c r="A56" s="2">
        <f t="array" ref="A56">A55+TIME(0,5,0)</f>
        <v>43827.175694444268</v>
      </c>
      <c r="B56" s="3">
        <v>3.0107775000000001</v>
      </c>
      <c r="C56" s="5">
        <f t="array" ref="C56">C55+TIME(0,6,0)</f>
        <v>43828.111111111109</v>
      </c>
      <c r="D56" s="3">
        <v>56</v>
      </c>
    </row>
    <row r="57" spans="1:4" ht="12.75" x14ac:dyDescent="0.2">
      <c r="A57" s="2">
        <f t="array" ref="A57">A56+TIME(0,5,0)</f>
        <v>43827.179166666487</v>
      </c>
      <c r="B57" s="3">
        <v>1.7825953000000001</v>
      </c>
      <c r="C57" s="5">
        <f t="array" ref="C57">C56+TIME(0,6,0)</f>
        <v>43828.115277777775</v>
      </c>
      <c r="D57" s="3">
        <v>56</v>
      </c>
    </row>
    <row r="58" spans="1:4" ht="12.75" x14ac:dyDescent="0.2">
      <c r="A58" s="2">
        <f t="array" ref="A58">A57+TIME(0,5,0)</f>
        <v>43827.182638888706</v>
      </c>
      <c r="B58" s="3">
        <v>4.9068503000000003</v>
      </c>
      <c r="C58" s="5">
        <f t="array" ref="C58">C57+TIME(0,6,0)</f>
        <v>43828.119444444441</v>
      </c>
      <c r="D58" s="3">
        <v>56</v>
      </c>
    </row>
    <row r="59" spans="1:4" ht="12.75" x14ac:dyDescent="0.2">
      <c r="A59" s="2">
        <f t="array" ref="A59">A58+TIME(0,5,0)</f>
        <v>43827.186111110925</v>
      </c>
      <c r="B59" s="3">
        <v>4.1103177000000004</v>
      </c>
      <c r="C59" s="5">
        <f t="array" ref="C59">C58+TIME(0,6,0)</f>
        <v>43828.123611111107</v>
      </c>
      <c r="D59" s="3">
        <v>55</v>
      </c>
    </row>
    <row r="60" spans="1:4" ht="12.75" x14ac:dyDescent="0.2">
      <c r="A60" s="2">
        <f t="array" ref="A60">A59+TIME(0,5,0)</f>
        <v>43827.189583333144</v>
      </c>
      <c r="B60" s="3">
        <v>5.9818873000000004</v>
      </c>
      <c r="C60" s="5">
        <f t="array" ref="C60">C59+TIME(0,6,0)</f>
        <v>43828.127777777772</v>
      </c>
      <c r="D60" s="3">
        <v>55</v>
      </c>
    </row>
    <row r="61" spans="1:4" ht="12.75" x14ac:dyDescent="0.2">
      <c r="A61" s="2">
        <f t="array" ref="A61">A60+TIME(0,5,0)</f>
        <v>43827.193055555363</v>
      </c>
      <c r="B61" s="3">
        <v>4.1788400000000001</v>
      </c>
      <c r="C61" s="5">
        <f t="array" ref="C61">C60+TIME(0,6,0)</f>
        <v>43828.131944444438</v>
      </c>
      <c r="D61" s="3">
        <v>56</v>
      </c>
    </row>
    <row r="62" spans="1:4" ht="12.75" x14ac:dyDescent="0.2">
      <c r="A62" s="2">
        <f t="array" ref="A62">A61+TIME(0,5,0)</f>
        <v>43827.196527777582</v>
      </c>
      <c r="B62" s="3">
        <v>3.6224026999999999</v>
      </c>
      <c r="C62" s="5">
        <f t="array" ref="C62">C61+TIME(0,6,0)</f>
        <v>43828.136111111104</v>
      </c>
      <c r="D62" s="3">
        <v>56</v>
      </c>
    </row>
    <row r="63" spans="1:4" ht="12.75" x14ac:dyDescent="0.2">
      <c r="A63" s="2">
        <f t="array" ref="A63">A62+TIME(0,5,0)</f>
        <v>43827.199999999801</v>
      </c>
      <c r="B63" s="3">
        <v>3.1343576999999998</v>
      </c>
      <c r="C63" s="5">
        <f t="array" ref="C63">C62+TIME(0,6,0)</f>
        <v>43828.140277777769</v>
      </c>
      <c r="D63" s="3">
        <v>53</v>
      </c>
    </row>
    <row r="64" spans="1:4" ht="12.75" x14ac:dyDescent="0.2">
      <c r="A64" s="2">
        <f t="array" ref="A64">A63+TIME(0,5,0)</f>
        <v>43827.20347222202</v>
      </c>
      <c r="B64" s="3">
        <v>4.2695426999999997</v>
      </c>
      <c r="C64" s="5">
        <f t="array" ref="C64">C63+TIME(0,6,0)</f>
        <v>43828.144444444435</v>
      </c>
      <c r="D64" s="3">
        <v>57</v>
      </c>
    </row>
    <row r="65" spans="1:4" ht="12.75" x14ac:dyDescent="0.2">
      <c r="A65" s="2">
        <f t="array" ref="A65">A64+TIME(0,5,0)</f>
        <v>43827.206944444239</v>
      </c>
      <c r="B65" s="3">
        <v>2.2929788000000002</v>
      </c>
      <c r="C65" s="5">
        <f t="array" ref="C65">C64+TIME(0,6,0)</f>
        <v>43828.148611111101</v>
      </c>
      <c r="D65" s="3">
        <v>65</v>
      </c>
    </row>
    <row r="66" spans="1:4" ht="12.75" x14ac:dyDescent="0.2">
      <c r="A66" s="2">
        <f t="array" ref="A66">A65+TIME(0,5,0)</f>
        <v>43827.210416666458</v>
      </c>
      <c r="B66" s="3">
        <v>1.6132721000000001</v>
      </c>
      <c r="C66" s="5">
        <f t="array" ref="C66">C65+TIME(0,6,0)</f>
        <v>43828.152777777766</v>
      </c>
      <c r="D66" s="3">
        <v>54</v>
      </c>
    </row>
    <row r="67" spans="1:4" ht="12.75" x14ac:dyDescent="0.2">
      <c r="A67" s="2">
        <f t="array" ref="A67">A66+TIME(0,5,0)</f>
        <v>43827.213888888677</v>
      </c>
      <c r="B67" s="3">
        <v>2.2381394000000001</v>
      </c>
      <c r="C67" s="5">
        <f t="array" ref="C67">C66+TIME(0,6,0)</f>
        <v>43828.156944444432</v>
      </c>
      <c r="D67" s="3">
        <v>57</v>
      </c>
    </row>
    <row r="68" spans="1:4" ht="12.75" x14ac:dyDescent="0.2">
      <c r="A68" s="2">
        <f t="array" ref="A68">A67+TIME(0,5,0)</f>
        <v>43827.217361110896</v>
      </c>
      <c r="B68" s="3">
        <v>1.5727488999999999</v>
      </c>
      <c r="C68" s="5">
        <f t="array" ref="C68">C67+TIME(0,6,0)</f>
        <v>43828.161111111098</v>
      </c>
      <c r="D68" s="3">
        <v>48</v>
      </c>
    </row>
    <row r="69" spans="1:4" ht="12.75" x14ac:dyDescent="0.2">
      <c r="A69" s="2">
        <f t="array" ref="A69">A68+TIME(0,5,0)</f>
        <v>43827.220833333115</v>
      </c>
      <c r="B69" s="3">
        <v>2.0719218000000001</v>
      </c>
      <c r="C69" s="5">
        <f t="array" ref="C69">C68+TIME(0,6,0)</f>
        <v>43828.165277777764</v>
      </c>
      <c r="D69" s="3">
        <v>55</v>
      </c>
    </row>
    <row r="70" spans="1:4" ht="12.75" x14ac:dyDescent="0.2">
      <c r="A70" s="2">
        <f t="array" ref="A70">A69+TIME(0,5,0)</f>
        <v>43827.224305555334</v>
      </c>
      <c r="B70" s="3">
        <v>2.5458943999999999</v>
      </c>
      <c r="C70" s="5">
        <f t="array" ref="C70">C69+TIME(0,6,0)</f>
        <v>43828.169444444429</v>
      </c>
      <c r="D70" s="3">
        <v>54</v>
      </c>
    </row>
    <row r="71" spans="1:4" ht="12.75" x14ac:dyDescent="0.2">
      <c r="A71" s="2">
        <f t="array" ref="A71">A70+TIME(0,5,0)</f>
        <v>43827.227777777553</v>
      </c>
      <c r="B71" s="3">
        <v>1.5546503</v>
      </c>
      <c r="C71" s="5">
        <f t="array" ref="C71">C70+TIME(0,6,0)</f>
        <v>43828.173611111095</v>
      </c>
      <c r="D71" s="3">
        <v>54</v>
      </c>
    </row>
    <row r="72" spans="1:4" ht="12.75" x14ac:dyDescent="0.2">
      <c r="A72" s="2">
        <f t="array" ref="A72">A71+TIME(0,5,0)</f>
        <v>43827.231249999772</v>
      </c>
      <c r="B72" s="3">
        <v>5.2837709999999998</v>
      </c>
      <c r="C72" s="5">
        <f>DATE(2019,12,29)+TIME(4,41,0)</f>
        <v>43828.195138888892</v>
      </c>
      <c r="D72" s="3">
        <v>55</v>
      </c>
    </row>
    <row r="73" spans="1:4" ht="12.75" x14ac:dyDescent="0.2">
      <c r="A73" s="2">
        <f t="array" ref="A73">A72+TIME(0,5,0)</f>
        <v>43827.234722221991</v>
      </c>
      <c r="B73" s="3">
        <v>4.5407577000000003</v>
      </c>
      <c r="C73" s="5">
        <f t="array" ref="C73">C72+TIME(0,5,0)</f>
        <v>43828.198611111111</v>
      </c>
      <c r="D73" s="3">
        <v>55</v>
      </c>
    </row>
    <row r="74" spans="1:4" ht="12.75" x14ac:dyDescent="0.2">
      <c r="A74" s="2">
        <f t="array" ref="A74">A73+TIME(0,5,0)</f>
        <v>43827.23819444421</v>
      </c>
      <c r="B74" s="3">
        <v>2.3093347999999998</v>
      </c>
      <c r="C74" s="5">
        <f t="array" ref="C74">C73+TIME(0,5,0)</f>
        <v>43828.20208333333</v>
      </c>
      <c r="D74" s="3">
        <v>62</v>
      </c>
    </row>
    <row r="75" spans="1:4" ht="12.75" x14ac:dyDescent="0.2">
      <c r="A75" s="2">
        <f t="array" ref="A75">A74+TIME(0,5,0)</f>
        <v>43827.241666666429</v>
      </c>
      <c r="B75" s="3">
        <v>3.5363023</v>
      </c>
      <c r="C75" s="5">
        <f t="array" ref="C75">C74+TIME(0,5,0)</f>
        <v>43828.205555555549</v>
      </c>
      <c r="D75" s="3">
        <v>48</v>
      </c>
    </row>
    <row r="76" spans="1:4" ht="12.75" x14ac:dyDescent="0.2">
      <c r="A76" s="2">
        <f t="array" ref="A76">A75+TIME(0,5,0)</f>
        <v>43827.245138888647</v>
      </c>
      <c r="B76" s="3">
        <v>2.7121949999999999</v>
      </c>
      <c r="C76" s="5">
        <f t="array" ref="C76">C75+TIME(0,5,0)</f>
        <v>43828.209027777768</v>
      </c>
      <c r="D76" s="3">
        <v>55</v>
      </c>
    </row>
    <row r="77" spans="1:4" ht="12.75" x14ac:dyDescent="0.2">
      <c r="A77" s="2">
        <f t="array" ref="A77">A76+TIME(0,5,0)</f>
        <v>43827.248611110866</v>
      </c>
      <c r="B77" s="3">
        <v>1.9192829</v>
      </c>
      <c r="C77" s="5">
        <f t="array" ref="C77">C76+TIME(0,5,0)</f>
        <v>43828.212499999987</v>
      </c>
      <c r="D77" s="3">
        <v>57</v>
      </c>
    </row>
    <row r="78" spans="1:4" ht="12.75" x14ac:dyDescent="0.2">
      <c r="A78" s="2">
        <f t="array" ref="A78">A77+TIME(0,5,0)</f>
        <v>43827.252083333085</v>
      </c>
      <c r="B78" s="3">
        <v>6.7172394000000004</v>
      </c>
      <c r="C78" s="5">
        <f t="array" ref="C78">C77+TIME(0,5,0)</f>
        <v>43828.215972222206</v>
      </c>
      <c r="D78" s="3">
        <v>51</v>
      </c>
    </row>
    <row r="79" spans="1:4" ht="12.75" x14ac:dyDescent="0.2">
      <c r="A79" s="2">
        <f t="array" ref="A79">A78+TIME(0,5,0)</f>
        <v>43827.255555555304</v>
      </c>
      <c r="B79" s="3">
        <v>3.4494429000000002</v>
      </c>
      <c r="C79" s="5">
        <f t="array" ref="C79">C78+TIME(0,5,0)</f>
        <v>43828.219444444425</v>
      </c>
      <c r="D79" s="3">
        <v>53</v>
      </c>
    </row>
    <row r="80" spans="1:4" ht="12.75" x14ac:dyDescent="0.2">
      <c r="A80" s="2">
        <f t="array" ref="A80">A79+TIME(0,5,0)</f>
        <v>43827.259027777523</v>
      </c>
      <c r="B80" s="3">
        <v>6.6619900000000003</v>
      </c>
      <c r="C80" s="5">
        <f t="array" ref="C80">C79+TIME(0,5,0)</f>
        <v>43828.222916666644</v>
      </c>
      <c r="D80" s="3">
        <v>54</v>
      </c>
    </row>
    <row r="81" spans="1:4" ht="12.75" x14ac:dyDescent="0.2">
      <c r="A81" s="2">
        <f t="array" ref="A81">A80+TIME(0,5,0)</f>
        <v>43827.262499999742</v>
      </c>
      <c r="B81" s="3">
        <v>4.2242639999999998</v>
      </c>
      <c r="C81" s="5">
        <f>DATE(2019,12,29)+TIME(5,34,0)</f>
        <v>43828.231944444444</v>
      </c>
      <c r="D81" s="3">
        <v>53</v>
      </c>
    </row>
    <row r="82" spans="1:4" ht="12.75" x14ac:dyDescent="0.2">
      <c r="A82" s="2">
        <f t="array" ref="A82">A81+TIME(0,5,0)</f>
        <v>43827.265972221961</v>
      </c>
      <c r="B82" s="3">
        <v>3.686369</v>
      </c>
      <c r="C82" s="5">
        <f t="array" ref="C82">C81+TIME(0,5,0)</f>
        <v>43828.235416666663</v>
      </c>
      <c r="D82" s="3">
        <v>54</v>
      </c>
    </row>
    <row r="83" spans="1:4" ht="12.75" x14ac:dyDescent="0.2">
      <c r="A83" s="2">
        <f t="array" ref="A83">A82+TIME(0,5,0)</f>
        <v>43827.26944444418</v>
      </c>
      <c r="B83" s="3">
        <v>2.6658985999999998</v>
      </c>
      <c r="C83" s="5">
        <f t="array" ref="C83">C82+TIME(0,5,0)</f>
        <v>43828.238888888882</v>
      </c>
      <c r="D83" s="3">
        <v>54</v>
      </c>
    </row>
    <row r="84" spans="1:4" ht="12.75" x14ac:dyDescent="0.2">
      <c r="A84" s="2">
        <f t="array" ref="A84">A83+TIME(0,5,0)</f>
        <v>43827.272916666399</v>
      </c>
      <c r="B84" s="3">
        <v>6.2431054000000001</v>
      </c>
      <c r="C84" s="5">
        <f>DATE(2019,12,29)+TIME(5,56,0)</f>
        <v>43828.24722222222</v>
      </c>
      <c r="D84" s="3">
        <v>55</v>
      </c>
    </row>
    <row r="85" spans="1:4" ht="12.75" x14ac:dyDescent="0.2">
      <c r="A85" s="2">
        <f t="array" ref="A85">A84+TIME(0,5,0)</f>
        <v>43827.276388888618</v>
      </c>
      <c r="B85" s="3">
        <v>3.5417686000000002</v>
      </c>
      <c r="C85" s="5">
        <f>DATE(2019,12,29)+TIME(6,7,0)</f>
        <v>43828.254861111112</v>
      </c>
      <c r="D85" s="3">
        <v>61</v>
      </c>
    </row>
    <row r="86" spans="1:4" ht="12.75" x14ac:dyDescent="0.2">
      <c r="A86" s="2">
        <f t="array" ref="A86">A85+TIME(0,5,0)</f>
        <v>43827.279861110837</v>
      </c>
      <c r="B86" s="3">
        <v>6.9373120000000004</v>
      </c>
      <c r="C86" s="5">
        <f t="array" ref="C86">C85+TIME(0,6,0)</f>
        <v>43828.259027777778</v>
      </c>
      <c r="D86" s="3">
        <v>63</v>
      </c>
    </row>
    <row r="87" spans="1:4" ht="12.75" x14ac:dyDescent="0.2">
      <c r="A87" s="2">
        <f t="array" ref="A87">A86+TIME(0,5,0)</f>
        <v>43827.283333333056</v>
      </c>
      <c r="B87" s="3">
        <v>2.0167676999999999</v>
      </c>
      <c r="C87" s="5">
        <f t="array" ref="C87">C86+TIME(0,6,0)</f>
        <v>43828.263194444444</v>
      </c>
      <c r="D87" s="3">
        <v>55</v>
      </c>
    </row>
    <row r="88" spans="1:4" ht="12.75" x14ac:dyDescent="0.2">
      <c r="A88" s="2">
        <f t="array" ref="A88">A87+TIME(0,5,0)</f>
        <v>43827.286805555275</v>
      </c>
      <c r="B88" s="3">
        <v>2.3632420999999999</v>
      </c>
      <c r="C88" s="5">
        <f t="array" ref="C88">C87+TIME(0,6,0)</f>
        <v>43828.267361111109</v>
      </c>
      <c r="D88" s="3">
        <v>54</v>
      </c>
    </row>
    <row r="89" spans="1:4" ht="12.75" x14ac:dyDescent="0.2">
      <c r="A89" s="2">
        <f t="array" ref="A89">A88+TIME(0,5,0)</f>
        <v>43827.290277777494</v>
      </c>
      <c r="B89" s="3">
        <v>1.6634717000000001</v>
      </c>
      <c r="C89" s="5">
        <f t="array" ref="C89">C88+TIME(0,6,0)</f>
        <v>43828.271527777775</v>
      </c>
      <c r="D89" s="3">
        <v>59</v>
      </c>
    </row>
    <row r="90" spans="1:4" ht="12.75" x14ac:dyDescent="0.2">
      <c r="A90" s="2">
        <f t="array" ref="A90">A89+TIME(0,5,0)</f>
        <v>43827.293749999713</v>
      </c>
      <c r="B90" s="3">
        <v>2.0152624000000001</v>
      </c>
      <c r="C90" s="5">
        <f t="array" ref="C90">C89+TIME(0,6,0)</f>
        <v>43828.275694444441</v>
      </c>
      <c r="D90" s="3">
        <v>50</v>
      </c>
    </row>
    <row r="91" spans="1:4" ht="12.75" x14ac:dyDescent="0.2">
      <c r="A91" s="2">
        <f t="array" ref="A91">A90+TIME(0,5,0)</f>
        <v>43827.297222221932</v>
      </c>
      <c r="B91" s="3">
        <v>2.1043794</v>
      </c>
      <c r="C91" s="5">
        <f t="array" ref="C91">C90+TIME(0,6,0)</f>
        <v>43828.279861111107</v>
      </c>
      <c r="D91" s="3">
        <v>50</v>
      </c>
    </row>
    <row r="92" spans="1:4" ht="12.75" x14ac:dyDescent="0.2">
      <c r="A92" s="2">
        <f t="array" ref="A92">A91+TIME(0,5,0)</f>
        <v>43827.300694444151</v>
      </c>
      <c r="B92" s="3">
        <v>2.8348475</v>
      </c>
      <c r="C92" s="5">
        <f t="array" ref="C92">C91+TIME(0,6,0)</f>
        <v>43828.284027777772</v>
      </c>
      <c r="D92" s="3">
        <v>55</v>
      </c>
    </row>
    <row r="93" spans="1:4" ht="12.75" x14ac:dyDescent="0.2">
      <c r="A93" s="2">
        <f t="array" ref="A93">A92+TIME(0,5,0)</f>
        <v>43827.30416666637</v>
      </c>
      <c r="B93" s="3">
        <v>6.5754320000000002</v>
      </c>
      <c r="C93" s="5">
        <f t="array" ref="C93">C92+TIME(0,6,0)</f>
        <v>43828.288194444438</v>
      </c>
      <c r="D93" s="3">
        <v>54</v>
      </c>
    </row>
    <row r="94" spans="1:4" ht="12.75" x14ac:dyDescent="0.2">
      <c r="A94" s="2">
        <f t="array" ref="A94">A93+TIME(0,5,0)</f>
        <v>43827.307638888589</v>
      </c>
      <c r="B94" s="3">
        <v>2.5279512</v>
      </c>
      <c r="C94" s="5">
        <f t="array" ref="C94">C93+TIME(0,6,0)</f>
        <v>43828.292361111104</v>
      </c>
      <c r="D94" s="3">
        <v>54</v>
      </c>
    </row>
    <row r="95" spans="1:4" ht="12.75" x14ac:dyDescent="0.2">
      <c r="A95" s="2">
        <f t="array" ref="A95">A94+TIME(0,5,0)</f>
        <v>43827.311111110808</v>
      </c>
      <c r="B95" s="3">
        <v>2.4070551</v>
      </c>
      <c r="C95" s="5">
        <f t="array" ref="C95">C94+TIME(0,6,0)</f>
        <v>43828.296527777769</v>
      </c>
      <c r="D95" s="3">
        <v>55</v>
      </c>
    </row>
    <row r="96" spans="1:4" ht="12.75" x14ac:dyDescent="0.2">
      <c r="A96" s="2">
        <f t="array" ref="A96">A95+TIME(0,5,0)</f>
        <v>43827.314583333027</v>
      </c>
      <c r="B96" s="3">
        <v>3.1004100000000001</v>
      </c>
      <c r="C96" s="5">
        <f t="array" ref="C96">C95+TIME(0,6,0)</f>
        <v>43828.300694444435</v>
      </c>
      <c r="D96" s="3">
        <v>55</v>
      </c>
    </row>
    <row r="97" spans="1:4" ht="12.75" x14ac:dyDescent="0.2">
      <c r="A97" s="2">
        <f t="array" ref="A97">A96+TIME(0,5,0)</f>
        <v>43827.318055555246</v>
      </c>
      <c r="B97" s="3">
        <v>2.0284607000000001</v>
      </c>
      <c r="C97" s="5">
        <f t="array" ref="C97">C96+TIME(0,6,0)</f>
        <v>43828.304861111101</v>
      </c>
      <c r="D97" s="3">
        <v>55</v>
      </c>
    </row>
    <row r="98" spans="1:4" ht="12.75" x14ac:dyDescent="0.2">
      <c r="A98" s="2">
        <f t="array" ref="A98">A97+TIME(0,5,0)</f>
        <v>43827.321527777465</v>
      </c>
      <c r="B98" s="3">
        <v>6.7166699999999997</v>
      </c>
      <c r="C98" s="5">
        <f t="array" ref="C98">C97+TIME(0,6,0)</f>
        <v>43828.309027777766</v>
      </c>
      <c r="D98" s="3">
        <v>56</v>
      </c>
    </row>
    <row r="99" spans="1:4" ht="12.75" x14ac:dyDescent="0.2">
      <c r="A99" s="2">
        <f t="array" ref="A99">A98+TIME(0,5,0)</f>
        <v>43827.324999999684</v>
      </c>
      <c r="B99" s="3">
        <v>2.2075393000000001</v>
      </c>
      <c r="C99" s="5">
        <f t="array" ref="C99">C98+TIME(0,6,0)</f>
        <v>43828.313194444432</v>
      </c>
      <c r="D99" s="3">
        <v>54</v>
      </c>
    </row>
    <row r="100" spans="1:4" ht="12.75" x14ac:dyDescent="0.2">
      <c r="A100" s="2">
        <f t="array" ref="A100">A99+TIME(0,5,0)</f>
        <v>43827.328472221903</v>
      </c>
      <c r="B100" s="3">
        <v>3.9140489999999999</v>
      </c>
      <c r="C100" s="5">
        <f t="array" ref="C100">C99+TIME(0,6,0)</f>
        <v>43828.317361111098</v>
      </c>
      <c r="D100" s="3">
        <v>55</v>
      </c>
    </row>
    <row r="101" spans="1:4" ht="12.75" x14ac:dyDescent="0.2">
      <c r="A101" s="2">
        <f t="array" ref="A101">A100+TIME(0,5,0)</f>
        <v>43827.331944444122</v>
      </c>
      <c r="B101" s="3">
        <v>2.9699268000000001</v>
      </c>
      <c r="C101" s="5">
        <f t="array" ref="C101">C100+TIME(0,6,0)</f>
        <v>43828.321527777764</v>
      </c>
      <c r="D101" s="3">
        <v>57</v>
      </c>
    </row>
    <row r="102" spans="1:4" ht="12.75" x14ac:dyDescent="0.2">
      <c r="A102" s="2">
        <f t="array" ref="A102">A101+TIME(0,5,0)</f>
        <v>43827.335416666341</v>
      </c>
      <c r="B102" s="3">
        <v>8.1597670000000004</v>
      </c>
      <c r="C102" s="5">
        <f t="array" ref="C102">C101+TIME(0,6,0)</f>
        <v>43828.325694444429</v>
      </c>
      <c r="D102" s="3">
        <v>55</v>
      </c>
    </row>
    <row r="103" spans="1:4" ht="12.75" x14ac:dyDescent="0.2">
      <c r="A103" s="2">
        <f t="array" ref="A103">A102+TIME(0,5,0)</f>
        <v>43827.33888888856</v>
      </c>
      <c r="B103" s="3">
        <v>2.6546175000000001</v>
      </c>
      <c r="C103" s="5">
        <f t="array" ref="C103">C102+TIME(0,6,0)</f>
        <v>43828.329861111095</v>
      </c>
      <c r="D103" s="3">
        <v>55</v>
      </c>
    </row>
    <row r="104" spans="1:4" ht="12.75" x14ac:dyDescent="0.2">
      <c r="A104" s="2">
        <f t="array" ref="A104">A103+TIME(0,5,0)</f>
        <v>43827.342361110779</v>
      </c>
      <c r="B104" s="3">
        <v>1.8956558999999999</v>
      </c>
      <c r="C104" s="5">
        <f t="array" ref="C104">C103+TIME(0,6,0)</f>
        <v>43828.334027777761</v>
      </c>
      <c r="D104" s="3">
        <v>55</v>
      </c>
    </row>
    <row r="105" spans="1:4" ht="12.75" x14ac:dyDescent="0.2">
      <c r="A105" s="2">
        <f t="array" ref="A105">A104+TIME(0,5,0)</f>
        <v>43827.345833332998</v>
      </c>
      <c r="B105" s="3">
        <v>2.2933207000000002</v>
      </c>
      <c r="C105" s="5">
        <f t="array" ref="C105">C104+TIME(0,6,0)</f>
        <v>43828.338194444426</v>
      </c>
      <c r="D105" s="3">
        <v>57</v>
      </c>
    </row>
    <row r="106" spans="1:4" ht="12.75" x14ac:dyDescent="0.2">
      <c r="A106" s="2">
        <f t="array" ref="A106">A105+TIME(0,5,0)</f>
        <v>43827.349305555217</v>
      </c>
      <c r="B106" s="3">
        <v>1.8461567999999999</v>
      </c>
      <c r="C106" s="5">
        <f t="array" ref="C106">C105+TIME(0,6,0)</f>
        <v>43828.342361111092</v>
      </c>
      <c r="D106" s="3">
        <v>57</v>
      </c>
    </row>
    <row r="107" spans="1:4" ht="12.75" x14ac:dyDescent="0.2">
      <c r="A107" s="2">
        <f t="array" ref="A107">A106+TIME(0,5,0)</f>
        <v>43827.352777777436</v>
      </c>
      <c r="B107" s="3">
        <v>1.6428148</v>
      </c>
      <c r="C107" s="5">
        <f t="array" ref="C107">C106+TIME(0,6,0)</f>
        <v>43828.346527777758</v>
      </c>
      <c r="D107" s="3">
        <v>66</v>
      </c>
    </row>
    <row r="108" spans="1:4" ht="12.75" x14ac:dyDescent="0.2">
      <c r="A108" s="2">
        <f t="array" ref="A108">A107+TIME(0,5,0)</f>
        <v>43827.356249999655</v>
      </c>
      <c r="B108" s="3">
        <v>4.7831334999999999</v>
      </c>
      <c r="C108" s="5">
        <f t="array" ref="C108">C107+TIME(0,6,0)</f>
        <v>43828.350694444423</v>
      </c>
      <c r="D108" s="3">
        <v>57</v>
      </c>
    </row>
    <row r="109" spans="1:4" ht="15.75" customHeight="1" x14ac:dyDescent="0.2">
      <c r="A109" s="2">
        <f t="array" ref="A109">A108+TIME(0,5,0)</f>
        <v>43827.359722221874</v>
      </c>
      <c r="B109" s="3">
        <v>1.7755609000000001</v>
      </c>
      <c r="C109" s="5">
        <f t="array" ref="C109">C108+TIME(0,6,0)</f>
        <v>43828.354861111089</v>
      </c>
      <c r="D109" s="3">
        <v>55</v>
      </c>
    </row>
    <row r="110" spans="1:4" ht="15.75" customHeight="1" x14ac:dyDescent="0.2">
      <c r="A110" s="2">
        <f t="array" ref="A110">A109+TIME(0,5,0)</f>
        <v>43827.363194444093</v>
      </c>
      <c r="B110" s="3">
        <v>3.6631586999999999</v>
      </c>
      <c r="C110" s="5">
        <f t="array" ref="C110">C109+TIME(0,6,0)</f>
        <v>43828.359027777755</v>
      </c>
      <c r="D110" s="3">
        <v>56</v>
      </c>
    </row>
    <row r="111" spans="1:4" ht="15.75" customHeight="1" x14ac:dyDescent="0.2">
      <c r="A111" s="2">
        <f t="array" ref="A111">A110+TIME(0,5,0)</f>
        <v>43827.366666666312</v>
      </c>
      <c r="B111" s="3">
        <v>4.5465083000000002</v>
      </c>
      <c r="C111" s="5">
        <f t="array" ref="C111">C110+TIME(0,6,0)</f>
        <v>43828.363194444421</v>
      </c>
      <c r="D111" s="3">
        <v>56</v>
      </c>
    </row>
    <row r="112" spans="1:4" ht="15.75" customHeight="1" x14ac:dyDescent="0.2">
      <c r="A112" s="2">
        <f t="array" ref="A112">A111+TIME(0,5,0)</f>
        <v>43827.370138888531</v>
      </c>
      <c r="B112" s="3">
        <v>1.6064277</v>
      </c>
      <c r="C112" s="5">
        <f>DATE(2019,12,29)+TIME(8,48,0)</f>
        <v>43828.366666666669</v>
      </c>
      <c r="D112" s="3">
        <v>57</v>
      </c>
    </row>
    <row r="113" spans="1:4" ht="15.75" customHeight="1" x14ac:dyDescent="0.2">
      <c r="A113" s="2">
        <f t="array" ref="A113">A112+TIME(0,5,0)</f>
        <v>43827.37361111075</v>
      </c>
      <c r="B113" s="3">
        <v>1.6665645</v>
      </c>
      <c r="C113" s="5">
        <f t="array" ref="C113">C112+TIME(0,5,0)</f>
        <v>43828.370138888888</v>
      </c>
      <c r="D113" s="3">
        <v>60</v>
      </c>
    </row>
    <row r="114" spans="1:4" ht="15.75" customHeight="1" x14ac:dyDescent="0.2">
      <c r="A114" s="2">
        <f t="array" ref="A114">A113+TIME(0,5,0)</f>
        <v>43827.377083332969</v>
      </c>
      <c r="B114" s="3">
        <v>2.705686</v>
      </c>
      <c r="C114" s="5">
        <f t="array" ref="C114">C113+TIME(0,5,0)</f>
        <v>43828.373611111107</v>
      </c>
      <c r="D114" s="3">
        <v>57</v>
      </c>
    </row>
    <row r="115" spans="1:4" ht="15.75" customHeight="1" x14ac:dyDescent="0.2">
      <c r="A115" s="2">
        <f t="array" ref="A115">A114+TIME(0,5,0)</f>
        <v>43827.380555555188</v>
      </c>
      <c r="B115" s="3">
        <v>9.2946039999999996</v>
      </c>
      <c r="C115" s="5">
        <f t="array" ref="C115">C114+TIME(0,5,0)</f>
        <v>43828.377083333326</v>
      </c>
      <c r="D115" s="3">
        <v>59</v>
      </c>
    </row>
    <row r="116" spans="1:4" ht="15.75" customHeight="1" x14ac:dyDescent="0.2">
      <c r="A116" s="2">
        <f t="array" ref="A116">A115+TIME(0,5,0)</f>
        <v>43827.384027777407</v>
      </c>
      <c r="B116" s="3">
        <v>1.3874773</v>
      </c>
      <c r="C116" s="5">
        <f t="array" ref="C116">C115+TIME(0,5,0)</f>
        <v>43828.380555555545</v>
      </c>
      <c r="D116" s="3">
        <v>62</v>
      </c>
    </row>
    <row r="117" spans="1:4" ht="15.75" customHeight="1" x14ac:dyDescent="0.2">
      <c r="A117" s="2">
        <f t="array" ref="A117">A116+TIME(0,5,0)</f>
        <v>43827.387499999626</v>
      </c>
      <c r="B117" s="3">
        <v>2.2644698999999999</v>
      </c>
      <c r="C117" s="5">
        <f t="array" ref="C117">C116+TIME(0,5,0)</f>
        <v>43828.384027777764</v>
      </c>
      <c r="D117" s="3">
        <v>58</v>
      </c>
    </row>
    <row r="118" spans="1:4" ht="15.75" customHeight="1" x14ac:dyDescent="0.2">
      <c r="A118" s="2">
        <f t="array" ref="A118">A117+TIME(0,5,0)</f>
        <v>43827.390972221845</v>
      </c>
      <c r="B118" s="3">
        <v>8.9994110000000003</v>
      </c>
      <c r="C118" s="5">
        <f t="array" ref="C118">C117+TIME(0,5,0)</f>
        <v>43828.387499999983</v>
      </c>
      <c r="D118" s="3">
        <v>59</v>
      </c>
    </row>
    <row r="119" spans="1:4" ht="15.75" customHeight="1" x14ac:dyDescent="0.2">
      <c r="A119" s="2">
        <f t="array" ref="A119">A118+TIME(0,5,0)</f>
        <v>43827.394444444064</v>
      </c>
      <c r="B119" s="3">
        <v>2.3409867000000002</v>
      </c>
      <c r="C119" s="5">
        <f>DATE(2019,12,29)+TIME(9,37,0)</f>
        <v>43828.400694444441</v>
      </c>
      <c r="D119" s="3">
        <v>66</v>
      </c>
    </row>
    <row r="120" spans="1:4" ht="15.75" customHeight="1" x14ac:dyDescent="0.2">
      <c r="A120" s="2">
        <f t="array" ref="A120">A119+TIME(0,5,0)</f>
        <v>43827.397916666283</v>
      </c>
      <c r="B120" s="3">
        <v>1.9505452999999999</v>
      </c>
      <c r="C120" s="5">
        <f>DATE(2019,12,31)+TIME(0,36,0)</f>
        <v>43830.025000000001</v>
      </c>
      <c r="D120" s="3">
        <v>71</v>
      </c>
    </row>
    <row r="121" spans="1:4" ht="15.75" customHeight="1" x14ac:dyDescent="0.2">
      <c r="A121" s="2">
        <f t="array" ref="A121">A120+TIME(0,5,0)</f>
        <v>43827.401388888502</v>
      </c>
      <c r="B121" s="3">
        <v>5.752605</v>
      </c>
      <c r="C121" s="5">
        <f t="array" ref="C121">C120+TIME(0,5,0)</f>
        <v>43830.02847222222</v>
      </c>
      <c r="D121" s="3">
        <v>72</v>
      </c>
    </row>
    <row r="122" spans="1:4" ht="15.75" customHeight="1" x14ac:dyDescent="0.2">
      <c r="A122" s="2">
        <f t="array" ref="A122">A121+TIME(0,5,0)</f>
        <v>43827.404861110721</v>
      </c>
      <c r="B122" s="3">
        <v>2.3279855</v>
      </c>
      <c r="C122" s="5">
        <f t="array" ref="C122">C121+TIME(0,5,0)</f>
        <v>43830.031944444439</v>
      </c>
      <c r="D122" s="3">
        <v>86</v>
      </c>
    </row>
    <row r="123" spans="1:4" ht="15.75" customHeight="1" x14ac:dyDescent="0.2">
      <c r="A123" s="2">
        <f t="array" ref="A123">A122+TIME(0,5,0)</f>
        <v>43827.40833333294</v>
      </c>
      <c r="B123" s="3">
        <v>10</v>
      </c>
      <c r="C123" s="5">
        <f t="array" ref="C123">C122+TIME(0,5,0)</f>
        <v>43830.035416666658</v>
      </c>
      <c r="D123" s="3">
        <v>82</v>
      </c>
    </row>
    <row r="124" spans="1:4" ht="15.75" customHeight="1" x14ac:dyDescent="0.2">
      <c r="A124" s="2">
        <f t="array" ref="A124">A123+TIME(0,5,0)</f>
        <v>43827.411805555159</v>
      </c>
      <c r="B124" s="3">
        <v>6.9446680000000001</v>
      </c>
      <c r="C124" s="5">
        <f t="array" ref="C124">C123+TIME(0,5,0)</f>
        <v>43830.038888888877</v>
      </c>
      <c r="D124" s="3">
        <v>63</v>
      </c>
    </row>
    <row r="125" spans="1:4" ht="15.75" customHeight="1" x14ac:dyDescent="0.2">
      <c r="A125" s="2">
        <f t="array" ref="A125">A124+TIME(0,5,0)</f>
        <v>43827.415277777378</v>
      </c>
      <c r="B125" s="3">
        <v>8.7823619999999991</v>
      </c>
      <c r="C125" s="5">
        <f t="array" ref="C125">C124+TIME(0,5,0)</f>
        <v>43830.042361111096</v>
      </c>
      <c r="D125" s="3">
        <v>62</v>
      </c>
    </row>
    <row r="126" spans="1:4" ht="15.75" customHeight="1" x14ac:dyDescent="0.2">
      <c r="A126" s="2">
        <f>DATE(2019,12,28)+TIME(23,41,0)</f>
        <v>43827.986805555556</v>
      </c>
      <c r="B126" s="4">
        <v>10</v>
      </c>
      <c r="C126" s="5">
        <f t="array" ref="C126">C125+TIME(0,5,0)</f>
        <v>43830.045833333315</v>
      </c>
      <c r="D126" s="3">
        <v>65</v>
      </c>
    </row>
    <row r="127" spans="1:4" ht="15.75" customHeight="1" x14ac:dyDescent="0.2">
      <c r="A127" s="2">
        <f t="array" ref="A127">A126+TIME(0,5,0)</f>
        <v>43827.990277777775</v>
      </c>
      <c r="B127" s="4">
        <v>9.4423969999999997</v>
      </c>
      <c r="C127" s="5">
        <f t="array" ref="C127">C126+TIME(0,5,0)</f>
        <v>43830.049305555534</v>
      </c>
      <c r="D127" s="3">
        <v>60</v>
      </c>
    </row>
    <row r="128" spans="1:4" ht="15.75" customHeight="1" x14ac:dyDescent="0.2">
      <c r="A128" s="2">
        <f t="array" ref="A128">A127+TIME(0,5,0)</f>
        <v>43827.993749999994</v>
      </c>
      <c r="B128" s="3">
        <v>5.5525675000000003</v>
      </c>
      <c r="C128" s="5">
        <f t="array" ref="C128">C127+TIME(0,5,0)</f>
        <v>43830.052777777753</v>
      </c>
      <c r="D128" s="3">
        <v>60</v>
      </c>
    </row>
    <row r="129" spans="1:4" ht="15.75" customHeight="1" x14ac:dyDescent="0.2">
      <c r="A129" s="2">
        <f t="array" ref="A129">A128+TIME(0,5,0)</f>
        <v>43827.997222222213</v>
      </c>
      <c r="B129" s="3">
        <v>8.0695379999999997</v>
      </c>
      <c r="C129" s="5">
        <f t="array" ref="C129">C128+TIME(0,5,0)</f>
        <v>43830.056249999972</v>
      </c>
      <c r="D129" s="3">
        <v>62</v>
      </c>
    </row>
    <row r="130" spans="1:4" ht="15.75" customHeight="1" x14ac:dyDescent="0.2">
      <c r="A130" s="2">
        <f t="array" ref="A130">A129+TIME(0,5,0)</f>
        <v>43828.000694444432</v>
      </c>
      <c r="B130" s="3">
        <v>4.8635836000000001</v>
      </c>
      <c r="C130" s="5">
        <f t="array" ref="C130">C129+TIME(0,5,0)</f>
        <v>43830.059722222191</v>
      </c>
      <c r="D130" s="3">
        <v>62</v>
      </c>
    </row>
    <row r="131" spans="1:4" ht="15.75" customHeight="1" x14ac:dyDescent="0.2">
      <c r="A131" s="2">
        <f t="array" ref="A131">A130+TIME(0,5,0)</f>
        <v>43828.004166666651</v>
      </c>
      <c r="B131" s="3">
        <v>1.5460931</v>
      </c>
      <c r="C131" s="5">
        <f t="array" ref="C131">C130+TIME(0,5,0)</f>
        <v>43830.06319444441</v>
      </c>
      <c r="D131" s="3">
        <v>58</v>
      </c>
    </row>
    <row r="132" spans="1:4" ht="15.75" customHeight="1" x14ac:dyDescent="0.2">
      <c r="A132" s="2">
        <f t="array" ref="A132">A131+TIME(0,5,0)</f>
        <v>43828.00763888887</v>
      </c>
      <c r="B132" s="3">
        <v>6.7305617</v>
      </c>
      <c r="C132" s="5">
        <f t="array" ref="C132">C131+TIME(0,5,0)</f>
        <v>43830.066666666629</v>
      </c>
      <c r="D132" s="3">
        <v>60</v>
      </c>
    </row>
    <row r="133" spans="1:4" ht="15.75" customHeight="1" x14ac:dyDescent="0.2">
      <c r="A133" s="2">
        <f t="array" ref="A133">A132+TIME(0,5,0)</f>
        <v>43828.011111111089</v>
      </c>
      <c r="B133" s="3">
        <v>6.7716985000000003</v>
      </c>
      <c r="C133" s="5">
        <f>DATE(2019,12,31)+TIME(2,29,0)</f>
        <v>43830.103472222225</v>
      </c>
      <c r="D133" s="3">
        <v>58</v>
      </c>
    </row>
    <row r="134" spans="1:4" ht="15.75" customHeight="1" x14ac:dyDescent="0.2">
      <c r="A134" s="2">
        <f t="array" ref="A134">A133+TIME(0,5,0)</f>
        <v>43828.014583333308</v>
      </c>
      <c r="B134" s="3">
        <v>7.4962059999999999</v>
      </c>
      <c r="C134" s="5">
        <f>DATE(2019,12,31)+TIME(2,47,0)</f>
        <v>43830.115972222222</v>
      </c>
      <c r="D134" s="3">
        <v>61</v>
      </c>
    </row>
    <row r="135" spans="1:4" ht="15.75" customHeight="1" x14ac:dyDescent="0.2">
      <c r="A135" s="2">
        <f t="array" ref="A135">A134+TIME(0,5,0)</f>
        <v>43828.018055555527</v>
      </c>
      <c r="B135" s="3">
        <v>6.0849523999999997</v>
      </c>
      <c r="C135" s="5">
        <f t="array" ref="C135">C134+TIME(0,5,0)</f>
        <v>43830.119444444441</v>
      </c>
      <c r="D135" s="3">
        <v>59</v>
      </c>
    </row>
    <row r="136" spans="1:4" ht="15.75" customHeight="1" x14ac:dyDescent="0.2">
      <c r="A136" s="2">
        <f t="array" ref="A136">A135+TIME(0,5,0)</f>
        <v>43828.021527777746</v>
      </c>
      <c r="B136" s="3">
        <v>1.6858468</v>
      </c>
      <c r="C136" s="5">
        <f t="array" ref="C136">C135+TIME(0,5,0)</f>
        <v>43830.12291666666</v>
      </c>
      <c r="D136" s="3">
        <v>56</v>
      </c>
    </row>
    <row r="137" spans="1:4" ht="15.75" customHeight="1" x14ac:dyDescent="0.2">
      <c r="A137" s="2">
        <f t="array" ref="A137">A136+TIME(0,5,0)</f>
        <v>43828.024999999965</v>
      </c>
      <c r="B137" s="3">
        <v>4.5967735999999997</v>
      </c>
      <c r="C137" s="5">
        <f t="array" ref="C137">C136+TIME(0,5,0)</f>
        <v>43830.126388888879</v>
      </c>
      <c r="D137" s="3">
        <v>59</v>
      </c>
    </row>
    <row r="138" spans="1:4" ht="15.75" customHeight="1" x14ac:dyDescent="0.2">
      <c r="A138" s="2">
        <f t="array" ref="A138">A137+TIME(0,5,0)</f>
        <v>43828.028472222184</v>
      </c>
      <c r="B138" s="3">
        <v>2.1437127999999999</v>
      </c>
      <c r="C138" s="5">
        <f t="array" ref="C138">C137+TIME(0,5,0)</f>
        <v>43830.129861111098</v>
      </c>
      <c r="D138" s="3">
        <v>58</v>
      </c>
    </row>
    <row r="139" spans="1:4" ht="15.75" customHeight="1" x14ac:dyDescent="0.2">
      <c r="A139" s="2">
        <f t="array" ref="A139">A138+TIME(0,5,0)</f>
        <v>43828.031944444403</v>
      </c>
      <c r="B139" s="3">
        <v>1.9631316999999999</v>
      </c>
      <c r="C139" s="5">
        <f t="array" ref="C139">C138+TIME(0,5,0)</f>
        <v>43830.133333333317</v>
      </c>
      <c r="D139" s="3">
        <v>60</v>
      </c>
    </row>
    <row r="140" spans="1:4" ht="15.75" customHeight="1" x14ac:dyDescent="0.2">
      <c r="A140" s="2">
        <f t="array" ref="A140">A139+TIME(0,5,0)</f>
        <v>43828.035416666622</v>
      </c>
      <c r="B140" s="3">
        <v>2.0976748000000001</v>
      </c>
      <c r="C140" s="5">
        <f t="array" ref="C140">C139+TIME(0,5,0)</f>
        <v>43830.136805555536</v>
      </c>
      <c r="D140" s="3">
        <v>54</v>
      </c>
    </row>
    <row r="141" spans="1:4" ht="15.75" customHeight="1" x14ac:dyDescent="0.2">
      <c r="A141" s="2">
        <f t="array" ref="A141">A140+TIME(0,5,0)</f>
        <v>43828.038888888841</v>
      </c>
      <c r="B141" s="3">
        <v>2.243296</v>
      </c>
      <c r="C141" s="5">
        <f>DATE(2019,12,31)+TIME(3,28,0)</f>
        <v>43830.144444444442</v>
      </c>
      <c r="D141" s="3">
        <v>57</v>
      </c>
    </row>
    <row r="142" spans="1:4" ht="15.75" customHeight="1" x14ac:dyDescent="0.2">
      <c r="A142" s="2">
        <f t="array" ref="A142">A141+TIME(0,5,0)</f>
        <v>43828.04236111106</v>
      </c>
      <c r="B142" s="3">
        <v>1.9034568000000001</v>
      </c>
      <c r="C142" s="5">
        <f t="array" ref="C142">C141+TIME(0,5,0)</f>
        <v>43830.147916666661</v>
      </c>
      <c r="D142" s="3">
        <v>57</v>
      </c>
    </row>
    <row r="143" spans="1:4" ht="15.75" customHeight="1" x14ac:dyDescent="0.2">
      <c r="A143" s="2">
        <f t="array" ref="A143">A142+TIME(0,5,0)</f>
        <v>43828.045833333279</v>
      </c>
      <c r="B143" s="3">
        <v>10</v>
      </c>
      <c r="C143" s="5">
        <f t="array" ref="C143">C142+TIME(0,5,0)</f>
        <v>43830.15138888888</v>
      </c>
      <c r="D143" s="3">
        <v>56</v>
      </c>
    </row>
    <row r="144" spans="1:4" ht="15.75" customHeight="1" x14ac:dyDescent="0.2">
      <c r="A144" s="2">
        <f t="array" ref="A144">A143+TIME(0,5,0)</f>
        <v>43828.049305555498</v>
      </c>
      <c r="B144" s="3">
        <v>1.8810712000000001</v>
      </c>
      <c r="C144" s="5">
        <f t="array" ref="C144">C143+TIME(0,5,0)</f>
        <v>43830.154861111099</v>
      </c>
      <c r="D144" s="3">
        <v>56</v>
      </c>
    </row>
    <row r="145" spans="1:4" ht="15.75" customHeight="1" x14ac:dyDescent="0.2">
      <c r="A145" s="2">
        <f t="array" ref="A145">A144+TIME(0,5,0)</f>
        <v>43828.052777777717</v>
      </c>
      <c r="B145" s="3">
        <v>6.4536623999999998</v>
      </c>
      <c r="C145" s="5">
        <f t="array" ref="C145">C144+TIME(0,5,0)</f>
        <v>43830.158333333318</v>
      </c>
      <c r="D145" s="3">
        <v>57</v>
      </c>
    </row>
    <row r="146" spans="1:4" ht="15.75" customHeight="1" x14ac:dyDescent="0.2">
      <c r="A146" s="2">
        <f t="array" ref="A146">A145+TIME(0,5,0)</f>
        <v>43828.056249999936</v>
      </c>
      <c r="B146" s="3">
        <v>2.3703685000000001</v>
      </c>
      <c r="C146" s="5">
        <f t="array" ref="C146">C145+TIME(0,5,0)</f>
        <v>43830.161805555537</v>
      </c>
      <c r="D146" s="3">
        <v>56</v>
      </c>
    </row>
    <row r="147" spans="1:4" ht="15.75" customHeight="1" x14ac:dyDescent="0.2">
      <c r="A147" s="2">
        <f t="array" ref="A147">A146+TIME(0,5,0)</f>
        <v>43828.059722222155</v>
      </c>
      <c r="B147" s="3">
        <v>1.8228272999999999</v>
      </c>
      <c r="C147" s="5">
        <f>DATE(2019,12,31)+TIME(4,29,0)</f>
        <v>43830.186805555553</v>
      </c>
      <c r="D147" s="3">
        <v>70</v>
      </c>
    </row>
    <row r="148" spans="1:4" ht="15.75" customHeight="1" x14ac:dyDescent="0.2">
      <c r="A148" s="2">
        <f t="array" ref="A148">A147+TIME(0,5,0)</f>
        <v>43828.063194444374</v>
      </c>
      <c r="B148" s="3">
        <v>1.5166028</v>
      </c>
      <c r="C148" s="5">
        <f t="array" ref="C148">C147+TIME(0,5,0)</f>
        <v>43830.190277777772</v>
      </c>
      <c r="D148" s="3">
        <v>57</v>
      </c>
    </row>
    <row r="149" spans="1:4" ht="15.75" customHeight="1" x14ac:dyDescent="0.2">
      <c r="A149" s="2">
        <f t="array" ref="A149">A148+TIME(0,5,0)</f>
        <v>43828.066666666593</v>
      </c>
      <c r="B149" s="3">
        <v>2.8375566000000001</v>
      </c>
      <c r="C149" s="5">
        <f t="array" ref="C149">C148+TIME(0,5,0)</f>
        <v>43830.193749999991</v>
      </c>
      <c r="D149" s="3">
        <v>59</v>
      </c>
    </row>
    <row r="150" spans="1:4" ht="15.75" customHeight="1" x14ac:dyDescent="0.2">
      <c r="A150" s="2">
        <f t="array" ref="A150">A149+TIME(0,5,0)</f>
        <v>43828.070138888812</v>
      </c>
      <c r="B150" s="3">
        <v>1.4864713000000001</v>
      </c>
      <c r="C150" s="5">
        <f t="array" ref="C150">C149+TIME(0,5,0)</f>
        <v>43830.19722222221</v>
      </c>
      <c r="D150" s="3">
        <v>56</v>
      </c>
    </row>
    <row r="151" spans="1:4" ht="15.75" customHeight="1" x14ac:dyDescent="0.2">
      <c r="A151" s="2">
        <f t="array" ref="A151">A150+TIME(0,5,0)</f>
        <v>43828.073611111031</v>
      </c>
      <c r="B151" s="3">
        <v>1.8225837</v>
      </c>
      <c r="C151" s="5">
        <f t="array" ref="C151">C150+TIME(0,5,0)</f>
        <v>43830.200694444429</v>
      </c>
      <c r="D151" s="3">
        <v>52</v>
      </c>
    </row>
    <row r="152" spans="1:4" ht="15.75" customHeight="1" x14ac:dyDescent="0.2">
      <c r="A152" s="2">
        <f t="array" ref="A152">A151+TIME(0,5,0)</f>
        <v>43828.07708333325</v>
      </c>
      <c r="B152" s="3">
        <v>1.2247726999999999</v>
      </c>
      <c r="C152" s="5">
        <f t="array" ref="C152">C151+TIME(0,5,0)</f>
        <v>43830.204166666648</v>
      </c>
      <c r="D152" s="3">
        <v>62</v>
      </c>
    </row>
    <row r="153" spans="1:4" ht="15.75" customHeight="1" x14ac:dyDescent="0.2">
      <c r="A153" s="2">
        <f t="array" ref="A153">A152+TIME(0,5,0)</f>
        <v>43828.080555555469</v>
      </c>
      <c r="B153" s="3">
        <v>1.3789057</v>
      </c>
      <c r="C153" s="5">
        <f t="array" ref="C153">C152+TIME(0,5,0)</f>
        <v>43830.207638888867</v>
      </c>
      <c r="D153" s="3">
        <v>59</v>
      </c>
    </row>
    <row r="154" spans="1:4" ht="15.75" customHeight="1" x14ac:dyDescent="0.2">
      <c r="A154" s="2">
        <f t="array" ref="A154">A153+TIME(0,5,0)</f>
        <v>43828.084027777688</v>
      </c>
      <c r="B154" s="3">
        <v>1.9001949</v>
      </c>
      <c r="C154" s="5">
        <f t="array" ref="C154">C153+TIME(0,5,0)</f>
        <v>43830.211111111086</v>
      </c>
      <c r="D154" s="3">
        <v>56</v>
      </c>
    </row>
    <row r="155" spans="1:4" ht="15.75" customHeight="1" x14ac:dyDescent="0.2">
      <c r="A155" s="2">
        <f t="array" ref="A155">A154+TIME(0,5,0)</f>
        <v>43828.087499999907</v>
      </c>
      <c r="B155" s="3">
        <v>3.0686917</v>
      </c>
      <c r="C155" s="5">
        <f t="array" ref="C155">C154+TIME(0,5,0)</f>
        <v>43830.214583333305</v>
      </c>
      <c r="D155" s="3">
        <v>49</v>
      </c>
    </row>
    <row r="156" spans="1:4" ht="15.75" customHeight="1" x14ac:dyDescent="0.2">
      <c r="A156" s="2">
        <f t="array" ref="A156">A155+TIME(0,5,0)</f>
        <v>43828.090972222126</v>
      </c>
      <c r="B156" s="3">
        <v>4.2573749999999997</v>
      </c>
      <c r="C156" s="5">
        <f t="array" ref="C156">C155+TIME(0,5,0)</f>
        <v>43830.218055555524</v>
      </c>
      <c r="D156" s="3">
        <v>55</v>
      </c>
    </row>
    <row r="157" spans="1:4" ht="15.75" customHeight="1" x14ac:dyDescent="0.2">
      <c r="A157" s="2">
        <f t="array" ref="A157">A156+TIME(0,5,0)</f>
        <v>43828.094444444345</v>
      </c>
      <c r="B157" s="3">
        <v>4.8137546000000002</v>
      </c>
      <c r="C157" s="5">
        <f t="array" ref="C157">C156+TIME(0,5,0)</f>
        <v>43830.221527777743</v>
      </c>
      <c r="D157" s="3">
        <v>55</v>
      </c>
    </row>
    <row r="158" spans="1:4" ht="15.75" customHeight="1" x14ac:dyDescent="0.2">
      <c r="A158" s="2">
        <f t="array" ref="A158">A157+TIME(0,5,0)</f>
        <v>43828.097916666564</v>
      </c>
      <c r="B158" s="3">
        <v>4.7475430000000003</v>
      </c>
      <c r="C158" s="5">
        <f t="array" ref="C158">C157+TIME(0,5,0)</f>
        <v>43830.224999999962</v>
      </c>
      <c r="D158" s="3">
        <v>55</v>
      </c>
    </row>
    <row r="159" spans="1:4" ht="15.75" customHeight="1" x14ac:dyDescent="0.2">
      <c r="A159" s="2">
        <f t="array" ref="A159">A158+TIME(0,5,0)</f>
        <v>43828.101388888783</v>
      </c>
      <c r="B159" s="3">
        <v>2.2349163999999999</v>
      </c>
      <c r="C159" s="5">
        <f>DATE(2019,12,31)+TIME(5,44,0)</f>
        <v>43830.238888888889</v>
      </c>
      <c r="D159" s="3">
        <v>55</v>
      </c>
    </row>
    <row r="160" spans="1:4" ht="15.75" customHeight="1" x14ac:dyDescent="0.2">
      <c r="A160" s="2">
        <f t="array" ref="A160">A159+TIME(0,5,0)</f>
        <v>43828.104861111002</v>
      </c>
      <c r="B160" s="3">
        <v>2.0707339999999999</v>
      </c>
      <c r="C160" s="5">
        <f t="array" ref="C160">C159+TIME(0,5,0)</f>
        <v>43830.242361111108</v>
      </c>
      <c r="D160" s="3">
        <v>53</v>
      </c>
    </row>
    <row r="161" spans="1:4" ht="15.75" customHeight="1" x14ac:dyDescent="0.2">
      <c r="A161" s="2">
        <f t="array" ref="A161">A160+TIME(0,5,0)</f>
        <v>43828.108333333221</v>
      </c>
      <c r="B161" s="3">
        <v>1.3642269</v>
      </c>
      <c r="C161" s="5">
        <f t="array" ref="C161">C160+TIME(0,5,0)</f>
        <v>43830.245833333327</v>
      </c>
      <c r="D161" s="3">
        <v>54</v>
      </c>
    </row>
    <row r="162" spans="1:4" ht="15.75" customHeight="1" x14ac:dyDescent="0.2">
      <c r="A162" s="2">
        <f t="array" ref="A162">A161+TIME(0,5,0)</f>
        <v>43828.11180555544</v>
      </c>
      <c r="B162" s="3">
        <v>2.1870340000000001</v>
      </c>
      <c r="C162" s="5">
        <f t="array" ref="C162">C161+TIME(0,5,0)</f>
        <v>43830.249305555546</v>
      </c>
      <c r="D162" s="3">
        <v>54</v>
      </c>
    </row>
    <row r="163" spans="1:4" ht="15.75" customHeight="1" x14ac:dyDescent="0.2">
      <c r="A163" s="2">
        <f t="array" ref="A163">A162+TIME(0,5,0)</f>
        <v>43828.115277777659</v>
      </c>
      <c r="B163" s="3">
        <v>1.7024425999999999</v>
      </c>
      <c r="C163" s="5">
        <f t="array" ref="C163">C162+TIME(0,5,0)</f>
        <v>43830.252777777765</v>
      </c>
      <c r="D163" s="3">
        <v>54</v>
      </c>
    </row>
    <row r="164" spans="1:4" ht="15.75" customHeight="1" x14ac:dyDescent="0.2">
      <c r="A164" s="2">
        <f t="array" ref="A164">A163+TIME(0,5,0)</f>
        <v>43828.118749999878</v>
      </c>
      <c r="B164" s="3">
        <v>1.3463354999999999</v>
      </c>
      <c r="C164" s="5">
        <f t="array" ref="C164">C163+TIME(0,5,0)</f>
        <v>43830.256249999984</v>
      </c>
      <c r="D164" s="3">
        <v>54</v>
      </c>
    </row>
    <row r="165" spans="1:4" ht="15.75" customHeight="1" x14ac:dyDescent="0.2">
      <c r="A165" s="2">
        <f t="array" ref="A165">A164+TIME(0,5,0)</f>
        <v>43828.122222222097</v>
      </c>
      <c r="B165" s="3">
        <v>3.6009563999999998</v>
      </c>
      <c r="C165" s="5">
        <f t="array" ref="C165">C164+TIME(0,5,0)</f>
        <v>43830.259722222203</v>
      </c>
      <c r="D165" s="3">
        <v>56</v>
      </c>
    </row>
    <row r="166" spans="1:4" ht="15.75" customHeight="1" x14ac:dyDescent="0.2">
      <c r="A166" s="2">
        <f t="array" ref="A166">A165+TIME(0,5,0)</f>
        <v>43828.125694444316</v>
      </c>
      <c r="B166" s="3">
        <v>3.5342484000000001</v>
      </c>
      <c r="C166" s="5">
        <f t="array" ref="C166">C165+TIME(0,5,0)</f>
        <v>43830.263194444422</v>
      </c>
      <c r="D166" s="3">
        <v>58</v>
      </c>
    </row>
    <row r="167" spans="1:4" ht="15.75" customHeight="1" x14ac:dyDescent="0.2">
      <c r="A167" s="2">
        <f t="array" ref="A167">A166+TIME(0,5,0)</f>
        <v>43828.129166666535</v>
      </c>
      <c r="B167" s="3">
        <v>2.487549</v>
      </c>
      <c r="C167" s="5">
        <f t="array" ref="C167">C166+TIME(0,5,0)</f>
        <v>43830.266666666641</v>
      </c>
      <c r="D167" s="3">
        <v>56</v>
      </c>
    </row>
    <row r="168" spans="1:4" ht="15.75" customHeight="1" x14ac:dyDescent="0.2">
      <c r="A168" s="2">
        <f t="array" ref="A168">A167+TIME(0,5,0)</f>
        <v>43828.132638888754</v>
      </c>
      <c r="B168" s="3">
        <v>5.8990536000000002</v>
      </c>
      <c r="C168" s="5">
        <f t="array" ref="C168">C167+TIME(0,5,0)</f>
        <v>43830.27013888886</v>
      </c>
      <c r="D168" s="3">
        <v>54</v>
      </c>
    </row>
    <row r="169" spans="1:4" ht="15.75" customHeight="1" x14ac:dyDescent="0.2">
      <c r="A169" s="2">
        <f t="array" ref="A169">A168+TIME(0,5,0)</f>
        <v>43828.136111110973</v>
      </c>
      <c r="B169" s="3">
        <v>6.9717107</v>
      </c>
      <c r="C169" s="5">
        <f t="array" ref="C169">C168+TIME(0,5,0)</f>
        <v>43830.273611111079</v>
      </c>
      <c r="D169" s="3">
        <v>54</v>
      </c>
    </row>
    <row r="170" spans="1:4" ht="15.75" customHeight="1" x14ac:dyDescent="0.2">
      <c r="A170" s="2">
        <f t="array" ref="A170">A169+TIME(0,5,0)</f>
        <v>43828.139583333192</v>
      </c>
      <c r="B170" s="3">
        <v>4.6204896</v>
      </c>
      <c r="C170" s="5">
        <f t="array" ref="C170">C169+TIME(0,5,0)</f>
        <v>43830.277083333298</v>
      </c>
      <c r="D170" s="3">
        <v>61</v>
      </c>
    </row>
    <row r="171" spans="1:4" ht="15.75" customHeight="1" x14ac:dyDescent="0.2">
      <c r="A171" s="2">
        <f t="array" ref="A171">A170+TIME(0,5,0)</f>
        <v>43828.143055555411</v>
      </c>
      <c r="B171" s="3">
        <v>5.2472304999999997</v>
      </c>
      <c r="C171" s="5">
        <f t="array" ref="C171">C170+TIME(0,5,0)</f>
        <v>43830.280555555517</v>
      </c>
      <c r="D171" s="3">
        <v>65</v>
      </c>
    </row>
    <row r="172" spans="1:4" ht="15.75" customHeight="1" x14ac:dyDescent="0.2">
      <c r="A172" s="2">
        <f t="array" ref="A172">A171+TIME(0,5,0)</f>
        <v>43828.14652777763</v>
      </c>
      <c r="B172" s="3">
        <v>5.0295972999999998</v>
      </c>
      <c r="C172" s="5">
        <f t="array" ref="C172">C171+TIME(0,5,0)</f>
        <v>43830.284027777736</v>
      </c>
      <c r="D172" s="3">
        <v>55</v>
      </c>
    </row>
    <row r="173" spans="1:4" ht="15.75" customHeight="1" x14ac:dyDescent="0.2">
      <c r="A173" s="2">
        <f t="array" ref="A173">A172+TIME(0,5,0)</f>
        <v>43828.149999999849</v>
      </c>
      <c r="B173" s="3">
        <v>5.1743920000000001</v>
      </c>
      <c r="C173" s="5">
        <f t="array" ref="C173">C172+TIME(0,5,0)</f>
        <v>43830.287499999955</v>
      </c>
      <c r="D173" s="3">
        <v>56</v>
      </c>
    </row>
    <row r="174" spans="1:4" ht="15.75" customHeight="1" x14ac:dyDescent="0.2">
      <c r="A174" s="2">
        <f t="array" ref="A174">A173+TIME(0,5,0)</f>
        <v>43828.153472222068</v>
      </c>
      <c r="B174" s="3">
        <v>5.9122089999999998</v>
      </c>
      <c r="C174" s="5">
        <f t="array" ref="C174">C173+TIME(0,5,0)</f>
        <v>43830.290972222174</v>
      </c>
      <c r="D174" s="3">
        <v>56</v>
      </c>
    </row>
    <row r="175" spans="1:4" ht="15.75" customHeight="1" x14ac:dyDescent="0.2">
      <c r="A175" s="2">
        <f t="array" ref="A175">A174+TIME(0,5,0)</f>
        <v>43828.156944444287</v>
      </c>
      <c r="B175" s="3">
        <v>2.9608614000000002</v>
      </c>
      <c r="C175" s="5">
        <f t="array" ref="C175">C174+TIME(0,5,0)</f>
        <v>43830.294444444393</v>
      </c>
      <c r="D175" s="3">
        <v>57</v>
      </c>
    </row>
    <row r="176" spans="1:4" ht="15.75" customHeight="1" x14ac:dyDescent="0.2">
      <c r="A176" s="2">
        <f t="array" ref="A176">A175+TIME(0,5,0)</f>
        <v>43828.160416666506</v>
      </c>
      <c r="B176" s="3">
        <v>1.4261014000000001</v>
      </c>
      <c r="C176" s="5">
        <f t="array" ref="C176">C175+TIME(0,5,0)</f>
        <v>43830.297916666612</v>
      </c>
      <c r="D176" s="3">
        <v>56</v>
      </c>
    </row>
    <row r="177" spans="1:4" ht="15.75" customHeight="1" x14ac:dyDescent="0.2">
      <c r="A177" s="2">
        <f t="array" ref="A177">A176+TIME(0,5,0)</f>
        <v>43828.163888888725</v>
      </c>
      <c r="B177" s="3">
        <v>1.51369</v>
      </c>
      <c r="C177" s="5">
        <f>DATE(2019,12,31)+TIME(7,57,0)</f>
        <v>43830.331250000003</v>
      </c>
      <c r="D177" s="3">
        <v>60</v>
      </c>
    </row>
    <row r="178" spans="1:4" ht="15.75" customHeight="1" x14ac:dyDescent="0.2">
      <c r="A178" s="2">
        <f t="array" ref="A178">A177+TIME(0,5,0)</f>
        <v>43828.167361110944</v>
      </c>
      <c r="B178" s="3">
        <v>1.5331773</v>
      </c>
      <c r="C178" s="5">
        <f t="array" ref="C178">C177+TIME(0,5,0)</f>
        <v>43830.334722222222</v>
      </c>
      <c r="D178" s="3">
        <v>59</v>
      </c>
    </row>
    <row r="179" spans="1:4" ht="15.75" customHeight="1" x14ac:dyDescent="0.2">
      <c r="A179" s="2">
        <f t="array" ref="A179">A178+TIME(0,5,0)</f>
        <v>43828.170833333163</v>
      </c>
      <c r="B179" s="3">
        <v>2.1192253000000001</v>
      </c>
      <c r="C179" s="5">
        <f t="array" ref="C179">C178+TIME(0,5,0)</f>
        <v>43830.338194444441</v>
      </c>
      <c r="D179" s="3">
        <v>57</v>
      </c>
    </row>
    <row r="180" spans="1:4" ht="15.75" customHeight="1" x14ac:dyDescent="0.2">
      <c r="A180" s="2">
        <f t="array" ref="A180">A179+TIME(0,5,0)</f>
        <v>43828.174305555382</v>
      </c>
      <c r="B180" s="3">
        <v>1.519833</v>
      </c>
      <c r="C180" s="5">
        <f t="array" ref="C180">C179+TIME(0,5,0)</f>
        <v>43830.34166666666</v>
      </c>
      <c r="D180" s="3">
        <v>59</v>
      </c>
    </row>
    <row r="181" spans="1:4" ht="15.75" customHeight="1" x14ac:dyDescent="0.2">
      <c r="A181" s="2">
        <f t="array" ref="A181">A180+TIME(0,5,0)</f>
        <v>43828.177777777601</v>
      </c>
      <c r="B181" s="3">
        <v>1.5673066</v>
      </c>
      <c r="C181" s="5">
        <f t="array" ref="C181">C180+TIME(0,5,0)</f>
        <v>43830.345138888879</v>
      </c>
      <c r="D181" s="3">
        <v>57</v>
      </c>
    </row>
    <row r="182" spans="1:4" ht="15.75" customHeight="1" x14ac:dyDescent="0.2">
      <c r="A182" s="2">
        <f t="array" ref="A182">A181+TIME(0,5,0)</f>
        <v>43828.18124999982</v>
      </c>
      <c r="B182" s="3">
        <v>1.2460378000000001</v>
      </c>
      <c r="C182" s="5">
        <f t="array" ref="C182">C181+TIME(0,5,0)</f>
        <v>43830.348611111098</v>
      </c>
      <c r="D182" s="3">
        <v>56</v>
      </c>
    </row>
    <row r="183" spans="1:4" ht="15.75" customHeight="1" x14ac:dyDescent="0.2">
      <c r="A183" s="2">
        <f t="array" ref="A183">A182+TIME(0,5,0)</f>
        <v>43828.184722222039</v>
      </c>
      <c r="B183" s="3">
        <v>3.2073882</v>
      </c>
      <c r="C183" s="5">
        <f t="array" ref="C183">C182+TIME(0,5,0)</f>
        <v>43830.352083333317</v>
      </c>
      <c r="D183" s="3">
        <v>58</v>
      </c>
    </row>
    <row r="184" spans="1:4" ht="15.75" customHeight="1" x14ac:dyDescent="0.2">
      <c r="A184" s="2">
        <f t="array" ref="A184">A183+TIME(0,5,0)</f>
        <v>43828.188194444258</v>
      </c>
      <c r="B184" s="3">
        <v>1.300195</v>
      </c>
      <c r="C184" s="5">
        <f t="array" ref="C184">C183+TIME(0,5,0)</f>
        <v>43830.355555555536</v>
      </c>
      <c r="D184" s="3">
        <v>59</v>
      </c>
    </row>
    <row r="185" spans="1:4" ht="15.75" customHeight="1" x14ac:dyDescent="0.2">
      <c r="A185" s="2">
        <f t="array" ref="A185">A184+TIME(0,5,0)</f>
        <v>43828.191666666477</v>
      </c>
      <c r="B185" s="3">
        <v>1.2906426</v>
      </c>
      <c r="C185" s="5">
        <f t="array" ref="C185">C184+TIME(0,5,0)</f>
        <v>43830.359027777755</v>
      </c>
      <c r="D185" s="3">
        <v>57</v>
      </c>
    </row>
    <row r="186" spans="1:4" ht="15.75" customHeight="1" x14ac:dyDescent="0.2">
      <c r="A186" s="2">
        <f t="array" ref="A186">A185+TIME(0,5,0)</f>
        <v>43828.195138888696</v>
      </c>
      <c r="B186" s="3">
        <v>3.4544386999999999</v>
      </c>
      <c r="C186" s="5">
        <f t="array" ref="C186">C185+TIME(0,5,0)</f>
        <v>43830.362499999974</v>
      </c>
      <c r="D186" s="3">
        <v>56</v>
      </c>
    </row>
    <row r="187" spans="1:4" ht="15.75" customHeight="1" x14ac:dyDescent="0.2">
      <c r="A187" s="2">
        <f t="array" ref="A187">A186+TIME(0,5,0)</f>
        <v>43828.198611110914</v>
      </c>
      <c r="B187" s="3">
        <v>3.0551376000000001</v>
      </c>
      <c r="C187" s="5">
        <f t="array" ref="C187">C186+TIME(0,5,0)</f>
        <v>43830.365972222193</v>
      </c>
      <c r="D187" s="3">
        <v>55</v>
      </c>
    </row>
    <row r="188" spans="1:4" ht="15.75" customHeight="1" x14ac:dyDescent="0.2">
      <c r="A188" s="2">
        <f t="array" ref="A188">A187+TIME(0,5,0)</f>
        <v>43828.202083333133</v>
      </c>
      <c r="B188" s="3">
        <v>2.0449939000000001</v>
      </c>
      <c r="C188" s="5">
        <f t="array" ref="C188">C187+TIME(0,5,0)</f>
        <v>43830.369444444412</v>
      </c>
      <c r="D188" s="3">
        <v>55</v>
      </c>
    </row>
    <row r="189" spans="1:4" ht="15.75" customHeight="1" x14ac:dyDescent="0.2">
      <c r="A189" s="2">
        <f t="array" ref="A189">A188+TIME(0,5,0)</f>
        <v>43828.205555555352</v>
      </c>
      <c r="B189" s="3">
        <v>7.0605419999999999</v>
      </c>
      <c r="C189" s="5">
        <f t="array" ref="C189">C188+TIME(0,5,0)</f>
        <v>43830.372916666631</v>
      </c>
      <c r="D189" s="3">
        <v>54</v>
      </c>
    </row>
    <row r="190" spans="1:4" ht="15.75" customHeight="1" x14ac:dyDescent="0.2">
      <c r="A190" s="2">
        <f t="array" ref="A190">A189+TIME(0,5,0)</f>
        <v>43828.209027777571</v>
      </c>
      <c r="B190" s="3">
        <v>2.9590678000000001</v>
      </c>
      <c r="C190" s="5">
        <f t="array" ref="C190">C189+TIME(0,5,0)</f>
        <v>43830.37638888885</v>
      </c>
      <c r="D190" s="3">
        <v>55</v>
      </c>
    </row>
    <row r="191" spans="1:4" ht="15.75" customHeight="1" x14ac:dyDescent="0.2">
      <c r="A191" s="2">
        <f t="array" ref="A191">A190+TIME(0,5,0)</f>
        <v>43828.21249999979</v>
      </c>
      <c r="B191" s="3">
        <v>2.4026152999999999</v>
      </c>
      <c r="C191" s="5">
        <f t="array" ref="C191">C190+TIME(0,5,0)</f>
        <v>43830.379861111069</v>
      </c>
      <c r="D191" s="3">
        <v>55</v>
      </c>
    </row>
    <row r="192" spans="1:4" ht="15.75" customHeight="1" x14ac:dyDescent="0.2">
      <c r="A192" s="2">
        <f t="array" ref="A192">A191+TIME(0,5,0)</f>
        <v>43828.215972222009</v>
      </c>
      <c r="B192" s="3">
        <v>4.4931207000000004</v>
      </c>
      <c r="C192" s="5">
        <f>DATE(2019,12,31)+TIME(9,20,0)</f>
        <v>43830.388888888891</v>
      </c>
      <c r="D192" s="3">
        <v>57</v>
      </c>
    </row>
    <row r="193" spans="1:4" ht="15.75" customHeight="1" x14ac:dyDescent="0.2">
      <c r="A193" s="2">
        <f t="array" ref="A193">A192+TIME(0,5,0)</f>
        <v>43828.219444444228</v>
      </c>
      <c r="B193" s="3">
        <v>1.5580516</v>
      </c>
      <c r="C193" s="5">
        <f t="array" ref="C193">C192+TIME(0,5,0)</f>
        <v>43830.392361111109</v>
      </c>
      <c r="D193" s="3">
        <v>59</v>
      </c>
    </row>
    <row r="194" spans="1:4" ht="15.75" customHeight="1" x14ac:dyDescent="0.2">
      <c r="A194" s="2">
        <f t="array" ref="A194">A193+TIME(0,5,0)</f>
        <v>43828.222916666447</v>
      </c>
      <c r="B194" s="3">
        <v>2.2873022999999999</v>
      </c>
      <c r="C194" s="5">
        <f t="array" ref="C194">C193+TIME(0,5,0)</f>
        <v>43830.395833333328</v>
      </c>
      <c r="D194" s="3">
        <v>56</v>
      </c>
    </row>
    <row r="195" spans="1:4" ht="15.75" customHeight="1" x14ac:dyDescent="0.2">
      <c r="A195" s="2">
        <f t="array" ref="A195">A194+TIME(0,5,0)</f>
        <v>43828.226388888666</v>
      </c>
      <c r="B195" s="3">
        <v>1.5083717000000001</v>
      </c>
      <c r="C195" s="5">
        <f t="array" ref="C195">C194+TIME(0,5,0)</f>
        <v>43830.399305555547</v>
      </c>
      <c r="D195" s="3">
        <v>57</v>
      </c>
    </row>
    <row r="196" spans="1:4" ht="15.75" customHeight="1" x14ac:dyDescent="0.2">
      <c r="A196" s="2">
        <f t="array" ref="A196">A195+TIME(0,5,0)</f>
        <v>43828.229861110885</v>
      </c>
      <c r="B196" s="3">
        <v>1.4451174</v>
      </c>
      <c r="C196" s="5">
        <f t="array" ref="C196">C195+TIME(0,5,0)</f>
        <v>43830.402777777766</v>
      </c>
      <c r="D196" s="3">
        <v>55</v>
      </c>
    </row>
    <row r="197" spans="1:4" ht="15.75" customHeight="1" x14ac:dyDescent="0.2">
      <c r="A197" s="2">
        <f t="array" ref="A197">A196+TIME(0,5,0)</f>
        <v>43828.233333333104</v>
      </c>
      <c r="B197" s="3">
        <v>2.8603390000000002</v>
      </c>
      <c r="C197" s="5">
        <f t="array" ref="C197">C196+TIME(0,5,0)</f>
        <v>43830.406249999985</v>
      </c>
      <c r="D197" s="3">
        <v>61</v>
      </c>
    </row>
    <row r="198" spans="1:4" ht="15.75" customHeight="1" x14ac:dyDescent="0.2">
      <c r="A198" s="2">
        <f t="array" ref="A198">A197+TIME(0,5,0)</f>
        <v>43828.236805555323</v>
      </c>
      <c r="B198" s="3">
        <v>1.3727526999999999</v>
      </c>
      <c r="C198" s="5">
        <f t="array" ref="C198">C197+TIME(0,5,0)</f>
        <v>43830.409722222204</v>
      </c>
      <c r="D198" s="3">
        <v>57</v>
      </c>
    </row>
    <row r="199" spans="1:4" ht="15.75" customHeight="1" x14ac:dyDescent="0.2">
      <c r="A199" s="2">
        <f t="array" ref="A199">A198+TIME(0,5,0)</f>
        <v>43828.240277777542</v>
      </c>
      <c r="B199" s="3">
        <v>1.4680135999999999</v>
      </c>
      <c r="C199" s="5">
        <f t="array" ref="C199">C198+TIME(0,5,0)</f>
        <v>43830.413194444423</v>
      </c>
      <c r="D199" s="3">
        <v>63</v>
      </c>
    </row>
    <row r="200" spans="1:4" ht="15.75" customHeight="1" x14ac:dyDescent="0.2">
      <c r="A200" s="2">
        <f t="array" ref="A200">A199+TIME(0,5,0)</f>
        <v>43828.243749999761</v>
      </c>
      <c r="B200" s="3">
        <v>1.3027112000000001</v>
      </c>
      <c r="C200" s="5">
        <f t="array" ref="C200">C199+TIME(0,5,0)</f>
        <v>43830.416666666642</v>
      </c>
      <c r="D200" s="3">
        <v>57</v>
      </c>
    </row>
    <row r="201" spans="1:4" ht="15.75" customHeight="1" x14ac:dyDescent="0.2">
      <c r="A201" s="2">
        <f t="array" ref="A201">A200+TIME(0,5,0)</f>
        <v>43828.24722222198</v>
      </c>
      <c r="B201" s="3">
        <v>1.3302634</v>
      </c>
      <c r="C201" s="5">
        <f t="array" ref="C201">C200+TIME(0,5,0)</f>
        <v>43830.420138888861</v>
      </c>
      <c r="D201" s="3">
        <v>81</v>
      </c>
    </row>
    <row r="202" spans="1:4" ht="15.75" customHeight="1" x14ac:dyDescent="0.2">
      <c r="A202" s="2">
        <f t="array" ref="A202">A201+TIME(0,5,0)</f>
        <v>43828.250694444199</v>
      </c>
      <c r="B202" s="3">
        <v>7.0713863000000003</v>
      </c>
      <c r="C202" s="5">
        <f>DATE(2020,1,2)+TIME(2,15,0)</f>
        <v>43832.09375</v>
      </c>
      <c r="D202" s="3">
        <v>68</v>
      </c>
    </row>
    <row r="203" spans="1:4" ht="15.75" customHeight="1" x14ac:dyDescent="0.2">
      <c r="A203" s="2">
        <f t="array" ref="A203">A202+TIME(0,5,0)</f>
        <v>43828.254166666418</v>
      </c>
      <c r="B203" s="3">
        <v>2.8060572000000001</v>
      </c>
      <c r="C203" s="5">
        <f t="array" ref="C203">C202+TIME(0,5,0)</f>
        <v>43832.097222222219</v>
      </c>
      <c r="D203" s="3">
        <v>61</v>
      </c>
    </row>
    <row r="204" spans="1:4" ht="15.75" customHeight="1" x14ac:dyDescent="0.2">
      <c r="A204" s="2">
        <f t="array" ref="A204">A203+TIME(0,5,0)</f>
        <v>43828.257638888637</v>
      </c>
      <c r="B204" s="3">
        <v>4.9466963000000002</v>
      </c>
      <c r="C204" s="5">
        <f t="array" ref="C204">C203+TIME(0,5,0)</f>
        <v>43832.100694444438</v>
      </c>
      <c r="D204" s="3">
        <v>60</v>
      </c>
    </row>
    <row r="205" spans="1:4" ht="15.75" customHeight="1" x14ac:dyDescent="0.2">
      <c r="A205" s="2">
        <f t="array" ref="A205">A204+TIME(0,5,0)</f>
        <v>43828.261111110856</v>
      </c>
      <c r="B205" s="3">
        <v>4.0505620000000002</v>
      </c>
      <c r="C205" s="5">
        <f t="array" ref="C205">C204+TIME(0,5,0)</f>
        <v>43832.104166666657</v>
      </c>
      <c r="D205" s="3">
        <v>62</v>
      </c>
    </row>
    <row r="206" spans="1:4" ht="15.75" customHeight="1" x14ac:dyDescent="0.2">
      <c r="A206" s="2">
        <f t="array" ref="A206">A205+TIME(0,5,0)</f>
        <v>43828.264583333075</v>
      </c>
      <c r="B206" s="3">
        <v>3.8870420000000001</v>
      </c>
      <c r="C206" s="5">
        <f t="array" ref="C206">C205+TIME(0,5,0)</f>
        <v>43832.107638888876</v>
      </c>
      <c r="D206" s="3">
        <v>65</v>
      </c>
    </row>
    <row r="207" spans="1:4" ht="15.75" customHeight="1" x14ac:dyDescent="0.2">
      <c r="A207" s="2">
        <f t="array" ref="A207">A206+TIME(0,5,0)</f>
        <v>43828.268055555294</v>
      </c>
      <c r="B207" s="3">
        <v>9.6570649999999993</v>
      </c>
      <c r="C207" s="5">
        <f t="array" ref="C207">C206+TIME(0,5,0)</f>
        <v>43832.111111111095</v>
      </c>
      <c r="D207" s="3">
        <v>60</v>
      </c>
    </row>
    <row r="208" spans="1:4" ht="15.75" customHeight="1" x14ac:dyDescent="0.2">
      <c r="A208" s="2">
        <f t="array" ref="A208">A207+TIME(0,5,0)</f>
        <v>43828.271527777513</v>
      </c>
      <c r="B208" s="3">
        <v>5.3325477000000001</v>
      </c>
      <c r="C208" s="5">
        <f t="array" ref="C208">C207+TIME(0,5,0)</f>
        <v>43832.114583333314</v>
      </c>
      <c r="D208" s="3">
        <v>61</v>
      </c>
    </row>
    <row r="209" spans="1:4" ht="15.75" customHeight="1" x14ac:dyDescent="0.2">
      <c r="A209" s="2">
        <f t="array" ref="A209">A208+TIME(0,5,0)</f>
        <v>43828.274999999732</v>
      </c>
      <c r="B209" s="3">
        <v>3.1595456999999998</v>
      </c>
      <c r="C209" s="5">
        <f t="array" ref="C209">C208+TIME(0,5,0)</f>
        <v>43832.118055555533</v>
      </c>
      <c r="D209" s="3">
        <v>63</v>
      </c>
    </row>
    <row r="210" spans="1:4" ht="15.75" customHeight="1" x14ac:dyDescent="0.2">
      <c r="A210" s="2">
        <f t="array" ref="A210">A209+TIME(0,5,0)</f>
        <v>43828.278472221951</v>
      </c>
      <c r="B210" s="3">
        <v>4.2485220000000004</v>
      </c>
      <c r="C210" s="5">
        <f>DATE(2020,1,2)+TIME(3,52,0)</f>
        <v>43832.161111111112</v>
      </c>
      <c r="D210" s="3">
        <v>61</v>
      </c>
    </row>
    <row r="211" spans="1:4" ht="15.75" customHeight="1" x14ac:dyDescent="0.2">
      <c r="A211" s="2">
        <f t="array" ref="A211">A210+TIME(0,5,0)</f>
        <v>43828.28194444417</v>
      </c>
      <c r="B211" s="3">
        <v>2.3357185999999999</v>
      </c>
      <c r="C211" s="5">
        <f t="array" ref="C211">C210+TIME(0,5,0)</f>
        <v>43832.164583333331</v>
      </c>
      <c r="D211" s="3">
        <v>57</v>
      </c>
    </row>
    <row r="212" spans="1:4" ht="15.75" customHeight="1" x14ac:dyDescent="0.2">
      <c r="A212" s="2">
        <f t="array" ref="A212">A211+TIME(0,5,0)</f>
        <v>43828.285416666389</v>
      </c>
      <c r="B212" s="3">
        <v>2.2507598</v>
      </c>
      <c r="C212" s="5">
        <f>DATE(2020,1,2)+TIME(4,2,0)</f>
        <v>43832.168055555558</v>
      </c>
      <c r="D212" s="3">
        <v>62</v>
      </c>
    </row>
    <row r="213" spans="1:4" ht="15.75" customHeight="1" x14ac:dyDescent="0.2">
      <c r="A213" s="2">
        <f t="array" ref="A213">A212+TIME(0,5,0)</f>
        <v>43828.288888888608</v>
      </c>
      <c r="B213" s="3">
        <v>1.9449019999999999</v>
      </c>
      <c r="C213" s="5">
        <f t="array" ref="C213">C212+TIME(0,5,0)</f>
        <v>43832.171527777777</v>
      </c>
      <c r="D213" s="3">
        <v>55</v>
      </c>
    </row>
    <row r="214" spans="1:4" ht="15.75" customHeight="1" x14ac:dyDescent="0.2">
      <c r="A214" s="2">
        <f t="array" ref="A214">A213+TIME(0,5,0)</f>
        <v>43828.292361110827</v>
      </c>
      <c r="B214" s="3">
        <v>1.3823103999999999</v>
      </c>
      <c r="C214" s="5">
        <f t="array" ref="C214">C213+TIME(0,5,0)</f>
        <v>43832.174999999996</v>
      </c>
      <c r="D214" s="3">
        <v>55</v>
      </c>
    </row>
    <row r="215" spans="1:4" ht="15.75" customHeight="1" x14ac:dyDescent="0.2">
      <c r="A215" s="2">
        <f t="array" ref="A215">A214+TIME(0,5,0)</f>
        <v>43828.295833333046</v>
      </c>
      <c r="B215" s="3">
        <v>1.6471661</v>
      </c>
      <c r="C215" s="5">
        <f t="array" ref="C215">C214+TIME(0,5,0)</f>
        <v>43832.178472222215</v>
      </c>
      <c r="D215" s="3">
        <v>55</v>
      </c>
    </row>
    <row r="216" spans="1:4" ht="15.75" customHeight="1" x14ac:dyDescent="0.2">
      <c r="A216" s="2">
        <f t="array" ref="A216">A215+TIME(0,5,0)</f>
        <v>43828.299305555265</v>
      </c>
      <c r="B216" s="3">
        <v>1.6747866</v>
      </c>
      <c r="C216" s="5">
        <f t="array" ref="C216">C215+TIME(0,5,0)</f>
        <v>43832.181944444434</v>
      </c>
      <c r="D216" s="3">
        <v>55</v>
      </c>
    </row>
    <row r="217" spans="1:4" ht="15.75" customHeight="1" x14ac:dyDescent="0.2">
      <c r="A217" s="2">
        <f t="array" ref="A217">A216+TIME(0,5,0)</f>
        <v>43828.302777777484</v>
      </c>
      <c r="B217" s="3">
        <v>1.4081397</v>
      </c>
      <c r="C217" s="5">
        <f t="array" ref="C217">C216+TIME(0,5,0)</f>
        <v>43832.185416666653</v>
      </c>
      <c r="D217" s="3">
        <v>56</v>
      </c>
    </row>
    <row r="218" spans="1:4" ht="15.75" customHeight="1" x14ac:dyDescent="0.2">
      <c r="A218" s="2">
        <f t="array" ref="A218">A217+TIME(0,5,0)</f>
        <v>43828.306249999703</v>
      </c>
      <c r="B218" s="3">
        <v>1.5876801</v>
      </c>
      <c r="C218" s="5">
        <f t="array" ref="C218">C217+TIME(0,5,0)</f>
        <v>43832.188888888872</v>
      </c>
      <c r="D218" s="3">
        <v>57</v>
      </c>
    </row>
    <row r="219" spans="1:4" ht="15.75" customHeight="1" x14ac:dyDescent="0.2">
      <c r="A219" s="2">
        <f t="array" ref="A219">A218+TIME(0,5,0)</f>
        <v>43828.309722221922</v>
      </c>
      <c r="B219" s="3">
        <v>6.2386619999999997</v>
      </c>
      <c r="C219" s="5">
        <f t="array" ref="C219">C218+TIME(0,5,0)</f>
        <v>43832.192361111091</v>
      </c>
      <c r="D219" s="3">
        <v>58</v>
      </c>
    </row>
    <row r="220" spans="1:4" ht="15.75" customHeight="1" x14ac:dyDescent="0.2">
      <c r="A220" s="2">
        <f t="array" ref="A220">A219+TIME(0,5,0)</f>
        <v>43828.313194444141</v>
      </c>
      <c r="B220" s="3">
        <v>5.7893530000000002</v>
      </c>
      <c r="C220" s="5">
        <f>DATE(2020,1,2)+TIME(4,52,0)</f>
        <v>43832.202777777777</v>
      </c>
      <c r="D220" s="3">
        <v>58</v>
      </c>
    </row>
    <row r="221" spans="1:4" ht="15.75" customHeight="1" x14ac:dyDescent="0.2">
      <c r="A221" s="2">
        <f t="array" ref="A221">A220+TIME(0,5,0)</f>
        <v>43828.31666666636</v>
      </c>
      <c r="B221" s="3">
        <v>3.7555592</v>
      </c>
      <c r="C221" s="5">
        <f t="array" ref="C221">C220+TIME(0,5,0)</f>
        <v>43832.206249999996</v>
      </c>
      <c r="D221" s="3">
        <v>59</v>
      </c>
    </row>
    <row r="222" spans="1:4" ht="15.75" customHeight="1" x14ac:dyDescent="0.2">
      <c r="A222" s="2">
        <f t="array" ref="A222">A221+TIME(0,5,0)</f>
        <v>43828.320138888579</v>
      </c>
      <c r="B222" s="3">
        <v>5.7407909999999998</v>
      </c>
      <c r="C222" s="5">
        <f t="array" ref="C222">C221+TIME(0,5,0)</f>
        <v>43832.209722222215</v>
      </c>
      <c r="D222" s="3">
        <v>59</v>
      </c>
    </row>
    <row r="223" spans="1:4" ht="15.75" customHeight="1" x14ac:dyDescent="0.2">
      <c r="A223" s="2">
        <f t="array" ref="A223">A222+TIME(0,5,0)</f>
        <v>43828.323611110798</v>
      </c>
      <c r="B223" s="3">
        <v>2.4572086</v>
      </c>
      <c r="C223" s="5">
        <f t="array" ref="C223">C222+TIME(0,5,0)</f>
        <v>43832.213194444434</v>
      </c>
      <c r="D223" s="3">
        <v>58</v>
      </c>
    </row>
    <row r="224" spans="1:4" ht="15.75" customHeight="1" x14ac:dyDescent="0.2">
      <c r="A224" s="2">
        <f t="array" ref="A224">A223+TIME(0,5,0)</f>
        <v>43828.327083333017</v>
      </c>
      <c r="B224" s="3">
        <v>2.3096697000000002</v>
      </c>
      <c r="C224" s="5">
        <f t="array" ref="C224">C223+TIME(0,5,0)</f>
        <v>43832.216666666653</v>
      </c>
      <c r="D224" s="3">
        <v>58</v>
      </c>
    </row>
    <row r="225" spans="1:4" ht="15.75" customHeight="1" x14ac:dyDescent="0.2">
      <c r="A225" s="2">
        <f t="array" ref="A225">A224+TIME(0,5,0)</f>
        <v>43828.330555555236</v>
      </c>
      <c r="B225" s="3">
        <v>4.2188600000000003</v>
      </c>
      <c r="C225" s="5">
        <f t="array" ref="C225">C224+TIME(0,5,0)</f>
        <v>43832.220138888872</v>
      </c>
      <c r="D225" s="3">
        <v>66</v>
      </c>
    </row>
    <row r="226" spans="1:4" ht="15.75" customHeight="1" x14ac:dyDescent="0.2">
      <c r="A226" s="2">
        <f t="array" ref="A226">A225+TIME(0,5,0)</f>
        <v>43828.334027777455</v>
      </c>
      <c r="B226" s="3">
        <v>4.5393825000000003</v>
      </c>
      <c r="C226" s="5">
        <f t="array" ref="C226">C225+TIME(0,5,0)</f>
        <v>43832.223611111091</v>
      </c>
      <c r="D226" s="3">
        <v>55</v>
      </c>
    </row>
    <row r="227" spans="1:4" ht="15.75" customHeight="1" x14ac:dyDescent="0.2">
      <c r="A227" s="2">
        <f t="array" ref="A227">A226+TIME(0,5,0)</f>
        <v>43828.337499999674</v>
      </c>
      <c r="B227" s="3">
        <v>3.4209258999999999</v>
      </c>
      <c r="C227" s="5">
        <f t="array" ref="C227">C226+TIME(0,5,0)</f>
        <v>43832.22708333331</v>
      </c>
      <c r="D227" s="3">
        <v>56</v>
      </c>
    </row>
    <row r="228" spans="1:4" ht="15.75" customHeight="1" x14ac:dyDescent="0.2">
      <c r="A228" s="2">
        <f t="array" ref="A228">A227+TIME(0,5,0)</f>
        <v>43828.340972221893</v>
      </c>
      <c r="B228" s="3">
        <v>3.2295140999999998</v>
      </c>
      <c r="C228" s="5">
        <f t="array" ref="C228">C227+TIME(0,5,0)</f>
        <v>43832.230555555529</v>
      </c>
      <c r="D228" s="3">
        <v>56</v>
      </c>
    </row>
    <row r="229" spans="1:4" ht="15.75" customHeight="1" x14ac:dyDescent="0.2">
      <c r="A229" s="2">
        <f t="array" ref="A229">A228+TIME(0,5,0)</f>
        <v>43828.344444444112</v>
      </c>
      <c r="B229" s="3">
        <v>3.9969215</v>
      </c>
      <c r="C229" s="5">
        <f t="array" ref="C229">C228+TIME(0,5,0)</f>
        <v>43832.234027777748</v>
      </c>
      <c r="D229" s="3">
        <v>54</v>
      </c>
    </row>
    <row r="230" spans="1:4" ht="15.75" customHeight="1" x14ac:dyDescent="0.2">
      <c r="A230" s="2">
        <f t="array" ref="A230">A229+TIME(0,5,0)</f>
        <v>43828.347916666331</v>
      </c>
      <c r="B230" s="3">
        <v>5.7227515999999996</v>
      </c>
      <c r="C230" s="5">
        <f t="array" ref="C230">C229+TIME(0,5,0)</f>
        <v>43832.237499999967</v>
      </c>
      <c r="D230" s="3">
        <v>56</v>
      </c>
    </row>
    <row r="231" spans="1:4" ht="15.75" customHeight="1" x14ac:dyDescent="0.2">
      <c r="A231" s="2">
        <f t="array" ref="A231">A230+TIME(0,5,0)</f>
        <v>43828.35138888855</v>
      </c>
      <c r="B231" s="3">
        <v>1.4524676999999999</v>
      </c>
      <c r="C231" s="5">
        <f t="array" ref="C231">C230+TIME(0,5,0)</f>
        <v>43832.240972222186</v>
      </c>
      <c r="D231" s="3">
        <v>56</v>
      </c>
    </row>
    <row r="232" spans="1:4" ht="15.75" customHeight="1" x14ac:dyDescent="0.2">
      <c r="A232" s="2">
        <f t="array" ref="A232">A231+TIME(0,5,0)</f>
        <v>43828.354861110769</v>
      </c>
      <c r="B232" s="3">
        <v>1.6361692000000001</v>
      </c>
      <c r="C232" s="5">
        <f>DATE(2020,1,2)+TIME(6,52,0)</f>
        <v>43832.286111111112</v>
      </c>
      <c r="D232" s="3">
        <v>57</v>
      </c>
    </row>
    <row r="233" spans="1:4" ht="15.75" customHeight="1" x14ac:dyDescent="0.2">
      <c r="A233" s="2">
        <f t="array" ref="A233">A232+TIME(0,5,0)</f>
        <v>43828.358333332988</v>
      </c>
      <c r="B233" s="3">
        <v>1.9695119000000001</v>
      </c>
      <c r="C233" s="5">
        <f t="array" ref="C233">C232+TIME(0,5,0)</f>
        <v>43832.289583333331</v>
      </c>
      <c r="D233" s="3">
        <v>62</v>
      </c>
    </row>
    <row r="234" spans="1:4" ht="15.75" customHeight="1" x14ac:dyDescent="0.2">
      <c r="A234" s="2">
        <f t="array" ref="A234">A233+TIME(0,5,0)</f>
        <v>43828.361805555207</v>
      </c>
      <c r="B234" s="3">
        <v>1.727868</v>
      </c>
      <c r="C234" s="5">
        <f t="array" ref="C234">C233+TIME(0,5,0)</f>
        <v>43832.29305555555</v>
      </c>
      <c r="D234" s="3">
        <v>62</v>
      </c>
    </row>
    <row r="235" spans="1:4" ht="15.75" customHeight="1" x14ac:dyDescent="0.2">
      <c r="A235" s="2">
        <f t="array" ref="A235">A234+TIME(0,5,0)</f>
        <v>43828.365277777426</v>
      </c>
      <c r="B235" s="3">
        <v>1.3592678</v>
      </c>
      <c r="C235" s="5">
        <f t="array" ref="C235">C234+TIME(0,5,0)</f>
        <v>43832.296527777769</v>
      </c>
      <c r="D235" s="3">
        <v>59</v>
      </c>
    </row>
    <row r="236" spans="1:4" ht="15.75" customHeight="1" x14ac:dyDescent="0.2">
      <c r="A236" s="2">
        <f t="array" ref="A236">A235+TIME(0,5,0)</f>
        <v>43828.368749999645</v>
      </c>
      <c r="B236" s="3">
        <v>1.6684147</v>
      </c>
      <c r="C236" s="5">
        <f t="array" ref="C236">C235+TIME(0,5,0)</f>
        <v>43832.299999999988</v>
      </c>
      <c r="D236" s="3">
        <v>56</v>
      </c>
    </row>
    <row r="237" spans="1:4" ht="15.75" customHeight="1" x14ac:dyDescent="0.2">
      <c r="A237" s="2">
        <f t="array" ref="A237">A236+TIME(0,5,0)</f>
        <v>43828.372222221864</v>
      </c>
      <c r="B237" s="3">
        <v>10</v>
      </c>
      <c r="C237" s="5">
        <f t="array" ref="C237">C236+TIME(0,5,0)</f>
        <v>43832.303472222207</v>
      </c>
      <c r="D237" s="3">
        <v>63</v>
      </c>
    </row>
    <row r="238" spans="1:4" ht="15.75" customHeight="1" x14ac:dyDescent="0.2">
      <c r="A238" s="2">
        <f t="array" ref="A238">A237+TIME(0,5,0)</f>
        <v>43828.375694444083</v>
      </c>
      <c r="B238" s="3">
        <v>3.1892010000000002</v>
      </c>
      <c r="C238" s="5">
        <f t="array" ref="C238">C237+TIME(0,5,0)</f>
        <v>43832.306944444426</v>
      </c>
      <c r="D238" s="3">
        <v>52</v>
      </c>
    </row>
    <row r="239" spans="1:4" ht="15.75" customHeight="1" x14ac:dyDescent="0.2">
      <c r="A239" s="2">
        <f t="array" ref="A239">A238+TIME(0,5,0)</f>
        <v>43828.379166666302</v>
      </c>
      <c r="B239" s="3">
        <v>2.1627909999999999</v>
      </c>
      <c r="C239" s="5">
        <f t="array" ref="C239">C238+TIME(0,5,0)</f>
        <v>43832.310416666645</v>
      </c>
      <c r="D239" s="3">
        <v>55</v>
      </c>
    </row>
    <row r="240" spans="1:4" ht="15.75" customHeight="1" x14ac:dyDescent="0.2">
      <c r="A240" s="2">
        <f t="array" ref="A240">A239+TIME(0,5,0)</f>
        <v>43828.382638888521</v>
      </c>
      <c r="B240" s="3">
        <v>6.0726639999999996</v>
      </c>
      <c r="C240" s="5">
        <f t="array" ref="C240">C239+TIME(0,5,0)</f>
        <v>43832.313888888864</v>
      </c>
      <c r="D240" s="3">
        <v>54</v>
      </c>
    </row>
    <row r="241" spans="1:4" ht="15.75" customHeight="1" x14ac:dyDescent="0.2">
      <c r="A241" s="2">
        <f t="array" ref="A241">A240+TIME(0,5,0)</f>
        <v>43828.38611111074</v>
      </c>
      <c r="B241" s="3">
        <v>2.5336642</v>
      </c>
      <c r="C241" s="5">
        <f t="array" ref="C241">C240+TIME(0,5,0)</f>
        <v>43832.317361111083</v>
      </c>
      <c r="D241" s="3">
        <v>55</v>
      </c>
    </row>
    <row r="242" spans="1:4" ht="15.75" customHeight="1" x14ac:dyDescent="0.2">
      <c r="A242" s="2">
        <f t="array" ref="A242">A241+TIME(0,5,0)</f>
        <v>43828.389583332959</v>
      </c>
      <c r="B242" s="3">
        <v>2.7951793999999999</v>
      </c>
      <c r="C242" s="5">
        <f>DATE(2020,1,2)+TIME(7,48,0)</f>
        <v>43832.324999999997</v>
      </c>
      <c r="D242" s="3">
        <v>59</v>
      </c>
    </row>
    <row r="243" spans="1:4" ht="15.75" customHeight="1" x14ac:dyDescent="0.2">
      <c r="A243" s="2">
        <f t="array" ref="A243">A242+TIME(0,5,0)</f>
        <v>43828.393055555178</v>
      </c>
      <c r="B243" s="3">
        <v>4.0868153999999999</v>
      </c>
      <c r="C243" s="5">
        <f t="array" ref="C243">C242+TIME(0,5,0)</f>
        <v>43832.328472222216</v>
      </c>
      <c r="D243" s="3">
        <v>57</v>
      </c>
    </row>
    <row r="244" spans="1:4" ht="15.75" customHeight="1" x14ac:dyDescent="0.2">
      <c r="A244" s="2">
        <f t="array" ref="A244">A243+TIME(0,5,0)</f>
        <v>43828.396527777397</v>
      </c>
      <c r="B244" s="3">
        <v>3.6103679999999998</v>
      </c>
      <c r="C244" s="5">
        <f>DATE(2020,1,2)+TIME(7,59,0)</f>
        <v>43832.332638888889</v>
      </c>
      <c r="D244" s="3">
        <v>58</v>
      </c>
    </row>
    <row r="245" spans="1:4" ht="15.75" customHeight="1" x14ac:dyDescent="0.2">
      <c r="A245" s="2">
        <f t="array" ref="A245">A244+TIME(0,5,0)</f>
        <v>43828.399999999616</v>
      </c>
      <c r="B245" s="3">
        <v>4.2802043000000003</v>
      </c>
      <c r="C245" s="5">
        <f>DATE(2020,1,2)+TIME(8,16,0)</f>
        <v>43832.344444444447</v>
      </c>
      <c r="D245" s="3">
        <v>70</v>
      </c>
    </row>
    <row r="246" spans="1:4" ht="15.75" customHeight="1" x14ac:dyDescent="0.2">
      <c r="A246" s="2">
        <f>DATE(2019,12,31)+TIME(0,43,0)</f>
        <v>43830.029861111114</v>
      </c>
      <c r="B246" s="3">
        <v>10</v>
      </c>
      <c r="C246" s="5">
        <f t="array" ref="C246">C245+TIME(0,5,0)</f>
        <v>43832.347916666666</v>
      </c>
      <c r="D246" s="3">
        <v>65</v>
      </c>
    </row>
    <row r="247" spans="1:4" ht="15.75" customHeight="1" x14ac:dyDescent="0.2">
      <c r="A247" s="2">
        <f t="array" ref="A247">A246+TIME(0,5,0)</f>
        <v>43830.033333333333</v>
      </c>
      <c r="B247" s="3">
        <v>6.9878206</v>
      </c>
      <c r="C247" s="5">
        <f t="array" ref="C247">C246+TIME(0,5,0)</f>
        <v>43832.351388888885</v>
      </c>
      <c r="D247" s="3">
        <v>54</v>
      </c>
    </row>
    <row r="248" spans="1:4" ht="15.75" customHeight="1" x14ac:dyDescent="0.2">
      <c r="A248" s="2">
        <f t="array" ref="A248">A247+TIME(0,5,0)</f>
        <v>43830.036805555552</v>
      </c>
      <c r="B248" s="3">
        <v>7.72424</v>
      </c>
      <c r="C248" s="5">
        <f t="array" ref="C248">C247+TIME(0,5,0)</f>
        <v>43832.354861111104</v>
      </c>
      <c r="D248" s="3">
        <v>64</v>
      </c>
    </row>
    <row r="249" spans="1:4" ht="15.75" customHeight="1" x14ac:dyDescent="0.2">
      <c r="A249" s="2">
        <f t="array" ref="A249">A248+TIME(0,5,0)</f>
        <v>43830.040277777771</v>
      </c>
      <c r="B249" s="3">
        <v>8.9695269999999994</v>
      </c>
      <c r="C249" s="5">
        <f t="array" ref="C249">C248+TIME(0,5,0)</f>
        <v>43832.358333333323</v>
      </c>
      <c r="D249" s="3">
        <v>57</v>
      </c>
    </row>
    <row r="250" spans="1:4" ht="15.75" customHeight="1" x14ac:dyDescent="0.2">
      <c r="A250" s="2">
        <f t="array" ref="A250">A249+TIME(0,5,0)</f>
        <v>43830.04374999999</v>
      </c>
      <c r="B250" s="3">
        <v>4.2350450000000004</v>
      </c>
      <c r="C250" s="5">
        <f t="array" ref="C250">C249+TIME(0,5,0)</f>
        <v>43832.361805555542</v>
      </c>
      <c r="D250" s="3">
        <v>61</v>
      </c>
    </row>
    <row r="251" spans="1:4" ht="15.75" customHeight="1" x14ac:dyDescent="0.2">
      <c r="A251" s="2">
        <f t="array" ref="A251">A250+TIME(0,5,0)</f>
        <v>43830.047222222209</v>
      </c>
      <c r="B251" s="3">
        <v>6.4649587000000004</v>
      </c>
      <c r="C251" s="5">
        <f t="array" ref="C251">C250+TIME(0,5,0)</f>
        <v>43832.365277777761</v>
      </c>
      <c r="D251" s="3">
        <v>55</v>
      </c>
    </row>
    <row r="252" spans="1:4" ht="15.75" customHeight="1" x14ac:dyDescent="0.2">
      <c r="A252" s="2">
        <f t="array" ref="A252">A251+TIME(0,5,0)</f>
        <v>43830.050694444428</v>
      </c>
      <c r="B252" s="3">
        <v>3.0687253000000001</v>
      </c>
      <c r="C252" s="5">
        <f t="array" ref="C252">C251+TIME(0,5,0)</f>
        <v>43832.36874999998</v>
      </c>
      <c r="D252" s="3">
        <v>58</v>
      </c>
    </row>
    <row r="253" spans="1:4" ht="15.75" customHeight="1" x14ac:dyDescent="0.2">
      <c r="A253" s="2">
        <f t="array" ref="A253">A252+TIME(0,5,0)</f>
        <v>43830.054166666647</v>
      </c>
      <c r="B253" s="3">
        <v>6.6400059999999996</v>
      </c>
      <c r="C253" s="5">
        <f t="array" ref="C253">C252+TIME(0,5,0)</f>
        <v>43832.372222222199</v>
      </c>
      <c r="D253" s="3">
        <v>54</v>
      </c>
    </row>
    <row r="254" spans="1:4" ht="15.75" customHeight="1" x14ac:dyDescent="0.2">
      <c r="A254" s="2">
        <f t="array" ref="A254">A253+TIME(0,5,0)</f>
        <v>43830.057638888866</v>
      </c>
      <c r="B254" s="3">
        <v>3.640333</v>
      </c>
      <c r="C254" s="5">
        <f t="array" ref="C254">C253+TIME(0,5,0)</f>
        <v>43832.375694444418</v>
      </c>
      <c r="D254" s="3">
        <v>58</v>
      </c>
    </row>
    <row r="255" spans="1:4" ht="15.75" customHeight="1" x14ac:dyDescent="0.2">
      <c r="A255" s="2">
        <f t="array" ref="A255">A254+TIME(0,5,0)</f>
        <v>43830.061111111085</v>
      </c>
      <c r="B255" s="3">
        <v>1.320916</v>
      </c>
      <c r="C255" s="5">
        <f t="array" ref="C255">C254+TIME(0,5,0)</f>
        <v>43832.379166666637</v>
      </c>
      <c r="D255" s="3">
        <v>61</v>
      </c>
    </row>
    <row r="256" spans="1:4" ht="15.75" customHeight="1" x14ac:dyDescent="0.2">
      <c r="A256" s="2">
        <f t="array" ref="A256">A255+TIME(0,5,0)</f>
        <v>43830.064583333304</v>
      </c>
      <c r="B256" s="3">
        <v>1.4372259999999999</v>
      </c>
      <c r="C256" s="5">
        <f t="array" ref="C256">C255+TIME(0,5,0)</f>
        <v>43832.382638888856</v>
      </c>
      <c r="D256" s="3">
        <v>57</v>
      </c>
    </row>
    <row r="257" spans="1:4" ht="15.75" customHeight="1" x14ac:dyDescent="0.2">
      <c r="A257" s="2">
        <f t="array" ref="A257">A256+TIME(0,5,0)</f>
        <v>43830.068055555523</v>
      </c>
      <c r="B257" s="3">
        <v>3.9931640000000002</v>
      </c>
      <c r="C257" s="5">
        <f t="array" ref="C257">C256+TIME(0,5,0)</f>
        <v>43832.386111111075</v>
      </c>
      <c r="D257" s="3">
        <v>57</v>
      </c>
    </row>
    <row r="258" spans="1:4" ht="15.75" customHeight="1" x14ac:dyDescent="0.2">
      <c r="A258" s="2">
        <f t="array" ref="A258">A257+TIME(0,5,0)</f>
        <v>43830.071527777742</v>
      </c>
      <c r="B258" s="3">
        <v>2.2493981999999999</v>
      </c>
      <c r="C258" s="5">
        <f t="array" ref="C258">C257+TIME(0,5,0)</f>
        <v>43832.389583333294</v>
      </c>
      <c r="D258" s="3">
        <v>55</v>
      </c>
    </row>
    <row r="259" spans="1:4" ht="15.75" customHeight="1" x14ac:dyDescent="0.2">
      <c r="A259" s="2">
        <f t="array" ref="A259">A258+TIME(0,5,0)</f>
        <v>43830.074999999961</v>
      </c>
      <c r="B259" s="3">
        <v>1.3229725000000001</v>
      </c>
      <c r="C259" s="5">
        <f t="array" ref="C259">C258+TIME(0,5,0)</f>
        <v>43832.393055555513</v>
      </c>
      <c r="D259" s="3">
        <v>56</v>
      </c>
    </row>
    <row r="260" spans="1:4" ht="15.75" customHeight="1" x14ac:dyDescent="0.2">
      <c r="A260" s="2">
        <f t="array" ref="A260">A259+TIME(0,5,0)</f>
        <v>43830.07847222218</v>
      </c>
      <c r="B260" s="3">
        <v>3.2833640000000002</v>
      </c>
      <c r="C260" s="5">
        <f>DATE(2020,1,2)+TIME(9,51,0)</f>
        <v>43832.410416666666</v>
      </c>
      <c r="D260" s="3">
        <v>56</v>
      </c>
    </row>
    <row r="261" spans="1:4" ht="15.75" customHeight="1" x14ac:dyDescent="0.2">
      <c r="A261" s="2">
        <f t="array" ref="A261">A260+TIME(0,5,0)</f>
        <v>43830.081944444399</v>
      </c>
      <c r="B261" s="3">
        <v>2.05078</v>
      </c>
      <c r="C261" s="5">
        <f t="array" ref="C261">C260+TIME(0,5,0)</f>
        <v>43832.413888888885</v>
      </c>
      <c r="D261" s="3">
        <v>57</v>
      </c>
    </row>
    <row r="262" spans="1:4" ht="15.75" customHeight="1" x14ac:dyDescent="0.2">
      <c r="A262" s="2">
        <f t="array" ref="A262">A261+TIME(0,5,0)</f>
        <v>43830.085416666618</v>
      </c>
      <c r="B262" s="3">
        <v>1.3160512</v>
      </c>
      <c r="C262" s="5">
        <f t="array" ref="C262">C261+TIME(0,5,0)</f>
        <v>43832.417361111104</v>
      </c>
      <c r="D262" s="3">
        <v>59</v>
      </c>
    </row>
    <row r="263" spans="1:4" ht="15.75" customHeight="1" x14ac:dyDescent="0.2">
      <c r="A263" s="2">
        <f t="array" ref="A263">A262+TIME(0,5,0)</f>
        <v>43830.088888888837</v>
      </c>
      <c r="B263" s="3">
        <v>1.2944906</v>
      </c>
      <c r="C263" s="5">
        <f t="array" ref="C263">C262+TIME(0,5,0)</f>
        <v>43832.420833333323</v>
      </c>
      <c r="D263" s="3">
        <v>59</v>
      </c>
    </row>
    <row r="264" spans="1:4" ht="15.75" customHeight="1" x14ac:dyDescent="0.2">
      <c r="A264" s="2">
        <f t="array" ref="A264">A263+TIME(0,5,0)</f>
        <v>43830.092361111056</v>
      </c>
      <c r="B264" s="3">
        <v>1.6691393000000001</v>
      </c>
      <c r="C264" s="5">
        <f t="array" ref="C264">C263+TIME(0,5,0)</f>
        <v>43832.424305555542</v>
      </c>
      <c r="D264" s="3">
        <v>61</v>
      </c>
    </row>
    <row r="265" spans="1:4" ht="15.75" customHeight="1" x14ac:dyDescent="0.2">
      <c r="A265" s="2">
        <f t="array" ref="A265">A264+TIME(0,5,0)</f>
        <v>43830.095833333275</v>
      </c>
      <c r="B265" s="3">
        <v>1.3347863</v>
      </c>
      <c r="C265" s="5">
        <f t="array" ref="C265">C264+TIME(0,5,0)</f>
        <v>43832.427777777761</v>
      </c>
      <c r="D265" s="3">
        <v>60</v>
      </c>
    </row>
    <row r="266" spans="1:4" ht="15.75" customHeight="1" x14ac:dyDescent="0.2">
      <c r="A266" s="2">
        <f t="array" ref="A266">A265+TIME(0,5,0)</f>
        <v>43830.099305555494</v>
      </c>
      <c r="B266" s="3">
        <v>6.3788460000000002</v>
      </c>
      <c r="C266" s="5">
        <f t="array" ref="C266">C265+TIME(0,5,0)</f>
        <v>43832.43124999998</v>
      </c>
      <c r="D266" s="3">
        <v>61</v>
      </c>
    </row>
    <row r="267" spans="1:4" ht="15.75" customHeight="1" x14ac:dyDescent="0.2">
      <c r="A267" s="2">
        <f t="array" ref="A267">A266+TIME(0,5,0)</f>
        <v>43830.102777777713</v>
      </c>
      <c r="B267" s="3">
        <v>3.2245271</v>
      </c>
      <c r="C267" s="5">
        <f>DATE(2020,1,2)+TIME(23,55,0)</f>
        <v>43832.996527777781</v>
      </c>
      <c r="D267" s="3">
        <v>89</v>
      </c>
    </row>
    <row r="268" spans="1:4" ht="15.75" customHeight="1" x14ac:dyDescent="0.2">
      <c r="A268" s="2">
        <f t="array" ref="A268">A267+TIME(0,5,0)</f>
        <v>43830.106249999932</v>
      </c>
      <c r="B268" s="3">
        <v>1.9110848</v>
      </c>
      <c r="C268" s="5">
        <f t="array" ref="C268">C267+TIME(0,5,0)</f>
        <v>43833</v>
      </c>
      <c r="D268" s="3">
        <v>79</v>
      </c>
    </row>
    <row r="269" spans="1:4" ht="15.75" customHeight="1" x14ac:dyDescent="0.2">
      <c r="A269" s="2">
        <f t="array" ref="A269">A268+TIME(0,5,0)</f>
        <v>43830.109722222151</v>
      </c>
      <c r="B269" s="3">
        <v>2.2352310000000002</v>
      </c>
      <c r="C269" s="5">
        <f t="array" ref="C269">C268+TIME(0,5,0)</f>
        <v>43833.003472222219</v>
      </c>
      <c r="D269" s="3">
        <v>73</v>
      </c>
    </row>
    <row r="270" spans="1:4" ht="15.75" customHeight="1" x14ac:dyDescent="0.2">
      <c r="A270" s="2">
        <f t="array" ref="A270">A269+TIME(0,5,0)</f>
        <v>43830.11319444437</v>
      </c>
      <c r="B270" s="3">
        <v>2.1130548</v>
      </c>
      <c r="C270" s="5">
        <f t="array" ref="C270">C269+TIME(0,5,0)</f>
        <v>43833.006944444438</v>
      </c>
      <c r="D270" s="3">
        <v>72</v>
      </c>
    </row>
    <row r="271" spans="1:4" ht="15.75" customHeight="1" x14ac:dyDescent="0.2">
      <c r="A271" s="2">
        <f t="array" ref="A271">A270+TIME(0,5,0)</f>
        <v>43830.116666666589</v>
      </c>
      <c r="B271" s="3">
        <v>5.5625242999999998</v>
      </c>
      <c r="C271" s="5">
        <f t="array" ref="C271">C270+TIME(0,5,0)</f>
        <v>43833.010416666657</v>
      </c>
      <c r="D271" s="3">
        <v>73</v>
      </c>
    </row>
    <row r="272" spans="1:4" ht="15.75" customHeight="1" x14ac:dyDescent="0.2">
      <c r="A272" s="2">
        <f t="array" ref="A272">A271+TIME(0,5,0)</f>
        <v>43830.120138888808</v>
      </c>
      <c r="B272" s="3">
        <v>2.0382921999999999</v>
      </c>
      <c r="C272" s="5">
        <f t="array" ref="C272">C271+TIME(0,5,0)</f>
        <v>43833.013888888876</v>
      </c>
      <c r="D272" s="3">
        <v>71</v>
      </c>
    </row>
    <row r="273" spans="1:4" ht="15.75" customHeight="1" x14ac:dyDescent="0.2">
      <c r="A273" s="2">
        <f t="array" ref="A273">A272+TIME(0,5,0)</f>
        <v>43830.123611111027</v>
      </c>
      <c r="B273" s="3">
        <v>3.8694872999999999</v>
      </c>
      <c r="C273" s="5">
        <f t="array" ref="C273">C272+TIME(0,5,0)</f>
        <v>43833.017361111095</v>
      </c>
      <c r="D273" s="3">
        <v>76</v>
      </c>
    </row>
    <row r="274" spans="1:4" ht="15.75" customHeight="1" x14ac:dyDescent="0.2">
      <c r="A274" s="2">
        <f t="array" ref="A274">A273+TIME(0,5,0)</f>
        <v>43830.127083333246</v>
      </c>
      <c r="B274" s="3">
        <v>4.7784060000000004</v>
      </c>
      <c r="C274" s="5">
        <f t="array" ref="C274">C273+TIME(0,5,0)</f>
        <v>43833.020833333314</v>
      </c>
      <c r="D274" s="3">
        <v>77</v>
      </c>
    </row>
    <row r="275" spans="1:4" ht="15.75" customHeight="1" x14ac:dyDescent="0.2">
      <c r="A275" s="2">
        <f t="array" ref="A275">A274+TIME(0,5,0)</f>
        <v>43830.130555555465</v>
      </c>
      <c r="B275" s="3">
        <v>4.3585323999999996</v>
      </c>
      <c r="C275" s="5">
        <f t="array" ref="C275">C274+TIME(0,5,0)</f>
        <v>43833.024305555533</v>
      </c>
      <c r="D275" s="3">
        <v>72</v>
      </c>
    </row>
    <row r="276" spans="1:4" ht="15.75" customHeight="1" x14ac:dyDescent="0.2">
      <c r="A276" s="2">
        <f t="array" ref="A276">A275+TIME(0,5,0)</f>
        <v>43830.134027777684</v>
      </c>
      <c r="B276" s="3">
        <v>3.6830262999999999</v>
      </c>
      <c r="C276" s="5">
        <f t="array" ref="C276">C275+TIME(0,5,0)</f>
        <v>43833.027777777752</v>
      </c>
      <c r="D276" s="3">
        <v>72</v>
      </c>
    </row>
    <row r="277" spans="1:4" ht="15.75" customHeight="1" x14ac:dyDescent="0.2">
      <c r="A277" s="2">
        <f t="array" ref="A277">A276+TIME(0,5,0)</f>
        <v>43830.137499999903</v>
      </c>
      <c r="B277" s="3">
        <v>2.8734962999999998</v>
      </c>
      <c r="C277" s="5">
        <f t="array" ref="C277">C276+TIME(0,5,0)</f>
        <v>43833.031249999971</v>
      </c>
      <c r="D277" s="3">
        <v>70</v>
      </c>
    </row>
    <row r="278" spans="1:4" ht="15.75" customHeight="1" x14ac:dyDescent="0.2">
      <c r="A278" s="2">
        <f t="array" ref="A278">A277+TIME(0,5,0)</f>
        <v>43830.140972222121</v>
      </c>
      <c r="B278" s="3">
        <v>1.3726080000000001</v>
      </c>
      <c r="C278" s="5">
        <f t="array" ref="C278">C277+TIME(0,5,0)</f>
        <v>43833.03472222219</v>
      </c>
      <c r="D278" s="3">
        <v>66</v>
      </c>
    </row>
    <row r="279" spans="1:4" ht="15.75" customHeight="1" x14ac:dyDescent="0.2">
      <c r="A279" s="2">
        <f t="array" ref="A279">A278+TIME(0,5,0)</f>
        <v>43830.14444444434</v>
      </c>
      <c r="B279" s="3">
        <v>4.3718979999999998</v>
      </c>
      <c r="C279" s="5">
        <f t="array" ref="C279">C278+TIME(0,5,0)</f>
        <v>43833.038194444409</v>
      </c>
      <c r="D279" s="3">
        <v>68</v>
      </c>
    </row>
    <row r="280" spans="1:4" ht="15.75" customHeight="1" x14ac:dyDescent="0.2">
      <c r="A280" s="2">
        <f t="array" ref="A280">A279+TIME(0,5,0)</f>
        <v>43830.147916666559</v>
      </c>
      <c r="B280" s="3">
        <v>1.4173974</v>
      </c>
      <c r="C280" s="5">
        <f t="array" ref="C280">C279+TIME(0,5,0)</f>
        <v>43833.041666666628</v>
      </c>
      <c r="D280" s="3">
        <v>63</v>
      </c>
    </row>
    <row r="281" spans="1:4" ht="15.75" customHeight="1" x14ac:dyDescent="0.2">
      <c r="A281" s="2">
        <f t="array" ref="A281">A280+TIME(0,5,0)</f>
        <v>43830.151388888778</v>
      </c>
      <c r="B281" s="3">
        <v>1.9398371000000001</v>
      </c>
      <c r="C281" s="5">
        <f t="array" ref="C281">C280+TIME(0,5,0)</f>
        <v>43833.045138888847</v>
      </c>
      <c r="D281" s="3">
        <v>64</v>
      </c>
    </row>
    <row r="282" spans="1:4" ht="15.75" customHeight="1" x14ac:dyDescent="0.2">
      <c r="A282" s="2">
        <f t="array" ref="A282">A281+TIME(0,5,0)</f>
        <v>43830.154861110997</v>
      </c>
      <c r="B282" s="3">
        <v>2.438021</v>
      </c>
      <c r="C282" s="5">
        <f t="array" ref="C282">C281+TIME(0,5,0)</f>
        <v>43833.048611111066</v>
      </c>
      <c r="D282" s="3">
        <v>62</v>
      </c>
    </row>
    <row r="283" spans="1:4" ht="15.75" customHeight="1" x14ac:dyDescent="0.2">
      <c r="A283" s="2">
        <f t="array" ref="A283">A282+TIME(0,5,0)</f>
        <v>43830.158333333216</v>
      </c>
      <c r="B283" s="3">
        <v>4.4826836999999999</v>
      </c>
      <c r="C283" s="5">
        <f t="array" ref="C283">C282+TIME(0,5,0)</f>
        <v>43833.052083333285</v>
      </c>
      <c r="D283" s="3">
        <v>63</v>
      </c>
    </row>
    <row r="284" spans="1:4" ht="15.75" customHeight="1" x14ac:dyDescent="0.2">
      <c r="A284" s="2">
        <f t="array" ref="A284">A283+TIME(0,5,0)</f>
        <v>43830.161805555435</v>
      </c>
      <c r="B284" s="3">
        <v>2.2194839000000002</v>
      </c>
      <c r="C284" s="5">
        <f t="array" ref="C284">C283+TIME(0,5,0)</f>
        <v>43833.055555555504</v>
      </c>
      <c r="D284" s="3">
        <v>64</v>
      </c>
    </row>
    <row r="285" spans="1:4" ht="15.75" customHeight="1" x14ac:dyDescent="0.2">
      <c r="A285" s="2">
        <f t="array" ref="A285">A284+TIME(0,5,0)</f>
        <v>43830.165277777654</v>
      </c>
      <c r="B285" s="3">
        <v>2.1531072</v>
      </c>
      <c r="C285" s="5">
        <f t="array" ref="C285">C284+TIME(0,5,0)</f>
        <v>43833.059027777723</v>
      </c>
      <c r="D285" s="3">
        <v>62</v>
      </c>
    </row>
    <row r="286" spans="1:4" ht="15.75" customHeight="1" x14ac:dyDescent="0.2">
      <c r="A286" s="2">
        <f t="array" ref="A286">A285+TIME(0,5,0)</f>
        <v>43830.168749999873</v>
      </c>
      <c r="B286" s="3">
        <v>1.9541663</v>
      </c>
      <c r="C286" s="5">
        <f t="array" ref="C286">C285+TIME(0,5,0)</f>
        <v>43833.062499999942</v>
      </c>
      <c r="D286" s="3">
        <v>67</v>
      </c>
    </row>
    <row r="287" spans="1:4" ht="15.75" customHeight="1" x14ac:dyDescent="0.2">
      <c r="A287" s="2">
        <f t="array" ref="A287">A286+TIME(0,5,0)</f>
        <v>43830.172222222092</v>
      </c>
      <c r="B287" s="3">
        <v>1.0890055000000001</v>
      </c>
      <c r="C287" s="5">
        <f t="array" ref="C287">C286+TIME(0,5,0)</f>
        <v>43833.065972222161</v>
      </c>
      <c r="D287" s="3">
        <v>67</v>
      </c>
    </row>
    <row r="288" spans="1:4" ht="15.75" customHeight="1" x14ac:dyDescent="0.2">
      <c r="A288" s="2">
        <f t="array" ref="A288">A287+TIME(0,5,0)</f>
        <v>43830.175694444311</v>
      </c>
      <c r="B288" s="3">
        <v>2.5980403000000001</v>
      </c>
      <c r="C288" s="5">
        <f>DATE(2020,1,3)+TIME(2,3,0)</f>
        <v>43833.085416666669</v>
      </c>
      <c r="D288" s="3">
        <v>61</v>
      </c>
    </row>
    <row r="289" spans="1:4" ht="15.75" customHeight="1" x14ac:dyDescent="0.2">
      <c r="A289" s="2">
        <f t="array" ref="A289">A288+TIME(0,5,0)</f>
        <v>43830.17916666653</v>
      </c>
      <c r="B289" s="3">
        <v>2.1965129999999999</v>
      </c>
      <c r="C289" s="5">
        <f t="array" ref="C289">C288+TIME(0,5,0)</f>
        <v>43833.088888888888</v>
      </c>
      <c r="D289" s="3">
        <v>62</v>
      </c>
    </row>
    <row r="290" spans="1:4" ht="15.75" customHeight="1" x14ac:dyDescent="0.2">
      <c r="A290" s="2">
        <f t="array" ref="A290">A289+TIME(0,5,0)</f>
        <v>43830.182638888749</v>
      </c>
      <c r="B290" s="3">
        <v>2.0638770000000002</v>
      </c>
      <c r="C290" s="5">
        <f t="array" ref="C290">C289+TIME(0,5,0)</f>
        <v>43833.092361111107</v>
      </c>
      <c r="D290" s="3">
        <v>63</v>
      </c>
    </row>
    <row r="291" spans="1:4" ht="15.75" customHeight="1" x14ac:dyDescent="0.2">
      <c r="A291" s="2">
        <f t="array" ref="A291">A290+TIME(0,5,0)</f>
        <v>43830.186111110968</v>
      </c>
      <c r="B291" s="3">
        <v>3.7661088</v>
      </c>
      <c r="C291" s="5">
        <f t="array" ref="C291">C290+TIME(0,5,0)</f>
        <v>43833.095833333326</v>
      </c>
      <c r="D291" s="3">
        <v>64</v>
      </c>
    </row>
    <row r="292" spans="1:4" ht="15.75" customHeight="1" x14ac:dyDescent="0.2">
      <c r="A292" s="2">
        <f t="array" ref="A292">A291+TIME(0,5,0)</f>
        <v>43830.189583333187</v>
      </c>
      <c r="B292" s="3">
        <v>2.8704163999999999</v>
      </c>
      <c r="C292" s="5">
        <f t="array" ref="C292">C291+TIME(0,5,0)</f>
        <v>43833.099305555545</v>
      </c>
      <c r="D292" s="3">
        <v>60</v>
      </c>
    </row>
    <row r="293" spans="1:4" ht="15.75" customHeight="1" x14ac:dyDescent="0.2">
      <c r="A293" s="2">
        <f t="array" ref="A293">A292+TIME(0,5,0)</f>
        <v>43830.193055555406</v>
      </c>
      <c r="B293" s="3">
        <v>3.5325801000000001</v>
      </c>
      <c r="C293" s="5">
        <f t="array" ref="C293">C292+TIME(0,5,0)</f>
        <v>43833.102777777764</v>
      </c>
      <c r="D293" s="3">
        <v>63</v>
      </c>
    </row>
    <row r="294" spans="1:4" ht="15.75" customHeight="1" x14ac:dyDescent="0.2">
      <c r="A294" s="2">
        <f t="array" ref="A294">A293+TIME(0,5,0)</f>
        <v>43830.196527777625</v>
      </c>
      <c r="B294" s="3">
        <v>4.7756999999999996</v>
      </c>
      <c r="C294" s="5">
        <f t="array" ref="C294">C293+TIME(0,5,0)</f>
        <v>43833.106249999983</v>
      </c>
      <c r="D294" s="3">
        <v>62</v>
      </c>
    </row>
    <row r="295" spans="1:4" ht="15.75" customHeight="1" x14ac:dyDescent="0.2">
      <c r="A295" s="2">
        <f t="array" ref="A295">A294+TIME(0,5,0)</f>
        <v>43830.199999999844</v>
      </c>
      <c r="B295" s="3">
        <v>3.8254568999999998</v>
      </c>
      <c r="C295" s="5">
        <f t="array" ref="C295">C294+TIME(0,5,0)</f>
        <v>43833.109722222202</v>
      </c>
      <c r="D295" s="3">
        <v>58</v>
      </c>
    </row>
    <row r="296" spans="1:4" ht="15.75" customHeight="1" x14ac:dyDescent="0.2">
      <c r="A296" s="2">
        <f t="array" ref="A296">A295+TIME(0,5,0)</f>
        <v>43830.203472222063</v>
      </c>
      <c r="B296" s="3">
        <v>3.6157303000000001</v>
      </c>
      <c r="C296" s="5">
        <f>DATE(2020,1,3)+TIME(3,20,0)</f>
        <v>43833.138888888891</v>
      </c>
      <c r="D296" s="3">
        <v>59</v>
      </c>
    </row>
    <row r="297" spans="1:4" ht="15.75" customHeight="1" x14ac:dyDescent="0.2">
      <c r="A297" s="2">
        <f t="array" ref="A297">A296+TIME(0,5,0)</f>
        <v>43830.206944444282</v>
      </c>
      <c r="B297" s="3">
        <v>6.0557365000000001</v>
      </c>
      <c r="C297" s="5">
        <f t="array" ref="C297">C296+TIME(0,5,0)</f>
        <v>43833.142361111109</v>
      </c>
      <c r="D297" s="3">
        <v>58</v>
      </c>
    </row>
    <row r="298" spans="1:4" ht="15.75" customHeight="1" x14ac:dyDescent="0.2">
      <c r="A298" s="2">
        <f t="array" ref="A298">A297+TIME(0,5,0)</f>
        <v>43830.210416666501</v>
      </c>
      <c r="B298" s="3">
        <v>3.7619014000000002</v>
      </c>
      <c r="C298" s="5">
        <f t="array" ref="C298">C297+TIME(0,5,0)</f>
        <v>43833.145833333328</v>
      </c>
      <c r="D298" s="3">
        <v>58</v>
      </c>
    </row>
    <row r="299" spans="1:4" ht="15.75" customHeight="1" x14ac:dyDescent="0.2">
      <c r="A299" s="2">
        <f t="array" ref="A299">A298+TIME(0,5,0)</f>
        <v>43830.21388888872</v>
      </c>
      <c r="B299" s="3">
        <v>3.8156238</v>
      </c>
      <c r="C299" s="5">
        <f t="array" ref="C299">C298+TIME(0,5,0)</f>
        <v>43833.149305555547</v>
      </c>
      <c r="D299" s="3">
        <v>61</v>
      </c>
    </row>
    <row r="300" spans="1:4" ht="15.75" customHeight="1" x14ac:dyDescent="0.2">
      <c r="A300" s="2">
        <f t="array" ref="A300">A299+TIME(0,5,0)</f>
        <v>43830.217361110939</v>
      </c>
      <c r="B300" s="3">
        <v>3.0261695</v>
      </c>
      <c r="C300" s="5">
        <f t="array" ref="C300">C299+TIME(0,5,0)</f>
        <v>43833.152777777766</v>
      </c>
      <c r="D300" s="3">
        <v>60</v>
      </c>
    </row>
    <row r="301" spans="1:4" ht="15.75" customHeight="1" x14ac:dyDescent="0.2">
      <c r="A301" s="2">
        <f t="array" ref="A301">A300+TIME(0,5,0)</f>
        <v>43830.220833333158</v>
      </c>
      <c r="B301" s="3">
        <v>2.6356628</v>
      </c>
      <c r="C301" s="5">
        <f t="array" ref="C301">C300+TIME(0,5,0)</f>
        <v>43833.156249999985</v>
      </c>
      <c r="D301" s="3">
        <v>69</v>
      </c>
    </row>
    <row r="302" spans="1:4" ht="15.75" customHeight="1" x14ac:dyDescent="0.2">
      <c r="A302" s="2">
        <f t="array" ref="A302">A301+TIME(0,5,0)</f>
        <v>43830.224305555377</v>
      </c>
      <c r="B302" s="3">
        <v>2.9558882999999998</v>
      </c>
      <c r="C302" s="5">
        <f t="array" ref="C302">C301+TIME(0,5,0)</f>
        <v>43833.159722222204</v>
      </c>
      <c r="D302" s="3">
        <v>58</v>
      </c>
    </row>
    <row r="303" spans="1:4" ht="15.75" customHeight="1" x14ac:dyDescent="0.2">
      <c r="A303" s="2">
        <f t="array" ref="A303">A302+TIME(0,5,0)</f>
        <v>43830.227777777596</v>
      </c>
      <c r="B303" s="3">
        <v>2.5971920000000002</v>
      </c>
      <c r="C303" s="5">
        <f t="array" ref="C303">C302+TIME(0,5,0)</f>
        <v>43833.163194444423</v>
      </c>
      <c r="D303" s="3">
        <v>55</v>
      </c>
    </row>
    <row r="304" spans="1:4" ht="15.75" customHeight="1" x14ac:dyDescent="0.2">
      <c r="A304" s="2">
        <f t="array" ref="A304">A303+TIME(0,5,0)</f>
        <v>43830.231249999815</v>
      </c>
      <c r="B304" s="3">
        <v>1.2162257000000001</v>
      </c>
      <c r="C304" s="5">
        <f>DATE(2020,1,3)+TIME(4,6,0)</f>
        <v>43833.17083333333</v>
      </c>
      <c r="D304" s="3">
        <v>54</v>
      </c>
    </row>
    <row r="305" spans="1:4" ht="15.75" customHeight="1" x14ac:dyDescent="0.2">
      <c r="A305" s="2">
        <f t="array" ref="A305">A304+TIME(0,5,0)</f>
        <v>43830.234722222034</v>
      </c>
      <c r="B305" s="3">
        <v>1.3999649999999999</v>
      </c>
      <c r="C305" s="5">
        <f t="array" ref="C305">C304+TIME(0,5,0)</f>
        <v>43833.174305555549</v>
      </c>
      <c r="D305" s="3">
        <v>54</v>
      </c>
    </row>
    <row r="306" spans="1:4" ht="15.75" customHeight="1" x14ac:dyDescent="0.2">
      <c r="A306" s="2">
        <f t="array" ref="A306">A305+TIME(0,5,0)</f>
        <v>43830.238194444253</v>
      </c>
      <c r="B306" s="3">
        <v>3.7586914999999999</v>
      </c>
      <c r="C306" s="5">
        <f>DATE(2020,1,3)+TIME(4,20,0)</f>
        <v>43833.180555555555</v>
      </c>
      <c r="D306" s="3">
        <v>56</v>
      </c>
    </row>
    <row r="307" spans="1:4" ht="15.75" customHeight="1" x14ac:dyDescent="0.2">
      <c r="A307" s="2">
        <f t="array" ref="A307">A306+TIME(0,5,0)</f>
        <v>43830.241666666472</v>
      </c>
      <c r="B307" s="3">
        <v>4.9903293</v>
      </c>
      <c r="C307" s="5">
        <f>DATE(2020,1,3)+TIME(4,26,0)</f>
        <v>43833.18472222222</v>
      </c>
      <c r="D307" s="3">
        <v>56</v>
      </c>
    </row>
    <row r="308" spans="1:4" ht="15.75" customHeight="1" x14ac:dyDescent="0.2">
      <c r="A308" s="2">
        <f t="array" ref="A308">A307+TIME(0,5,0)</f>
        <v>43830.245138888691</v>
      </c>
      <c r="B308" s="3">
        <v>2.7573812000000002</v>
      </c>
      <c r="C308" s="5">
        <f>DATE(2020,1,3)+TIME(4,34,0)</f>
        <v>43833.19027777778</v>
      </c>
      <c r="D308" s="3">
        <v>56</v>
      </c>
    </row>
    <row r="309" spans="1:4" ht="15.75" customHeight="1" x14ac:dyDescent="0.2">
      <c r="A309" s="2">
        <f t="array" ref="A309">A308+TIME(0,5,0)</f>
        <v>43830.24861111091</v>
      </c>
      <c r="B309" s="3">
        <v>1.5659365999999999</v>
      </c>
      <c r="C309" s="5">
        <f>DATE(2020,1,3)+TIME(4,39,0)</f>
        <v>43833.193749999999</v>
      </c>
      <c r="D309" s="3">
        <v>55</v>
      </c>
    </row>
    <row r="310" spans="1:4" ht="15.75" customHeight="1" x14ac:dyDescent="0.2">
      <c r="A310" s="2">
        <f t="array" ref="A310">A309+TIME(0,5,0)</f>
        <v>43830.252083333129</v>
      </c>
      <c r="B310" s="3">
        <v>1.5571594</v>
      </c>
      <c r="C310" s="5">
        <f>DATE(2020,1,3)+TIME(4,45,0)</f>
        <v>43833.197916666664</v>
      </c>
      <c r="D310" s="3">
        <v>55</v>
      </c>
    </row>
    <row r="311" spans="1:4" ht="15.75" customHeight="1" x14ac:dyDescent="0.2">
      <c r="A311" s="2">
        <f t="array" ref="A311">A310+TIME(0,5,0)</f>
        <v>43830.255555555348</v>
      </c>
      <c r="B311" s="3">
        <v>2.6663749999999999</v>
      </c>
      <c r="C311" s="5">
        <f>DATE(2020,1,3)+TIME(5,36,0)</f>
        <v>43833.23333333333</v>
      </c>
      <c r="D311" s="3">
        <v>59</v>
      </c>
    </row>
    <row r="312" spans="1:4" ht="15.75" customHeight="1" x14ac:dyDescent="0.2">
      <c r="A312" s="2">
        <f t="array" ref="A312">A311+TIME(0,5,0)</f>
        <v>43830.259027777567</v>
      </c>
      <c r="B312" s="3">
        <v>3.0263201999999998</v>
      </c>
      <c r="C312" s="5">
        <f t="array" ref="C312">C311+TIME(0,5,0)</f>
        <v>43833.236805555549</v>
      </c>
      <c r="D312" s="3">
        <v>54</v>
      </c>
    </row>
    <row r="313" spans="1:4" ht="15.75" customHeight="1" x14ac:dyDescent="0.2">
      <c r="A313" s="2">
        <f t="array" ref="A313">A312+TIME(0,5,0)</f>
        <v>43830.262499999786</v>
      </c>
      <c r="B313" s="3">
        <v>6.1775311999999998</v>
      </c>
      <c r="C313" s="5">
        <f t="array" ref="C313">C312+TIME(0,5,0)</f>
        <v>43833.240277777768</v>
      </c>
      <c r="D313" s="3">
        <v>50</v>
      </c>
    </row>
    <row r="314" spans="1:4" ht="15.75" customHeight="1" x14ac:dyDescent="0.2">
      <c r="A314" s="2">
        <f t="array" ref="A314">A313+TIME(0,5,0)</f>
        <v>43830.265972222005</v>
      </c>
      <c r="B314" s="3">
        <v>6.4643389999999998</v>
      </c>
      <c r="C314" s="5">
        <f t="array" ref="C314">C313+TIME(0,5,0)</f>
        <v>43833.243749999987</v>
      </c>
      <c r="D314" s="3">
        <v>48</v>
      </c>
    </row>
    <row r="315" spans="1:4" ht="15.75" customHeight="1" x14ac:dyDescent="0.2">
      <c r="A315" s="2">
        <f t="array" ref="A315">A314+TIME(0,5,0)</f>
        <v>43830.269444444224</v>
      </c>
      <c r="B315" s="3">
        <v>3.1047965999999998</v>
      </c>
      <c r="C315" s="5">
        <f t="array" ref="C315">C314+TIME(0,5,0)</f>
        <v>43833.247222222206</v>
      </c>
      <c r="D315" s="3">
        <v>49</v>
      </c>
    </row>
    <row r="316" spans="1:4" ht="15.75" customHeight="1" x14ac:dyDescent="0.2">
      <c r="A316" s="2">
        <f t="array" ref="A316">A315+TIME(0,5,0)</f>
        <v>43830.272916666443</v>
      </c>
      <c r="B316" s="3">
        <v>5.0632020000000004</v>
      </c>
      <c r="C316" s="5">
        <f>DATE(2020,1,3)+TIME(6,24,0)</f>
        <v>43833.26666666667</v>
      </c>
      <c r="D316" s="3">
        <v>55</v>
      </c>
    </row>
    <row r="317" spans="1:4" ht="15.75" customHeight="1" x14ac:dyDescent="0.2">
      <c r="A317" s="2">
        <f t="array" ref="A317">A316+TIME(0,5,0)</f>
        <v>43830.276388888662</v>
      </c>
      <c r="B317" s="3">
        <v>2.2624363999999999</v>
      </c>
      <c r="C317" s="5">
        <f t="array" ref="C317">C316+TIME(0,5,0)</f>
        <v>43833.270138888889</v>
      </c>
      <c r="D317" s="3">
        <v>55</v>
      </c>
    </row>
    <row r="318" spans="1:4" ht="15.75" customHeight="1" x14ac:dyDescent="0.2">
      <c r="A318" s="2">
        <f t="array" ref="A318">A317+TIME(0,5,0)</f>
        <v>43830.279861110881</v>
      </c>
      <c r="B318" s="3">
        <v>4.0090769999999996</v>
      </c>
      <c r="C318" s="5">
        <f t="array" ref="C318">C317+TIME(0,5,0)</f>
        <v>43833.273611111108</v>
      </c>
      <c r="D318" s="3">
        <v>58</v>
      </c>
    </row>
    <row r="319" spans="1:4" ht="15.75" customHeight="1" x14ac:dyDescent="0.2">
      <c r="A319" s="2">
        <f t="array" ref="A319">A318+TIME(0,5,0)</f>
        <v>43830.2833333331</v>
      </c>
      <c r="B319" s="3">
        <v>1.9268273</v>
      </c>
      <c r="C319" s="5">
        <f t="array" ref="C319">C318+TIME(0,5,0)</f>
        <v>43833.277083333327</v>
      </c>
      <c r="D319" s="3">
        <v>51</v>
      </c>
    </row>
    <row r="320" spans="1:4" ht="15.75" customHeight="1" x14ac:dyDescent="0.2">
      <c r="A320" s="2">
        <f t="array" ref="A320">A319+TIME(0,5,0)</f>
        <v>43830.286805555319</v>
      </c>
      <c r="B320" s="3">
        <v>9.2445520000000005</v>
      </c>
      <c r="C320" s="5">
        <f t="array" ref="C320">C319+TIME(0,5,0)</f>
        <v>43833.280555555546</v>
      </c>
      <c r="D320" s="3">
        <v>64</v>
      </c>
    </row>
    <row r="321" spans="1:4" ht="15.75" customHeight="1" x14ac:dyDescent="0.2">
      <c r="A321" s="2">
        <f t="array" ref="A321">A320+TIME(0,5,0)</f>
        <v>43830.290277777538</v>
      </c>
      <c r="B321" s="3">
        <v>10</v>
      </c>
      <c r="C321" s="5">
        <f t="array" ref="C321">C320+TIME(0,5,0)</f>
        <v>43833.284027777765</v>
      </c>
      <c r="D321" s="3">
        <v>62</v>
      </c>
    </row>
    <row r="322" spans="1:4" ht="15.75" customHeight="1" x14ac:dyDescent="0.2">
      <c r="A322" s="2">
        <f t="array" ref="A322">A321+TIME(0,5,0)</f>
        <v>43830.293749999757</v>
      </c>
      <c r="B322" s="3">
        <v>3.1648417000000002</v>
      </c>
      <c r="C322" s="5">
        <f t="array" ref="C322">C321+TIME(0,5,0)</f>
        <v>43833.287499999984</v>
      </c>
      <c r="D322" s="3">
        <v>54</v>
      </c>
    </row>
    <row r="323" spans="1:4" ht="15.75" customHeight="1" x14ac:dyDescent="0.2">
      <c r="A323" s="2">
        <f t="array" ref="A323">A322+TIME(0,5,0)</f>
        <v>43830.297222221976</v>
      </c>
      <c r="B323" s="3">
        <v>1.6701554999999999</v>
      </c>
      <c r="C323" s="5">
        <f t="array" ref="C323">C322+TIME(0,5,0)</f>
        <v>43833.290972222203</v>
      </c>
      <c r="D323" s="3">
        <v>54</v>
      </c>
    </row>
    <row r="324" spans="1:4" ht="15.75" customHeight="1" x14ac:dyDescent="0.2">
      <c r="A324" s="2">
        <f t="array" ref="A324">A323+TIME(0,5,0)</f>
        <v>43830.300694444195</v>
      </c>
      <c r="B324" s="3">
        <v>2.5050948000000002</v>
      </c>
      <c r="C324" s="5">
        <f t="array" ref="C324">C323+TIME(0,5,0)</f>
        <v>43833.294444444422</v>
      </c>
      <c r="D324" s="3">
        <v>53</v>
      </c>
    </row>
    <row r="325" spans="1:4" ht="15.75" customHeight="1" x14ac:dyDescent="0.2">
      <c r="A325" s="2">
        <f t="array" ref="A325">A324+TIME(0,5,0)</f>
        <v>43830.304166666414</v>
      </c>
      <c r="B325" s="3">
        <v>1.5085052000000001</v>
      </c>
      <c r="C325" s="5">
        <f t="array" ref="C325">C324+TIME(0,5,0)</f>
        <v>43833.297916666641</v>
      </c>
      <c r="D325" s="3">
        <v>49</v>
      </c>
    </row>
    <row r="326" spans="1:4" ht="15.75" customHeight="1" x14ac:dyDescent="0.2">
      <c r="A326" s="2">
        <f t="array" ref="A326">A325+TIME(0,5,0)</f>
        <v>43830.307638888633</v>
      </c>
      <c r="B326" s="3">
        <v>1.7284345999999999</v>
      </c>
      <c r="C326" s="5">
        <f t="array" ref="C326">C325+TIME(0,5,0)</f>
        <v>43833.30138888886</v>
      </c>
      <c r="D326" s="3">
        <v>55</v>
      </c>
    </row>
    <row r="327" spans="1:4" ht="15.75" customHeight="1" x14ac:dyDescent="0.2">
      <c r="A327" s="2">
        <f t="array" ref="A327">A326+TIME(0,5,0)</f>
        <v>43830.311111110852</v>
      </c>
      <c r="B327" s="3">
        <v>2.0895252000000002</v>
      </c>
      <c r="C327" s="5">
        <f>DATE(2020,1,3)+TIME(7,24,0)</f>
        <v>43833.308333333334</v>
      </c>
      <c r="D327" s="3">
        <v>56</v>
      </c>
    </row>
    <row r="328" spans="1:4" ht="15.75" customHeight="1" x14ac:dyDescent="0.2">
      <c r="A328" s="2">
        <f t="array" ref="A328">A327+TIME(0,5,0)</f>
        <v>43830.314583333071</v>
      </c>
      <c r="B328" s="3">
        <v>1.5983951999999999</v>
      </c>
      <c r="C328" s="5">
        <f>DATE(2020,1,3)+TIME(7,29,0)</f>
        <v>43833.311805555553</v>
      </c>
      <c r="D328" s="3">
        <v>56</v>
      </c>
    </row>
    <row r="329" spans="1:4" ht="15.75" customHeight="1" x14ac:dyDescent="0.2">
      <c r="A329" s="2">
        <f t="array" ref="A329">A328+TIME(0,5,0)</f>
        <v>43830.31805555529</v>
      </c>
      <c r="B329" s="3">
        <v>1.5573790999999999</v>
      </c>
      <c r="C329" s="5">
        <f>DATE(2020,1,3)+TIME(7,35,0)</f>
        <v>43833.315972222219</v>
      </c>
      <c r="D329" s="3">
        <v>55</v>
      </c>
    </row>
    <row r="330" spans="1:4" ht="15.75" customHeight="1" x14ac:dyDescent="0.2">
      <c r="A330" s="2">
        <f t="array" ref="A330">A329+TIME(0,5,0)</f>
        <v>43830.321527777509</v>
      </c>
      <c r="B330" s="3">
        <v>1.6972765999999999</v>
      </c>
      <c r="C330" s="5">
        <f>DATE(2020,1,3)+TIME(8,1,0)</f>
        <v>43833.334027777775</v>
      </c>
      <c r="D330" s="3">
        <v>53</v>
      </c>
    </row>
    <row r="331" spans="1:4" ht="15.75" customHeight="1" x14ac:dyDescent="0.2">
      <c r="A331" s="2">
        <f t="array" ref="A331">A330+TIME(0,5,0)</f>
        <v>43830.324999999728</v>
      </c>
      <c r="B331" s="3">
        <v>1.6144620999999999</v>
      </c>
      <c r="C331" s="5">
        <f>DATE(2020,1,3)+TIME(8,7,0)</f>
        <v>43833.338194444441</v>
      </c>
      <c r="D331" s="3">
        <v>53</v>
      </c>
    </row>
    <row r="332" spans="1:4" ht="15.75" customHeight="1" x14ac:dyDescent="0.2">
      <c r="A332" s="2">
        <f t="array" ref="A332">A331+TIME(0,5,0)</f>
        <v>43830.328472221947</v>
      </c>
      <c r="B332" s="3">
        <v>2.1786417999999999</v>
      </c>
      <c r="C332" s="5">
        <f t="array" ref="C332">C331+TIME(0,5,0)</f>
        <v>43833.34166666666</v>
      </c>
      <c r="D332" s="3">
        <v>51</v>
      </c>
    </row>
    <row r="333" spans="1:4" ht="15.75" customHeight="1" x14ac:dyDescent="0.2">
      <c r="A333" s="2">
        <f t="array" ref="A333">A332+TIME(0,5,0)</f>
        <v>43830.331944444166</v>
      </c>
      <c r="B333" s="3">
        <v>3.0671786999999999</v>
      </c>
      <c r="C333" s="5">
        <f t="array" ref="C333">C332+TIME(0,5,0)</f>
        <v>43833.345138888879</v>
      </c>
      <c r="D333" s="3">
        <v>50</v>
      </c>
    </row>
    <row r="334" spans="1:4" ht="15.75" customHeight="1" x14ac:dyDescent="0.2">
      <c r="A334" s="2">
        <f t="array" ref="A334">A333+TIME(0,5,0)</f>
        <v>43830.335416666385</v>
      </c>
      <c r="B334" s="3">
        <v>6.6274895999999996</v>
      </c>
      <c r="C334" s="5">
        <f t="array" ref="C334">C333+TIME(0,5,0)</f>
        <v>43833.348611111098</v>
      </c>
      <c r="D334" s="3">
        <v>51</v>
      </c>
    </row>
    <row r="335" spans="1:4" ht="15.75" customHeight="1" x14ac:dyDescent="0.2">
      <c r="A335" s="2">
        <f t="array" ref="A335">A334+TIME(0,5,0)</f>
        <v>43830.338888888604</v>
      </c>
      <c r="B335" s="3">
        <v>2.1925656999999998</v>
      </c>
      <c r="C335" s="5">
        <f t="array" ref="C335">C334+TIME(0,5,0)</f>
        <v>43833.352083333317</v>
      </c>
      <c r="D335" s="3">
        <v>52</v>
      </c>
    </row>
    <row r="336" spans="1:4" ht="15.75" customHeight="1" x14ac:dyDescent="0.2">
      <c r="A336" s="2">
        <f t="array" ref="A336">A335+TIME(0,5,0)</f>
        <v>43830.342361110823</v>
      </c>
      <c r="B336" s="3">
        <v>5.0904720000000001</v>
      </c>
      <c r="C336" s="5">
        <f t="array" ref="C336">C335+TIME(0,5,0)</f>
        <v>43833.355555555536</v>
      </c>
      <c r="D336" s="3">
        <v>53</v>
      </c>
    </row>
    <row r="337" spans="1:4" ht="15.75" customHeight="1" x14ac:dyDescent="0.2">
      <c r="A337" s="2">
        <f t="array" ref="A337">A336+TIME(0,5,0)</f>
        <v>43830.345833333042</v>
      </c>
      <c r="B337" s="3">
        <v>10</v>
      </c>
      <c r="C337" s="5">
        <f t="array" ref="C337">C336+TIME(0,5,0)</f>
        <v>43833.359027777755</v>
      </c>
      <c r="D337" s="3">
        <v>50</v>
      </c>
    </row>
    <row r="338" spans="1:4" ht="15.75" customHeight="1" x14ac:dyDescent="0.2">
      <c r="A338" s="2">
        <f t="array" ref="A338">A337+TIME(0,5,0)</f>
        <v>43830.349305555261</v>
      </c>
      <c r="B338" s="3">
        <v>1.5652874000000001</v>
      </c>
      <c r="C338" s="5">
        <f t="array" ref="C338">C337+TIME(0,5,0)</f>
        <v>43833.362499999974</v>
      </c>
      <c r="D338" s="3">
        <v>54</v>
      </c>
    </row>
    <row r="339" spans="1:4" ht="15.75" customHeight="1" x14ac:dyDescent="0.2">
      <c r="A339" s="2">
        <f t="array" ref="A339">A338+TIME(0,5,0)</f>
        <v>43830.35277777748</v>
      </c>
      <c r="B339" s="3">
        <v>4.9594560000000003</v>
      </c>
      <c r="C339" s="5">
        <f t="array" ref="C339">C338+TIME(0,5,0)</f>
        <v>43833.365972222193</v>
      </c>
      <c r="D339" s="3">
        <v>51</v>
      </c>
    </row>
    <row r="340" spans="1:4" ht="15.75" customHeight="1" x14ac:dyDescent="0.2">
      <c r="A340" s="2">
        <f t="array" ref="A340">A339+TIME(0,5,0)</f>
        <v>43830.356249999699</v>
      </c>
      <c r="B340" s="3">
        <v>3.3707278000000001</v>
      </c>
      <c r="C340" s="8">
        <f>DATE(2020,1,4)+TIME(2,48,0)</f>
        <v>43834.116666666669</v>
      </c>
      <c r="D340" s="7">
        <v>72</v>
      </c>
    </row>
    <row r="341" spans="1:4" ht="15.75" customHeight="1" x14ac:dyDescent="0.2">
      <c r="A341" s="2">
        <f t="array" ref="A341">A340+TIME(0,5,0)</f>
        <v>43830.359722221918</v>
      </c>
      <c r="B341" s="3">
        <v>2.6175163000000001</v>
      </c>
      <c r="C341" s="8">
        <f>DATE(2020,1,4)+TIME(2,50,0)</f>
        <v>43834.118055555555</v>
      </c>
      <c r="D341" s="7">
        <v>78</v>
      </c>
    </row>
    <row r="342" spans="1:4" ht="15.75" customHeight="1" x14ac:dyDescent="0.2">
      <c r="A342" s="2">
        <f t="array" ref="A342">A341+TIME(0,5,0)</f>
        <v>43830.363194444137</v>
      </c>
      <c r="B342" s="3">
        <v>7.184901</v>
      </c>
      <c r="C342" s="8">
        <f t="array" ref="C342">C341+TIME(0,5,0)</f>
        <v>43834.121527777774</v>
      </c>
      <c r="D342" s="7">
        <v>60</v>
      </c>
    </row>
    <row r="343" spans="1:4" ht="15.75" customHeight="1" x14ac:dyDescent="0.2">
      <c r="A343" s="2">
        <f t="array" ref="A343">A342+TIME(0,5,0)</f>
        <v>43830.366666666356</v>
      </c>
      <c r="B343" s="3">
        <v>1.6270126</v>
      </c>
      <c r="C343" s="8">
        <f t="array" ref="C343">C342+TIME(0,5,0)</f>
        <v>43834.124999999993</v>
      </c>
      <c r="D343" s="7">
        <v>62</v>
      </c>
    </row>
    <row r="344" spans="1:4" ht="15.75" customHeight="1" x14ac:dyDescent="0.2">
      <c r="A344" s="2">
        <f t="array" ref="A344">A343+TIME(0,5,0)</f>
        <v>43830.370138888575</v>
      </c>
      <c r="B344" s="3">
        <v>4.5627111999999999</v>
      </c>
      <c r="C344" s="8">
        <f t="array" ref="C344">C343+TIME(0,5,0)</f>
        <v>43834.128472222212</v>
      </c>
      <c r="D344" s="7">
        <v>63</v>
      </c>
    </row>
    <row r="345" spans="1:4" ht="15.75" customHeight="1" x14ac:dyDescent="0.2">
      <c r="A345" s="2">
        <f t="array" ref="A345">A344+TIME(0,5,0)</f>
        <v>43830.373611110794</v>
      </c>
      <c r="B345" s="3">
        <v>3.0193660000000002</v>
      </c>
      <c r="C345" s="8">
        <f>DATE(2020,1,4)+TIME(3,14,0)</f>
        <v>43834.134722222225</v>
      </c>
      <c r="D345" s="7">
        <v>61</v>
      </c>
    </row>
    <row r="346" spans="1:4" ht="15.75" customHeight="1" x14ac:dyDescent="0.2">
      <c r="A346" s="2">
        <f t="array" ref="A346">A345+TIME(0,5,0)</f>
        <v>43830.377083333013</v>
      </c>
      <c r="B346" s="3">
        <v>3.0232568</v>
      </c>
      <c r="C346" s="8">
        <f t="array" ref="C346">C345+TIME(0,5,0)</f>
        <v>43834.138194444444</v>
      </c>
      <c r="D346" s="7">
        <v>62</v>
      </c>
    </row>
    <row r="347" spans="1:4" ht="15.75" customHeight="1" x14ac:dyDescent="0.2">
      <c r="A347" s="2">
        <f t="array" ref="A347">A346+TIME(0,5,0)</f>
        <v>43830.380555555232</v>
      </c>
      <c r="B347" s="3">
        <v>1.8571588999999999</v>
      </c>
      <c r="C347" s="8">
        <f>DATE(2020,1,4)+TIME(4,10,0)</f>
        <v>43834.173611111109</v>
      </c>
      <c r="D347" s="7">
        <v>62</v>
      </c>
    </row>
    <row r="348" spans="1:4" ht="15.75" customHeight="1" x14ac:dyDescent="0.2">
      <c r="A348" s="2">
        <f t="array" ref="A348">A347+TIME(0,5,0)</f>
        <v>43830.384027777451</v>
      </c>
      <c r="B348" s="3">
        <v>1.4650802999999999</v>
      </c>
      <c r="C348" s="8">
        <f>DATE(2020,1,4)+TIME(4,17,0)</f>
        <v>43834.178472222222</v>
      </c>
      <c r="D348" s="7">
        <v>61</v>
      </c>
    </row>
    <row r="349" spans="1:4" ht="15.75" customHeight="1" x14ac:dyDescent="0.2">
      <c r="A349" s="2">
        <f t="array" ref="A349">A348+TIME(0,5,0)</f>
        <v>43830.38749999967</v>
      </c>
      <c r="B349" s="3">
        <v>7.2474470000000002</v>
      </c>
      <c r="C349" s="8">
        <f t="array" ref="C349">C348+TIME(0,5,0)</f>
        <v>43834.181944444441</v>
      </c>
      <c r="D349" s="7">
        <v>63</v>
      </c>
    </row>
    <row r="350" spans="1:4" ht="15.75" customHeight="1" x14ac:dyDescent="0.2">
      <c r="A350" s="2">
        <f t="array" ref="A350">A349+TIME(0,5,0)</f>
        <v>43830.390972221889</v>
      </c>
      <c r="B350" s="3">
        <v>2.4309582999999999</v>
      </c>
      <c r="C350" s="8">
        <f t="array" ref="C350">C349+TIME(0,5,0)</f>
        <v>43834.18541666666</v>
      </c>
      <c r="D350" s="7">
        <v>65</v>
      </c>
    </row>
    <row r="351" spans="1:4" ht="15.75" customHeight="1" x14ac:dyDescent="0.2">
      <c r="A351" s="2">
        <f t="array" ref="A351">A350+TIME(0,5,0)</f>
        <v>43830.394444444108</v>
      </c>
      <c r="B351" s="3">
        <v>2.7421967999999999</v>
      </c>
      <c r="C351" s="8">
        <f t="array" ref="C351">C350+TIME(0,5,0)</f>
        <v>43834.188888888879</v>
      </c>
      <c r="D351" s="7">
        <v>56</v>
      </c>
    </row>
    <row r="352" spans="1:4" ht="15.75" customHeight="1" x14ac:dyDescent="0.2">
      <c r="A352" s="2">
        <f t="array" ref="A352">A351+TIME(0,5,0)</f>
        <v>43830.397916666327</v>
      </c>
      <c r="B352" s="3">
        <v>6.4508038000000001</v>
      </c>
      <c r="C352" s="8">
        <f t="array" ref="C352">C351+TIME(0,5,0)</f>
        <v>43834.192361111098</v>
      </c>
      <c r="D352" s="7">
        <v>58</v>
      </c>
    </row>
    <row r="353" spans="1:4" ht="15.75" customHeight="1" x14ac:dyDescent="0.2">
      <c r="A353" s="2">
        <f t="array" ref="A353">A352+TIME(0,5,0)</f>
        <v>43830.401388888546</v>
      </c>
      <c r="B353" s="3">
        <v>3.438345</v>
      </c>
      <c r="C353" s="8">
        <f t="array" ref="C353">C352+TIME(0,5,0)</f>
        <v>43834.195833333317</v>
      </c>
      <c r="D353" s="7">
        <v>60</v>
      </c>
    </row>
    <row r="354" spans="1:4" ht="15.75" customHeight="1" x14ac:dyDescent="0.2">
      <c r="A354" s="2">
        <f t="array" ref="A354">A353+TIME(0,5,0)</f>
        <v>43830.404861110765</v>
      </c>
      <c r="B354" s="3">
        <v>4.184234</v>
      </c>
      <c r="C354" s="8">
        <f t="array" ref="C354">C353+TIME(0,5,0)</f>
        <v>43834.199305555536</v>
      </c>
      <c r="D354" s="7">
        <v>58</v>
      </c>
    </row>
    <row r="355" spans="1:4" ht="15.75" customHeight="1" x14ac:dyDescent="0.2">
      <c r="A355" s="2">
        <f t="array" ref="A355">A354+TIME(0,5,0)</f>
        <v>43830.408333332984</v>
      </c>
      <c r="B355" s="3">
        <v>6.9223020000000002</v>
      </c>
      <c r="C355" s="8">
        <f t="array" ref="C355">C354+TIME(0,5,0)</f>
        <v>43834.202777777755</v>
      </c>
      <c r="D355" s="7">
        <v>58</v>
      </c>
    </row>
    <row r="356" spans="1:4" ht="15.75" customHeight="1" x14ac:dyDescent="0.2">
      <c r="A356" s="2">
        <f t="array" ref="A356">A355+TIME(0,5,0)</f>
        <v>43830.411805555203</v>
      </c>
      <c r="B356" s="3">
        <v>4.69869</v>
      </c>
      <c r="C356" s="8">
        <f t="array" ref="C356">C355+TIME(0,5,0)</f>
        <v>43834.206249999974</v>
      </c>
      <c r="D356" s="7">
        <v>60</v>
      </c>
    </row>
    <row r="357" spans="1:4" ht="15.75" customHeight="1" x14ac:dyDescent="0.2">
      <c r="A357" s="2">
        <f t="array" ref="A357">A356+TIME(0,5,0)</f>
        <v>43830.415277777422</v>
      </c>
      <c r="B357" s="3">
        <v>4.6535415999999996</v>
      </c>
      <c r="C357" s="8">
        <f>DATE(2020,1,4)+TIME(5,40,0)</f>
        <v>43834.236111111109</v>
      </c>
      <c r="D357" s="7">
        <v>57</v>
      </c>
    </row>
    <row r="358" spans="1:4" ht="15.75" customHeight="1" x14ac:dyDescent="0.2">
      <c r="A358" s="2">
        <f t="array" ref="A358">A357+TIME(0,5,0)</f>
        <v>43830.418749999641</v>
      </c>
      <c r="B358" s="3">
        <v>5.1046459999999998</v>
      </c>
      <c r="C358" s="8">
        <f t="array" ref="C358">C357+TIME(0,5,0)</f>
        <v>43834.239583333328</v>
      </c>
      <c r="D358" s="7">
        <v>58</v>
      </c>
    </row>
    <row r="359" spans="1:4" ht="15.75" customHeight="1" x14ac:dyDescent="0.2">
      <c r="A359" s="2">
        <f>DATE(2020,1,2)+TIME(2,17,0)</f>
        <v>43832.095138888886</v>
      </c>
      <c r="B359" s="3">
        <v>8.5330670000000008</v>
      </c>
      <c r="C359" s="8">
        <f t="array" ref="C359">C358+TIME(0,5,0)</f>
        <v>43834.243055555547</v>
      </c>
      <c r="D359" s="7">
        <v>55</v>
      </c>
    </row>
    <row r="360" spans="1:4" ht="15.75" customHeight="1" x14ac:dyDescent="0.2">
      <c r="A360" s="2">
        <f t="array" ref="A360">A359+TIME(0,5,0)</f>
        <v>43832.098611111105</v>
      </c>
      <c r="B360" s="3">
        <v>10</v>
      </c>
      <c r="C360" s="8">
        <f t="array" ref="C360">C359+TIME(0,5,0)</f>
        <v>43834.246527777766</v>
      </c>
      <c r="D360" s="7">
        <v>57</v>
      </c>
    </row>
    <row r="361" spans="1:4" ht="15.75" customHeight="1" x14ac:dyDescent="0.2">
      <c r="A361" s="2">
        <f t="array" ref="A361">A360+TIME(0,5,0)</f>
        <v>43832.102083333324</v>
      </c>
      <c r="B361" s="3">
        <v>2.39025</v>
      </c>
      <c r="C361" s="8">
        <f t="array" ref="C361">C360+TIME(0,5,0)</f>
        <v>43834.249999999985</v>
      </c>
      <c r="D361" s="7">
        <v>57</v>
      </c>
    </row>
    <row r="362" spans="1:4" ht="15.75" customHeight="1" x14ac:dyDescent="0.2">
      <c r="A362" s="2">
        <f t="array" ref="A362">A361+TIME(0,5,0)</f>
        <v>43832.105555555543</v>
      </c>
      <c r="B362" s="3">
        <v>6.4417834000000003</v>
      </c>
      <c r="C362" s="8">
        <f t="array" ref="C362">C361+TIME(0,5,0)</f>
        <v>43834.253472222204</v>
      </c>
      <c r="D362" s="7">
        <v>57</v>
      </c>
    </row>
    <row r="363" spans="1:4" ht="15.75" customHeight="1" x14ac:dyDescent="0.2">
      <c r="A363" s="2">
        <f t="array" ref="A363">A362+TIME(0,5,0)</f>
        <v>43832.109027777762</v>
      </c>
      <c r="B363" s="3">
        <v>1.4742807</v>
      </c>
      <c r="C363" s="8">
        <f t="array" ref="C363">C362+TIME(0,5,0)</f>
        <v>43834.256944444423</v>
      </c>
      <c r="D363" s="7">
        <v>59</v>
      </c>
    </row>
    <row r="364" spans="1:4" ht="15.75" customHeight="1" x14ac:dyDescent="0.2">
      <c r="A364" s="2">
        <f t="array" ref="A364">A363+TIME(0,5,0)</f>
        <v>43832.112499999981</v>
      </c>
      <c r="B364" s="3">
        <v>2.6812236</v>
      </c>
      <c r="C364" s="8">
        <f>DATE(2020,1,4)+TIME(6,20,0)</f>
        <v>43834.263888888891</v>
      </c>
      <c r="D364" s="7">
        <v>57</v>
      </c>
    </row>
    <row r="365" spans="1:4" ht="15.75" customHeight="1" x14ac:dyDescent="0.2">
      <c r="A365" s="2">
        <f t="array" ref="A365">A364+TIME(0,5,0)</f>
        <v>43832.1159722222</v>
      </c>
      <c r="B365" s="3">
        <v>2.2103290000000002</v>
      </c>
      <c r="C365" s="8">
        <f t="array" ref="C365">C364+TIME(0,5,0)</f>
        <v>43834.267361111109</v>
      </c>
      <c r="D365" s="7">
        <v>57</v>
      </c>
    </row>
    <row r="366" spans="1:4" ht="15.75" customHeight="1" x14ac:dyDescent="0.2">
      <c r="A366" s="2">
        <f t="array" ref="A366">A365+TIME(0,5,0)</f>
        <v>43832.119444444419</v>
      </c>
      <c r="B366" s="3">
        <v>1.5707339</v>
      </c>
      <c r="C366" s="8">
        <f t="array" ref="C366">C365+TIME(0,5,0)</f>
        <v>43834.270833333328</v>
      </c>
      <c r="D366" s="7">
        <v>57</v>
      </c>
    </row>
    <row r="367" spans="1:4" ht="15.75" customHeight="1" x14ac:dyDescent="0.2">
      <c r="A367" s="2">
        <f t="array" ref="A367">A366+TIME(0,5,0)</f>
        <v>43832.122916666638</v>
      </c>
      <c r="B367" s="3">
        <v>2.1014037000000001</v>
      </c>
      <c r="C367" s="8">
        <f t="array" ref="C367">C366+TIME(0,5,0)</f>
        <v>43834.274305555547</v>
      </c>
      <c r="D367" s="7">
        <v>57</v>
      </c>
    </row>
    <row r="368" spans="1:4" ht="15.75" customHeight="1" x14ac:dyDescent="0.2">
      <c r="A368" s="2">
        <f t="array" ref="A368">A367+TIME(0,5,0)</f>
        <v>43832.126388888857</v>
      </c>
      <c r="B368" s="3">
        <v>1.4642044000000001</v>
      </c>
      <c r="C368" s="8">
        <f t="array" ref="C368">C367+TIME(0,5,0)</f>
        <v>43834.277777777766</v>
      </c>
      <c r="D368" s="7">
        <v>56</v>
      </c>
    </row>
    <row r="369" spans="1:4" ht="15.75" customHeight="1" x14ac:dyDescent="0.2">
      <c r="A369" s="2">
        <f t="array" ref="A369">A368+TIME(0,5,0)</f>
        <v>43832.129861111076</v>
      </c>
      <c r="B369" s="3">
        <v>1.6747227</v>
      </c>
      <c r="C369" s="8">
        <f>DATE(2020,1,4)+TIME(7,9,0)</f>
        <v>43834.29791666667</v>
      </c>
      <c r="D369" s="7">
        <v>69</v>
      </c>
    </row>
    <row r="370" spans="1:4" ht="15.75" customHeight="1" x14ac:dyDescent="0.2">
      <c r="A370" s="2">
        <f t="array" ref="A370">A369+TIME(0,5,0)</f>
        <v>43832.133333333295</v>
      </c>
      <c r="B370" s="3">
        <v>1.5616075</v>
      </c>
      <c r="C370" s="8">
        <f t="array" ref="C370">C369+TIME(0,5,0)</f>
        <v>43834.301388888889</v>
      </c>
      <c r="D370" s="7">
        <v>54</v>
      </c>
    </row>
    <row r="371" spans="1:4" ht="15.75" customHeight="1" x14ac:dyDescent="0.2">
      <c r="A371" s="2">
        <f t="array" ref="A371">A370+TIME(0,5,0)</f>
        <v>43832.136805555514</v>
      </c>
      <c r="B371" s="3">
        <v>4.6221538000000004</v>
      </c>
      <c r="C371" s="8">
        <f t="array" ref="C371">C370+TIME(0,5,0)</f>
        <v>43834.304861111108</v>
      </c>
      <c r="D371" s="7">
        <v>59</v>
      </c>
    </row>
    <row r="372" spans="1:4" ht="15.75" customHeight="1" x14ac:dyDescent="0.2">
      <c r="A372" s="2">
        <f t="array" ref="A372">A371+TIME(0,5,0)</f>
        <v>43832.140277777733</v>
      </c>
      <c r="B372" s="3">
        <v>1.6146623</v>
      </c>
      <c r="C372" s="8">
        <f t="array" ref="C372">C371+TIME(0,5,0)</f>
        <v>43834.308333333327</v>
      </c>
      <c r="D372" s="7">
        <v>54</v>
      </c>
    </row>
    <row r="373" spans="1:4" ht="15.75" customHeight="1" x14ac:dyDescent="0.2">
      <c r="A373" s="2">
        <f t="array" ref="A373">A372+TIME(0,5,0)</f>
        <v>43832.143749999952</v>
      </c>
      <c r="B373" s="3">
        <v>1.5088314</v>
      </c>
      <c r="C373" s="8">
        <f t="array" ref="C373">C372+TIME(0,5,0)</f>
        <v>43834.311805555546</v>
      </c>
      <c r="D373" s="7">
        <v>52</v>
      </c>
    </row>
    <row r="374" spans="1:4" ht="15.75" customHeight="1" x14ac:dyDescent="0.2">
      <c r="A374" s="2">
        <f t="array" ref="A374">A373+TIME(0,5,0)</f>
        <v>43832.147222222171</v>
      </c>
      <c r="B374" s="3">
        <v>1.6179060000000001</v>
      </c>
      <c r="C374" s="8">
        <f t="array" ref="C374">C373+TIME(0,5,0)</f>
        <v>43834.315277777765</v>
      </c>
      <c r="D374" s="7">
        <v>56</v>
      </c>
    </row>
    <row r="375" spans="1:4" ht="15.75" customHeight="1" x14ac:dyDescent="0.2">
      <c r="A375" s="2">
        <f t="array" ref="A375">A374+TIME(0,5,0)</f>
        <v>43832.15069444439</v>
      </c>
      <c r="B375" s="3">
        <v>1.5825387</v>
      </c>
      <c r="C375" s="8">
        <f t="array" ref="C375">C374+TIME(0,5,0)</f>
        <v>43834.318749999984</v>
      </c>
      <c r="D375" s="7">
        <v>57</v>
      </c>
    </row>
    <row r="376" spans="1:4" ht="15.75" customHeight="1" x14ac:dyDescent="0.2">
      <c r="A376" s="2">
        <f t="array" ref="A376">A375+TIME(0,5,0)</f>
        <v>43832.154166666609</v>
      </c>
      <c r="B376" s="3">
        <v>1.8332983</v>
      </c>
      <c r="C376" s="8">
        <f t="array" ref="C376">C375+TIME(0,5,0)</f>
        <v>43834.322222222203</v>
      </c>
      <c r="D376" s="7">
        <v>57</v>
      </c>
    </row>
    <row r="377" spans="1:4" ht="15.75" customHeight="1" x14ac:dyDescent="0.2">
      <c r="A377" s="2">
        <f t="array" ref="A377">A376+TIME(0,5,0)</f>
        <v>43832.157638888828</v>
      </c>
      <c r="B377" s="3">
        <v>1.4196298000000001</v>
      </c>
      <c r="C377" s="8">
        <f t="array" ref="C377">C376+TIME(0,5,0)</f>
        <v>43834.325694444422</v>
      </c>
      <c r="D377" s="7">
        <v>57</v>
      </c>
    </row>
    <row r="378" spans="1:4" ht="15.75" customHeight="1" x14ac:dyDescent="0.2">
      <c r="A378" s="2">
        <f t="array" ref="A378">A377+TIME(0,5,0)</f>
        <v>43832.161111111047</v>
      </c>
      <c r="B378" s="3">
        <v>6.661613</v>
      </c>
      <c r="C378" s="8">
        <f t="array" ref="C378">C377+TIME(0,5,0)</f>
        <v>43834.329166666641</v>
      </c>
      <c r="D378" s="7">
        <v>56</v>
      </c>
    </row>
    <row r="379" spans="1:4" ht="15.75" customHeight="1" x14ac:dyDescent="0.2">
      <c r="A379" s="2">
        <f t="array" ref="A379">A378+TIME(0,5,0)</f>
        <v>43832.164583333266</v>
      </c>
      <c r="B379" s="3">
        <v>3.2833041999999999</v>
      </c>
      <c r="C379" s="8">
        <f>DATE(2020,1,4)+TIME(8,17,0)</f>
        <v>43834.345138888886</v>
      </c>
      <c r="D379" s="7">
        <v>58</v>
      </c>
    </row>
    <row r="380" spans="1:4" ht="15.75" customHeight="1" x14ac:dyDescent="0.2">
      <c r="A380" s="2">
        <f t="array" ref="A380">A379+TIME(0,5,0)</f>
        <v>43832.168055555485</v>
      </c>
      <c r="B380" s="3">
        <v>2.2802231000000002</v>
      </c>
      <c r="C380" s="8">
        <f t="array" ref="C380">C379+TIME(0,6,0)</f>
        <v>43834.349305555552</v>
      </c>
      <c r="D380" s="7">
        <v>56</v>
      </c>
    </row>
    <row r="381" spans="1:4" ht="15.75" customHeight="1" x14ac:dyDescent="0.2">
      <c r="A381" s="2">
        <f t="array" ref="A381">A380+TIME(0,5,0)</f>
        <v>43832.171527777704</v>
      </c>
      <c r="B381" s="3">
        <v>4.6999072999999996</v>
      </c>
      <c r="C381" s="8">
        <f t="array" ref="C381">C380+TIME(0,6,0)</f>
        <v>43834.353472222218</v>
      </c>
      <c r="D381" s="7">
        <v>53</v>
      </c>
    </row>
    <row r="382" spans="1:4" ht="15.75" customHeight="1" x14ac:dyDescent="0.2">
      <c r="A382" s="2">
        <f t="array" ref="A382">A381+TIME(0,5,0)</f>
        <v>43832.174999999923</v>
      </c>
      <c r="B382" s="3">
        <v>8.8810350000000007</v>
      </c>
      <c r="C382" s="8">
        <f t="array" ref="C382">C381+TIME(0,6,0)</f>
        <v>43834.357638888883</v>
      </c>
      <c r="D382" s="7">
        <v>58</v>
      </c>
    </row>
    <row r="383" spans="1:4" ht="15.75" customHeight="1" x14ac:dyDescent="0.2">
      <c r="A383" s="2">
        <f t="array" ref="A383">A382+TIME(0,5,0)</f>
        <v>43832.178472222142</v>
      </c>
      <c r="B383" s="3">
        <v>3.2059476</v>
      </c>
      <c r="C383" s="8">
        <f t="array" ref="C383">C382+TIME(0,6,0)</f>
        <v>43834.361805555549</v>
      </c>
      <c r="D383" s="7">
        <v>56</v>
      </c>
    </row>
    <row r="384" spans="1:4" ht="15.75" customHeight="1" x14ac:dyDescent="0.2">
      <c r="A384" s="2">
        <f t="array" ref="A384">A383+TIME(0,5,0)</f>
        <v>43832.181944444361</v>
      </c>
      <c r="B384" s="3">
        <v>3.6747038000000001</v>
      </c>
      <c r="C384" s="8">
        <f t="array" ref="C384">C383+TIME(0,6,0)</f>
        <v>43834.365972222215</v>
      </c>
      <c r="D384" s="7">
        <v>57</v>
      </c>
    </row>
    <row r="385" spans="1:4" ht="15.75" customHeight="1" x14ac:dyDescent="0.2">
      <c r="A385" s="2">
        <f t="array" ref="A385">A384+TIME(0,5,0)</f>
        <v>43832.18541666658</v>
      </c>
      <c r="B385" s="3">
        <v>1.6680168</v>
      </c>
      <c r="C385" s="8">
        <f t="array" ref="C385">C384+TIME(0,6,0)</f>
        <v>43834.37013888888</v>
      </c>
      <c r="D385" s="7">
        <v>56</v>
      </c>
    </row>
    <row r="386" spans="1:4" ht="15.75" customHeight="1" x14ac:dyDescent="0.2">
      <c r="A386" s="2">
        <f t="array" ref="A386">A385+TIME(0,5,0)</f>
        <v>43832.188888888799</v>
      </c>
      <c r="B386" s="3">
        <v>1.6200014</v>
      </c>
      <c r="C386" s="8">
        <f t="array" ref="C386">C385+TIME(0,6,0)</f>
        <v>43834.374305555546</v>
      </c>
      <c r="D386" s="7">
        <v>61</v>
      </c>
    </row>
    <row r="387" spans="1:4" ht="15.75" customHeight="1" x14ac:dyDescent="0.2">
      <c r="A387" s="2">
        <f t="array" ref="A387">A386+TIME(0,5,0)</f>
        <v>43832.192361111018</v>
      </c>
      <c r="B387" s="3">
        <v>1.5523077999999999</v>
      </c>
      <c r="C387" s="8">
        <f t="array" ref="C387">C386+TIME(0,6,0)</f>
        <v>43834.378472222212</v>
      </c>
      <c r="D387" s="7">
        <v>56</v>
      </c>
    </row>
    <row r="388" spans="1:4" ht="15.75" customHeight="1" x14ac:dyDescent="0.2">
      <c r="A388" s="2">
        <f t="array" ref="A388">A387+TIME(0,5,0)</f>
        <v>43832.195833333237</v>
      </c>
      <c r="B388" s="3">
        <v>3.6866151999999999</v>
      </c>
      <c r="C388" s="8">
        <f t="array" ref="C388">C387+TIME(0,6,0)</f>
        <v>43834.382638888877</v>
      </c>
      <c r="D388" s="7">
        <v>61</v>
      </c>
    </row>
    <row r="389" spans="1:4" ht="15.75" customHeight="1" x14ac:dyDescent="0.2">
      <c r="A389" s="2">
        <f t="array" ref="A389">A388+TIME(0,5,0)</f>
        <v>43832.199305555456</v>
      </c>
      <c r="B389" s="3">
        <v>2.5469246000000001</v>
      </c>
      <c r="C389" s="8">
        <f t="array" ref="C389">C388+TIME(0,6,0)</f>
        <v>43834.386805555543</v>
      </c>
      <c r="D389" s="7">
        <v>59</v>
      </c>
    </row>
    <row r="390" spans="1:4" ht="15.75" customHeight="1" x14ac:dyDescent="0.2">
      <c r="A390" s="2">
        <f t="array" ref="A390">A389+TIME(0,5,0)</f>
        <v>43832.202777777675</v>
      </c>
      <c r="B390" s="3">
        <v>1.4310801</v>
      </c>
      <c r="C390" s="8">
        <f t="array" ref="C390">C389+TIME(0,6,0)</f>
        <v>43834.390972222209</v>
      </c>
      <c r="D390" s="7">
        <v>59</v>
      </c>
    </row>
    <row r="391" spans="1:4" ht="15.75" customHeight="1" x14ac:dyDescent="0.2">
      <c r="A391" s="2">
        <f t="array" ref="A391">A390+TIME(0,5,0)</f>
        <v>43832.206249999894</v>
      </c>
      <c r="B391" s="3">
        <v>1.751044</v>
      </c>
      <c r="C391" s="8">
        <f t="array" ref="C391">C390+TIME(0,6,0)</f>
        <v>43834.395138888874</v>
      </c>
      <c r="D391" s="7">
        <v>59</v>
      </c>
    </row>
    <row r="392" spans="1:4" ht="15.75" customHeight="1" x14ac:dyDescent="0.2">
      <c r="A392" s="2">
        <f t="array" ref="A392">A391+TIME(0,5,0)</f>
        <v>43832.209722222113</v>
      </c>
      <c r="B392" s="3">
        <v>1.4463938000000001</v>
      </c>
      <c r="C392" s="8">
        <f t="array" ref="C392">C391+TIME(0,6,0)</f>
        <v>43834.39930555554</v>
      </c>
      <c r="D392" s="7">
        <v>59</v>
      </c>
    </row>
    <row r="393" spans="1:4" ht="15.75" customHeight="1" x14ac:dyDescent="0.2">
      <c r="A393" s="2">
        <f t="array" ref="A393">A392+TIME(0,5,0)</f>
        <v>43832.213194444332</v>
      </c>
      <c r="B393" s="3">
        <v>1.4433122</v>
      </c>
      <c r="C393" s="8">
        <f>DATE(2020,1,4)+TIME(9,56,0)</f>
        <v>43834.413888888892</v>
      </c>
      <c r="D393" s="7">
        <v>60</v>
      </c>
    </row>
    <row r="394" spans="1:4" ht="15.75" customHeight="1" x14ac:dyDescent="0.2">
      <c r="A394" s="2">
        <f t="array" ref="A394">A393+TIME(0,5,0)</f>
        <v>43832.216666666551</v>
      </c>
      <c r="B394" s="3">
        <v>4.1476044999999999</v>
      </c>
      <c r="C394" s="8">
        <f t="array" ref="C394">C393+TIME(0,5,0)</f>
        <v>43834.417361111111</v>
      </c>
      <c r="D394" s="7">
        <v>59</v>
      </c>
    </row>
    <row r="395" spans="1:4" ht="15.75" customHeight="1" x14ac:dyDescent="0.2">
      <c r="A395" s="2">
        <f t="array" ref="A395">A394+TIME(0,5,0)</f>
        <v>43832.22013888877</v>
      </c>
      <c r="B395" s="3">
        <v>3.3784502000000001</v>
      </c>
      <c r="C395" s="8">
        <f t="array" ref="C395">C394+TIME(0,5,0)</f>
        <v>43834.42083333333</v>
      </c>
      <c r="D395" s="7">
        <v>59</v>
      </c>
    </row>
    <row r="396" spans="1:4" ht="15.75" customHeight="1" x14ac:dyDescent="0.2">
      <c r="A396" s="2">
        <f t="array" ref="A396">A395+TIME(0,5,0)</f>
        <v>43832.223611110989</v>
      </c>
      <c r="B396" s="3">
        <v>1.6501593999999999</v>
      </c>
      <c r="C396" s="8">
        <f t="array" ref="C396">C395+TIME(0,5,0)</f>
        <v>43834.424305555549</v>
      </c>
      <c r="D396" s="7">
        <v>56</v>
      </c>
    </row>
    <row r="397" spans="1:4" ht="15.75" customHeight="1" x14ac:dyDescent="0.2">
      <c r="A397" s="2">
        <f t="array" ref="A397">A396+TIME(0,5,0)</f>
        <v>43832.227083333208</v>
      </c>
      <c r="B397" s="3">
        <v>7.257244</v>
      </c>
      <c r="C397" s="8">
        <f>DATE(2020,1,4)+TIME(23,50,0)</f>
        <v>43834.993055555555</v>
      </c>
      <c r="D397" s="7">
        <v>78</v>
      </c>
    </row>
    <row r="398" spans="1:4" ht="15.75" customHeight="1" x14ac:dyDescent="0.2">
      <c r="A398" s="2">
        <f t="array" ref="A398">A397+TIME(0,5,0)</f>
        <v>43832.230555555427</v>
      </c>
      <c r="B398" s="3">
        <v>4.6415100000000002</v>
      </c>
      <c r="C398" s="8">
        <f t="array" ref="C398">C397+TIME(0,6,0)</f>
        <v>43834.99722222222</v>
      </c>
      <c r="D398" s="7">
        <v>66</v>
      </c>
    </row>
    <row r="399" spans="1:4" ht="15.75" customHeight="1" x14ac:dyDescent="0.2">
      <c r="A399" s="2">
        <f t="array" ref="A399">A398+TIME(0,5,0)</f>
        <v>43832.234027777646</v>
      </c>
      <c r="B399" s="3">
        <v>2.1377993000000002</v>
      </c>
      <c r="C399" s="8">
        <f t="array" ref="C399">C398+TIME(0,6,0)</f>
        <v>43835.001388888886</v>
      </c>
      <c r="D399" s="7">
        <v>69</v>
      </c>
    </row>
    <row r="400" spans="1:4" ht="15.75" customHeight="1" x14ac:dyDescent="0.2">
      <c r="A400" s="2">
        <f t="array" ref="A400">A399+TIME(0,5,0)</f>
        <v>43832.237499999865</v>
      </c>
      <c r="B400" s="3">
        <v>6.0612890000000004</v>
      </c>
      <c r="C400" s="8">
        <f t="array" ref="C400">C399+TIME(0,6,0)</f>
        <v>43835.005555555552</v>
      </c>
      <c r="D400" s="7">
        <v>63</v>
      </c>
    </row>
    <row r="401" spans="1:4" ht="15.75" customHeight="1" x14ac:dyDescent="0.2">
      <c r="A401" s="2">
        <f t="array" ref="A401">A400+TIME(0,5,0)</f>
        <v>43832.240972222084</v>
      </c>
      <c r="B401" s="3">
        <v>2.1323392000000001</v>
      </c>
      <c r="C401" s="8">
        <f t="array" ref="C401">C400+TIME(0,6,0)</f>
        <v>43835.009722222218</v>
      </c>
      <c r="D401" s="7">
        <v>62</v>
      </c>
    </row>
    <row r="402" spans="1:4" ht="15.75" customHeight="1" x14ac:dyDescent="0.2">
      <c r="A402" s="2">
        <f t="array" ref="A402">A401+TIME(0,5,0)</f>
        <v>43832.244444444303</v>
      </c>
      <c r="B402" s="3">
        <v>1.5752503</v>
      </c>
      <c r="C402" s="8">
        <f t="array" ref="C402">C401+TIME(0,6,0)</f>
        <v>43835.013888888883</v>
      </c>
      <c r="D402" s="7">
        <v>60</v>
      </c>
    </row>
    <row r="403" spans="1:4" ht="15.75" customHeight="1" x14ac:dyDescent="0.2">
      <c r="A403" s="2">
        <f t="array" ref="A403">A402+TIME(0,5,0)</f>
        <v>43832.247916666522</v>
      </c>
      <c r="B403" s="3">
        <v>1.9787672999999999</v>
      </c>
      <c r="C403" s="8">
        <f t="array" ref="C403">C402+TIME(0,6,0)</f>
        <v>43835.018055555549</v>
      </c>
      <c r="D403" s="7">
        <v>61</v>
      </c>
    </row>
    <row r="404" spans="1:4" ht="15.75" customHeight="1" x14ac:dyDescent="0.2">
      <c r="A404" s="2">
        <f t="array" ref="A404">A403+TIME(0,5,0)</f>
        <v>43832.251388888741</v>
      </c>
      <c r="B404" s="3">
        <v>1.4599513</v>
      </c>
      <c r="C404" s="8">
        <f t="array" ref="C404">C403+TIME(0,6,0)</f>
        <v>43835.022222222215</v>
      </c>
      <c r="D404" s="7">
        <v>60</v>
      </c>
    </row>
    <row r="405" spans="1:4" ht="15.75" customHeight="1" x14ac:dyDescent="0.2">
      <c r="A405" s="2">
        <f t="array" ref="A405">A404+TIME(0,5,0)</f>
        <v>43832.25486111096</v>
      </c>
      <c r="B405" s="3">
        <v>2.419216</v>
      </c>
      <c r="C405" s="8">
        <f t="array" ref="C405">C404+TIME(0,6,0)</f>
        <v>43835.02638888888</v>
      </c>
      <c r="D405" s="7">
        <v>66</v>
      </c>
    </row>
    <row r="406" spans="1:4" ht="15.75" customHeight="1" x14ac:dyDescent="0.2">
      <c r="A406" s="2">
        <f t="array" ref="A406">A405+TIME(0,5,0)</f>
        <v>43832.258333333179</v>
      </c>
      <c r="B406" s="3">
        <v>2.7393070000000002</v>
      </c>
      <c r="C406" s="8">
        <f t="array" ref="C406">C405+TIME(0,6,0)</f>
        <v>43835.030555555546</v>
      </c>
      <c r="D406" s="7">
        <v>59</v>
      </c>
    </row>
    <row r="407" spans="1:4" ht="15.75" customHeight="1" x14ac:dyDescent="0.2">
      <c r="A407" s="2">
        <f t="array" ref="A407">A406+TIME(0,5,0)</f>
        <v>43832.261805555398</v>
      </c>
      <c r="B407" s="3">
        <v>4.5063230000000001</v>
      </c>
      <c r="C407" s="8">
        <f t="array" ref="C407">C406+TIME(0,6,0)</f>
        <v>43835.034722222212</v>
      </c>
      <c r="D407" s="7">
        <v>60</v>
      </c>
    </row>
    <row r="408" spans="1:4" ht="15.75" customHeight="1" x14ac:dyDescent="0.2">
      <c r="A408" s="2">
        <f t="array" ref="A408">A407+TIME(0,5,0)</f>
        <v>43832.265277777617</v>
      </c>
      <c r="B408" s="3">
        <v>1.3667909</v>
      </c>
      <c r="C408" s="8">
        <f t="array" ref="C408">C407+TIME(0,6,0)</f>
        <v>43835.038888888877</v>
      </c>
      <c r="D408" s="7">
        <v>62</v>
      </c>
    </row>
    <row r="409" spans="1:4" ht="15.75" customHeight="1" x14ac:dyDescent="0.2">
      <c r="A409" s="2">
        <f t="array" ref="A409">A408+TIME(0,5,0)</f>
        <v>43832.268749999836</v>
      </c>
      <c r="B409" s="3">
        <v>1.2904236</v>
      </c>
      <c r="C409" s="8">
        <f t="array" ref="C409">C408+TIME(0,6,0)</f>
        <v>43835.043055555543</v>
      </c>
      <c r="D409" s="7">
        <v>61</v>
      </c>
    </row>
    <row r="410" spans="1:4" ht="15.75" customHeight="1" x14ac:dyDescent="0.2">
      <c r="A410" s="2">
        <f t="array" ref="A410">A409+TIME(0,5,0)</f>
        <v>43832.272222222055</v>
      </c>
      <c r="B410" s="3">
        <v>1.3998212000000001</v>
      </c>
      <c r="C410" s="8">
        <f t="array" ref="C410">C409+TIME(0,6,0)</f>
        <v>43835.047222222209</v>
      </c>
      <c r="D410" s="7">
        <v>63</v>
      </c>
    </row>
    <row r="411" spans="1:4" ht="15.75" customHeight="1" x14ac:dyDescent="0.2">
      <c r="A411" s="2">
        <f t="array" ref="A411">A410+TIME(0,5,0)</f>
        <v>43832.275694444274</v>
      </c>
      <c r="B411" s="3">
        <v>1.4781854000000001</v>
      </c>
      <c r="C411" s="8">
        <f t="array" ref="C411">C410+TIME(0,6,0)</f>
        <v>43835.051388888874</v>
      </c>
      <c r="D411" s="7">
        <v>62</v>
      </c>
    </row>
    <row r="412" spans="1:4" ht="15.75" customHeight="1" x14ac:dyDescent="0.2">
      <c r="A412" s="2">
        <f t="array" ref="A412">A411+TIME(0,5,0)</f>
        <v>43832.279166666493</v>
      </c>
      <c r="B412" s="3">
        <v>1.5792774000000001</v>
      </c>
      <c r="C412" s="8">
        <f t="array" ref="C412">C411+TIME(0,6,0)</f>
        <v>43835.05555555554</v>
      </c>
      <c r="D412" s="7">
        <v>61</v>
      </c>
    </row>
    <row r="413" spans="1:4" ht="15.75" customHeight="1" x14ac:dyDescent="0.2">
      <c r="A413" s="2">
        <f t="array" ref="A413">A412+TIME(0,5,0)</f>
        <v>43832.282638888712</v>
      </c>
      <c r="B413" s="3">
        <v>2.6377145999999998</v>
      </c>
      <c r="C413" s="8">
        <f t="array" ref="C413">C412+TIME(0,6,0)</f>
        <v>43835.059722222206</v>
      </c>
      <c r="D413" s="7">
        <v>61</v>
      </c>
    </row>
    <row r="414" spans="1:4" ht="15.75" customHeight="1" x14ac:dyDescent="0.2">
      <c r="A414" s="2">
        <f t="array" ref="A414">A413+TIME(0,5,0)</f>
        <v>43832.286111110931</v>
      </c>
      <c r="B414" s="3">
        <v>3.5814142000000002</v>
      </c>
      <c r="C414" s="8">
        <f>DATE(2020,1,5)+TIME(1,50,0)</f>
        <v>43835.076388888891</v>
      </c>
      <c r="D414" s="7">
        <v>63</v>
      </c>
    </row>
    <row r="415" spans="1:4" ht="15.75" customHeight="1" x14ac:dyDescent="0.2">
      <c r="A415" s="2">
        <f t="array" ref="A415">A414+TIME(0,5,0)</f>
        <v>43832.289583333149</v>
      </c>
      <c r="B415" s="3">
        <v>5.6627926999999998</v>
      </c>
      <c r="C415" s="8">
        <f t="array" ref="C415">C414+TIME(0,5,0)</f>
        <v>43835.079861111109</v>
      </c>
      <c r="D415" s="7">
        <v>62</v>
      </c>
    </row>
    <row r="416" spans="1:4" ht="15.75" customHeight="1" x14ac:dyDescent="0.2">
      <c r="A416" s="2">
        <f t="array" ref="A416">A415+TIME(0,5,0)</f>
        <v>43832.293055555368</v>
      </c>
      <c r="B416" s="3">
        <v>9.3335530000000002</v>
      </c>
      <c r="C416" s="8">
        <f t="array" ref="C416">C415+TIME(0,5,0)</f>
        <v>43835.083333333328</v>
      </c>
      <c r="D416" s="7">
        <v>61</v>
      </c>
    </row>
    <row r="417" spans="1:4" ht="15.75" customHeight="1" x14ac:dyDescent="0.2">
      <c r="A417" s="2">
        <f t="array" ref="A417">A416+TIME(0,5,0)</f>
        <v>43832.296527777587</v>
      </c>
      <c r="B417" s="3">
        <v>7.0285919999999997</v>
      </c>
      <c r="C417" s="8">
        <f t="array" ref="C417">C416+TIME(0,5,0)</f>
        <v>43835.086805555547</v>
      </c>
      <c r="D417" s="7">
        <v>61</v>
      </c>
    </row>
    <row r="418" spans="1:4" ht="15.75" customHeight="1" x14ac:dyDescent="0.2">
      <c r="A418" s="2">
        <f t="array" ref="A418">A417+TIME(0,5,0)</f>
        <v>43832.299999999806</v>
      </c>
      <c r="B418" s="3">
        <v>3.2084155000000001</v>
      </c>
      <c r="C418" s="8">
        <f t="array" ref="C418">C417+TIME(0,5,0)</f>
        <v>43835.090277777766</v>
      </c>
      <c r="D418" s="7">
        <v>61</v>
      </c>
    </row>
    <row r="419" spans="1:4" ht="15.75" customHeight="1" x14ac:dyDescent="0.2">
      <c r="A419" s="2">
        <f t="array" ref="A419">A418+TIME(0,5,0)</f>
        <v>43832.303472222025</v>
      </c>
      <c r="B419" s="3">
        <v>2.0027826000000002</v>
      </c>
      <c r="C419" s="8">
        <f>DATE(2020,1,5)+TIME(2,31,0)</f>
        <v>43835.104861111111</v>
      </c>
      <c r="D419" s="7">
        <v>63</v>
      </c>
    </row>
    <row r="420" spans="1:4" ht="15.75" customHeight="1" x14ac:dyDescent="0.2">
      <c r="A420" s="2">
        <f t="array" ref="A420">A419+TIME(0,5,0)</f>
        <v>43832.306944444244</v>
      </c>
      <c r="B420" s="3">
        <v>8.8316990000000004</v>
      </c>
      <c r="C420" s="8">
        <f t="array" ref="C420">C419+TIME(0,5,0)</f>
        <v>43835.10833333333</v>
      </c>
      <c r="D420" s="7">
        <v>68</v>
      </c>
    </row>
    <row r="421" spans="1:4" ht="15.75" customHeight="1" x14ac:dyDescent="0.2">
      <c r="A421" s="2">
        <f t="array" ref="A421">A420+TIME(0,5,0)</f>
        <v>43832.310416666463</v>
      </c>
      <c r="B421" s="3">
        <v>1.5016965</v>
      </c>
      <c r="C421" s="8">
        <f t="array" ref="C421">C420+TIME(0,5,0)</f>
        <v>43835.111805555549</v>
      </c>
      <c r="D421" s="7">
        <v>58</v>
      </c>
    </row>
    <row r="422" spans="1:4" ht="15.75" customHeight="1" x14ac:dyDescent="0.2">
      <c r="A422" s="2">
        <f t="array" ref="A422">A421+TIME(0,5,0)</f>
        <v>43832.313888888682</v>
      </c>
      <c r="B422" s="3">
        <v>2.3057949999999998</v>
      </c>
      <c r="C422" s="8">
        <f t="array" ref="C422">C421+TIME(0,5,0)</f>
        <v>43835.115277777768</v>
      </c>
      <c r="D422" s="7">
        <v>52</v>
      </c>
    </row>
    <row r="423" spans="1:4" ht="15.75" customHeight="1" x14ac:dyDescent="0.2">
      <c r="A423" s="2">
        <f t="array" ref="A423">A422+TIME(0,5,0)</f>
        <v>43832.317361110901</v>
      </c>
      <c r="B423" s="3">
        <v>1.4658154000000001</v>
      </c>
      <c r="C423" s="8">
        <f t="array" ref="C423">C422+TIME(0,5,0)</f>
        <v>43835.118749999987</v>
      </c>
      <c r="D423" s="7">
        <v>57</v>
      </c>
    </row>
    <row r="424" spans="1:4" ht="15.75" customHeight="1" x14ac:dyDescent="0.2">
      <c r="A424" s="2">
        <f t="array" ref="A424">A423+TIME(0,5,0)</f>
        <v>43832.32083333312</v>
      </c>
      <c r="B424" s="3">
        <v>1.9397563</v>
      </c>
      <c r="C424" s="8">
        <f t="array" ref="C424">C423+TIME(0,5,0)</f>
        <v>43835.122222222206</v>
      </c>
      <c r="D424" s="7">
        <v>60</v>
      </c>
    </row>
    <row r="425" spans="1:4" ht="15.75" customHeight="1" x14ac:dyDescent="0.2">
      <c r="A425" s="2">
        <f t="array" ref="A425">A424+TIME(0,5,0)</f>
        <v>43832.324305555339</v>
      </c>
      <c r="B425" s="3">
        <v>1.6123592</v>
      </c>
      <c r="C425" s="8">
        <f t="array" ref="C425">C424+TIME(0,5,0)</f>
        <v>43835.125694444425</v>
      </c>
      <c r="D425" s="7">
        <v>60</v>
      </c>
    </row>
    <row r="426" spans="1:4" ht="15.75" customHeight="1" x14ac:dyDescent="0.2">
      <c r="A426" s="2">
        <f t="array" ref="A426">A425+TIME(0,5,0)</f>
        <v>43832.327777777558</v>
      </c>
      <c r="B426" s="3">
        <v>2.3854563</v>
      </c>
      <c r="C426" s="8">
        <f t="array" ref="C426">C425+TIME(0,5,0)</f>
        <v>43835.129166666644</v>
      </c>
      <c r="D426" s="7">
        <v>58</v>
      </c>
    </row>
    <row r="427" spans="1:4" ht="15.75" customHeight="1" x14ac:dyDescent="0.2">
      <c r="A427" s="2">
        <f t="array" ref="A427">A426+TIME(0,5,0)</f>
        <v>43832.331249999777</v>
      </c>
      <c r="B427" s="3">
        <v>1.6492286</v>
      </c>
      <c r="C427" s="8">
        <f>DATE(2020,1,5)+TIME(3,43,0)</f>
        <v>43835.154861111114</v>
      </c>
      <c r="D427" s="7">
        <v>64</v>
      </c>
    </row>
    <row r="428" spans="1:4" ht="15.75" customHeight="1" x14ac:dyDescent="0.2">
      <c r="A428" s="2">
        <f t="array" ref="A428">A427+TIME(0,5,0)</f>
        <v>43832.334722221996</v>
      </c>
      <c r="B428" s="3">
        <v>2.6340766000000002</v>
      </c>
      <c r="C428" s="8">
        <f t="array" ref="C428">C427+TIME(0,5,0)</f>
        <v>43835.158333333333</v>
      </c>
      <c r="D428" s="7">
        <v>58</v>
      </c>
    </row>
    <row r="429" spans="1:4" ht="15.75" customHeight="1" x14ac:dyDescent="0.2">
      <c r="A429" s="2">
        <f t="array" ref="A429">A428+TIME(0,5,0)</f>
        <v>43832.338194444215</v>
      </c>
      <c r="B429" s="3">
        <v>3.0100489000000001</v>
      </c>
      <c r="C429" s="8">
        <f t="array" ref="C429">C428+TIME(0,5,0)</f>
        <v>43835.161805555552</v>
      </c>
      <c r="D429" s="7">
        <v>61</v>
      </c>
    </row>
    <row r="430" spans="1:4" ht="15.75" customHeight="1" x14ac:dyDescent="0.2">
      <c r="A430" s="2">
        <f t="array" ref="A430">A429+TIME(0,5,0)</f>
        <v>43832.341666666434</v>
      </c>
      <c r="B430" s="3">
        <v>1.6566664</v>
      </c>
      <c r="C430" s="8">
        <f t="array" ref="C430">C429+TIME(0,5,0)</f>
        <v>43835.165277777771</v>
      </c>
      <c r="D430" s="7">
        <v>59</v>
      </c>
    </row>
    <row r="431" spans="1:4" ht="15.75" customHeight="1" x14ac:dyDescent="0.2">
      <c r="A431" s="2">
        <f t="array" ref="A431">A430+TIME(0,5,0)</f>
        <v>43832.345138888653</v>
      </c>
      <c r="B431" s="3">
        <v>3.5841463</v>
      </c>
      <c r="C431" s="8">
        <f t="array" ref="C431">C430+TIME(0,5,0)</f>
        <v>43835.16874999999</v>
      </c>
      <c r="D431" s="7">
        <v>58</v>
      </c>
    </row>
    <row r="432" spans="1:4" ht="15.75" customHeight="1" x14ac:dyDescent="0.2">
      <c r="A432" s="2">
        <f t="array" ref="A432">A431+TIME(0,5,0)</f>
        <v>43832.348611110872</v>
      </c>
      <c r="B432" s="3">
        <v>5.4839314999999997</v>
      </c>
      <c r="C432" s="8">
        <f t="array" ref="C432">C431+TIME(0,5,0)</f>
        <v>43835.172222222209</v>
      </c>
      <c r="D432" s="7">
        <v>58</v>
      </c>
    </row>
    <row r="433" spans="1:4" ht="15.75" customHeight="1" x14ac:dyDescent="0.2">
      <c r="A433" s="2">
        <f t="array" ref="A433">A432+TIME(0,5,0)</f>
        <v>43832.352083333091</v>
      </c>
      <c r="B433" s="3">
        <v>7.1016225999999998</v>
      </c>
      <c r="C433" s="8">
        <f t="array" ref="C433">C432+TIME(0,5,0)</f>
        <v>43835.175694444428</v>
      </c>
      <c r="D433" s="7">
        <v>60</v>
      </c>
    </row>
    <row r="434" spans="1:4" ht="15.75" customHeight="1" x14ac:dyDescent="0.2">
      <c r="A434" s="2">
        <f t="array" ref="A434">A433+TIME(0,5,0)</f>
        <v>43832.35555555531</v>
      </c>
      <c r="B434" s="3">
        <v>2.6755114</v>
      </c>
      <c r="C434" s="8">
        <f t="array" ref="C434">C433+TIME(0,5,0)</f>
        <v>43835.179166666647</v>
      </c>
      <c r="D434" s="7">
        <v>56</v>
      </c>
    </row>
    <row r="435" spans="1:4" ht="15.75" customHeight="1" x14ac:dyDescent="0.2">
      <c r="A435" s="2">
        <f t="array" ref="A435">A434+TIME(0,5,0)</f>
        <v>43832.359027777529</v>
      </c>
      <c r="B435" s="3">
        <v>3.9631940000000001</v>
      </c>
      <c r="C435" s="8">
        <f t="array" ref="C435">C434+TIME(0,5,0)</f>
        <v>43835.182638888866</v>
      </c>
      <c r="D435" s="7">
        <v>66</v>
      </c>
    </row>
    <row r="436" spans="1:4" ht="15.75" customHeight="1" x14ac:dyDescent="0.2">
      <c r="A436" s="2">
        <f t="array" ref="A436">A435+TIME(0,5,0)</f>
        <v>43832.362499999748</v>
      </c>
      <c r="B436" s="3">
        <v>6.7361803</v>
      </c>
      <c r="C436" s="8">
        <f t="array" ref="C436">C435+TIME(0,5,0)</f>
        <v>43835.186111111085</v>
      </c>
      <c r="D436" s="7">
        <v>55</v>
      </c>
    </row>
    <row r="437" spans="1:4" ht="15.75" customHeight="1" x14ac:dyDescent="0.2">
      <c r="A437" s="2">
        <f t="array" ref="A437">A436+TIME(0,5,0)</f>
        <v>43832.365972221967</v>
      </c>
      <c r="B437" s="3">
        <v>2.2094312</v>
      </c>
      <c r="C437" s="8">
        <f t="array" ref="C437">C436+TIME(0,5,0)</f>
        <v>43835.189583333304</v>
      </c>
      <c r="D437" s="7">
        <v>55</v>
      </c>
    </row>
    <row r="438" spans="1:4" ht="15.75" customHeight="1" x14ac:dyDescent="0.2">
      <c r="A438" s="2">
        <f t="array" ref="A438">A437+TIME(0,5,0)</f>
        <v>43832.369444444186</v>
      </c>
      <c r="B438" s="3">
        <v>3.1955817</v>
      </c>
      <c r="C438" s="8">
        <f t="array" ref="C438">C437+TIME(0,5,0)</f>
        <v>43835.193055555523</v>
      </c>
      <c r="D438" s="7">
        <v>55</v>
      </c>
    </row>
    <row r="439" spans="1:4" ht="15.75" customHeight="1" x14ac:dyDescent="0.2">
      <c r="A439" s="2">
        <f t="array" ref="A439">A438+TIME(0,5,0)</f>
        <v>43832.372916666405</v>
      </c>
      <c r="B439" s="3">
        <v>3.3128983999999999</v>
      </c>
      <c r="C439" s="8">
        <f t="array" ref="C439">C438+TIME(0,5,0)</f>
        <v>43835.196527777742</v>
      </c>
      <c r="D439" s="7">
        <v>55</v>
      </c>
    </row>
    <row r="440" spans="1:4" ht="15.75" customHeight="1" x14ac:dyDescent="0.2">
      <c r="A440" s="2">
        <f t="array" ref="A440">A439+TIME(0,5,0)</f>
        <v>43832.376388888624</v>
      </c>
      <c r="B440" s="3">
        <v>3.9281777999999998</v>
      </c>
      <c r="C440" s="8">
        <f>DATE(2020,1,5)+TIME(5,22,0)</f>
        <v>43835.223611111112</v>
      </c>
      <c r="D440" s="7">
        <v>56</v>
      </c>
    </row>
    <row r="441" spans="1:4" ht="15.75" customHeight="1" x14ac:dyDescent="0.2">
      <c r="A441" s="2">
        <f t="array" ref="A441">A440+TIME(0,5,0)</f>
        <v>43832.379861110843</v>
      </c>
      <c r="B441" s="3">
        <v>5.6570460000000002</v>
      </c>
      <c r="C441" s="8">
        <f t="array" ref="C441">C440+TIME(0,5,0)</f>
        <v>43835.227083333331</v>
      </c>
      <c r="D441" s="7">
        <v>57</v>
      </c>
    </row>
    <row r="442" spans="1:4" ht="15.75" customHeight="1" x14ac:dyDescent="0.2">
      <c r="A442" s="2">
        <f t="array" ref="A442">A441+TIME(0,5,0)</f>
        <v>43832.383333333062</v>
      </c>
      <c r="B442" s="3">
        <v>5.919422</v>
      </c>
      <c r="C442" s="8">
        <f t="array" ref="C442">C441+TIME(0,5,0)</f>
        <v>43835.23055555555</v>
      </c>
      <c r="D442" s="7">
        <v>60</v>
      </c>
    </row>
    <row r="443" spans="1:4" ht="15.75" customHeight="1" x14ac:dyDescent="0.2">
      <c r="A443" s="2">
        <f t="array" ref="A443">A442+TIME(0,5,0)</f>
        <v>43832.386805555281</v>
      </c>
      <c r="B443" s="3">
        <v>2.9918336999999999</v>
      </c>
      <c r="C443" s="8">
        <f t="array" ref="C443">C442+TIME(0,5,0)</f>
        <v>43835.234027777769</v>
      </c>
      <c r="D443" s="7">
        <v>57</v>
      </c>
    </row>
    <row r="444" spans="1:4" ht="15.75" customHeight="1" x14ac:dyDescent="0.2">
      <c r="A444" s="2">
        <f t="array" ref="A444">A443+TIME(0,5,0)</f>
        <v>43832.3902777775</v>
      </c>
      <c r="B444" s="3">
        <v>3.7155426</v>
      </c>
      <c r="C444" s="8">
        <f t="array" ref="C444">C443+TIME(0,5,0)</f>
        <v>43835.237499999988</v>
      </c>
      <c r="D444" s="7">
        <v>58</v>
      </c>
    </row>
    <row r="445" spans="1:4" ht="15.75" customHeight="1" x14ac:dyDescent="0.2">
      <c r="A445" s="2">
        <f t="array" ref="A445">A444+TIME(0,5,0)</f>
        <v>43832.393749999719</v>
      </c>
      <c r="B445" s="3">
        <v>1.8699291</v>
      </c>
      <c r="C445" s="8">
        <f t="array" ref="C445">C444+TIME(0,5,0)</f>
        <v>43835.240972222207</v>
      </c>
      <c r="D445" s="7">
        <v>56</v>
      </c>
    </row>
    <row r="446" spans="1:4" ht="15.75" customHeight="1" x14ac:dyDescent="0.2">
      <c r="A446" s="2">
        <f t="array" ref="A446">A445+TIME(0,5,0)</f>
        <v>43832.397222221938</v>
      </c>
      <c r="B446" s="3">
        <v>2.3526964000000001</v>
      </c>
      <c r="C446" s="8">
        <f t="array" ref="C446">C445+TIME(0,5,0)</f>
        <v>43835.244444444426</v>
      </c>
      <c r="D446" s="7">
        <v>56</v>
      </c>
    </row>
    <row r="447" spans="1:4" ht="15.75" customHeight="1" x14ac:dyDescent="0.2">
      <c r="A447" s="2">
        <f t="array" ref="A447">A446+TIME(0,5,0)</f>
        <v>43832.400694444157</v>
      </c>
      <c r="B447" s="3">
        <v>2.1704981000000001</v>
      </c>
      <c r="C447" s="8">
        <f t="array" ref="C447">C446+TIME(0,5,0)</f>
        <v>43835.247916666645</v>
      </c>
      <c r="D447" s="7">
        <v>55</v>
      </c>
    </row>
    <row r="448" spans="1:4" ht="15.75" customHeight="1" x14ac:dyDescent="0.2">
      <c r="A448" s="2">
        <f t="array" ref="A448">A447+TIME(0,5,0)</f>
        <v>43832.404166666376</v>
      </c>
      <c r="B448" s="3">
        <v>2.7834430000000001</v>
      </c>
      <c r="C448" s="8">
        <f t="array" ref="C448">C447+TIME(0,5,0)</f>
        <v>43835.251388888864</v>
      </c>
      <c r="D448" s="7">
        <v>54</v>
      </c>
    </row>
    <row r="449" spans="1:4" ht="15.75" customHeight="1" x14ac:dyDescent="0.2">
      <c r="A449" s="2">
        <f t="array" ref="A449">A448+TIME(0,5,0)</f>
        <v>43832.407638888595</v>
      </c>
      <c r="B449" s="3">
        <v>2.1051226000000001</v>
      </c>
      <c r="C449" s="8">
        <f>DATE(2020,1,5)+TIME(7,2,0)</f>
        <v>43835.293055555558</v>
      </c>
      <c r="D449" s="7">
        <v>54</v>
      </c>
    </row>
    <row r="450" spans="1:4" ht="15.75" customHeight="1" x14ac:dyDescent="0.2">
      <c r="A450" s="2">
        <f t="array" ref="A450">A449+TIME(0,5,0)</f>
        <v>43832.411111110814</v>
      </c>
      <c r="B450" s="3">
        <v>6.5480437</v>
      </c>
      <c r="C450" s="8">
        <f t="array" ref="C450">C449+TIME(0,5,0)</f>
        <v>43835.296527777777</v>
      </c>
      <c r="D450" s="7">
        <v>50</v>
      </c>
    </row>
    <row r="451" spans="1:4" ht="15.75" customHeight="1" x14ac:dyDescent="0.2">
      <c r="A451" s="2">
        <f t="array" ref="A451">A450+TIME(0,5,0)</f>
        <v>43832.414583333033</v>
      </c>
      <c r="B451" s="3">
        <v>9.7901489999999995</v>
      </c>
      <c r="C451" s="8">
        <f t="array" ref="C451">C450+TIME(0,5,0)</f>
        <v>43835.299999999996</v>
      </c>
      <c r="D451" s="7">
        <v>54</v>
      </c>
    </row>
    <row r="452" spans="1:4" ht="15.75" customHeight="1" x14ac:dyDescent="0.2">
      <c r="A452" s="2">
        <f t="array" ref="A452">A451+TIME(0,5,0)</f>
        <v>43832.418055555252</v>
      </c>
      <c r="B452" s="3">
        <v>1.8326237999999999</v>
      </c>
      <c r="C452" s="8">
        <f t="array" ref="C452">C451+TIME(0,5,0)</f>
        <v>43835.303472222215</v>
      </c>
      <c r="D452" s="7">
        <v>54</v>
      </c>
    </row>
    <row r="453" spans="1:4" ht="15.75" customHeight="1" x14ac:dyDescent="0.2">
      <c r="A453" s="2">
        <f t="array" ref="A453">A452+TIME(0,5,0)</f>
        <v>43832.421527777471</v>
      </c>
      <c r="B453" s="3">
        <v>2.3347945000000001</v>
      </c>
      <c r="C453" s="8">
        <f t="array" ref="C453">C452+TIME(0,5,0)</f>
        <v>43835.306944444434</v>
      </c>
      <c r="D453" s="7">
        <v>64</v>
      </c>
    </row>
    <row r="454" spans="1:4" ht="15.75" customHeight="1" x14ac:dyDescent="0.2">
      <c r="A454" s="2">
        <f t="array" ref="A454">A453+TIME(0,5,0)</f>
        <v>43832.42499999969</v>
      </c>
      <c r="B454" s="3">
        <v>3.9913810000000001</v>
      </c>
      <c r="C454" s="8">
        <f t="array" ref="C454">C453+TIME(0,5,0)</f>
        <v>43835.310416666653</v>
      </c>
      <c r="D454" s="7">
        <v>52</v>
      </c>
    </row>
    <row r="455" spans="1:4" ht="15.75" customHeight="1" x14ac:dyDescent="0.2">
      <c r="A455" s="2">
        <f t="array" ref="A455">A454+TIME(0,5,0)</f>
        <v>43832.428472221909</v>
      </c>
      <c r="B455" s="3">
        <v>5.9732155999999996</v>
      </c>
      <c r="C455" s="8">
        <f t="array" ref="C455">C454+TIME(0,5,0)</f>
        <v>43835.313888888872</v>
      </c>
      <c r="D455" s="7">
        <v>60</v>
      </c>
    </row>
    <row r="456" spans="1:4" ht="15.75" customHeight="1" x14ac:dyDescent="0.2">
      <c r="A456" s="2">
        <f t="array" ref="A456">A455+TIME(0,5,0)</f>
        <v>43832.431944444128</v>
      </c>
      <c r="B456" s="3">
        <v>6.9583269999999997</v>
      </c>
      <c r="C456" s="8">
        <f t="array" ref="C456">C455+TIME(0,5,0)</f>
        <v>43835.317361111091</v>
      </c>
      <c r="D456" s="7">
        <v>53</v>
      </c>
    </row>
    <row r="457" spans="1:4" ht="15.75" customHeight="1" x14ac:dyDescent="0.2">
      <c r="A457" s="2">
        <f>DATE(2020,1,3)+TIME(0,0,0)</f>
        <v>43833</v>
      </c>
      <c r="B457" s="3">
        <v>10</v>
      </c>
      <c r="C457" s="8">
        <f t="array" ref="C457">C456+TIME(0,5,0)</f>
        <v>43835.32083333331</v>
      </c>
      <c r="D457" s="7">
        <v>53</v>
      </c>
    </row>
    <row r="458" spans="1:4" ht="15.75" customHeight="1" x14ac:dyDescent="0.2">
      <c r="A458" s="2">
        <f t="array" ref="A458">A457+TIME(0,5,0)</f>
        <v>43833.003472222219</v>
      </c>
      <c r="B458" s="3">
        <v>10</v>
      </c>
      <c r="C458" s="8">
        <f t="array" ref="C458">C457+TIME(0,5,0)</f>
        <v>43835.324305555529</v>
      </c>
      <c r="D458" s="7">
        <v>52</v>
      </c>
    </row>
    <row r="459" spans="1:4" ht="15.75" customHeight="1" x14ac:dyDescent="0.2">
      <c r="A459" s="2">
        <f t="array" ref="A459">A458+TIME(0,5,0)</f>
        <v>43833.006944444438</v>
      </c>
      <c r="B459" s="3">
        <v>10</v>
      </c>
      <c r="C459" s="8">
        <f t="array" ref="C459">C458+TIME(0,5,0)</f>
        <v>43835.327777777748</v>
      </c>
      <c r="D459" s="7">
        <v>52</v>
      </c>
    </row>
    <row r="460" spans="1:4" ht="15.75" customHeight="1" x14ac:dyDescent="0.2">
      <c r="A460" s="2">
        <f t="array" ref="A460">A459+TIME(0,5,0)</f>
        <v>43833.010416666657</v>
      </c>
      <c r="B460" s="3">
        <v>2.2842552999999999</v>
      </c>
      <c r="C460" s="8">
        <f>DATE(2020,1,5)+TIME(8,28,0)</f>
        <v>43835.352777777778</v>
      </c>
      <c r="D460" s="7">
        <v>53</v>
      </c>
    </row>
    <row r="461" spans="1:4" ht="15.75" customHeight="1" x14ac:dyDescent="0.2">
      <c r="A461" s="2">
        <f t="array" ref="A461">A460+TIME(0,5,0)</f>
        <v>43833.013888888876</v>
      </c>
      <c r="B461" s="3">
        <v>2.7899761000000001</v>
      </c>
      <c r="C461" s="8">
        <f t="array" ref="C461">C460+TIME(0,6,0)</f>
        <v>43835.356944444444</v>
      </c>
      <c r="D461" s="7">
        <v>49</v>
      </c>
    </row>
    <row r="462" spans="1:4" ht="15.75" customHeight="1" x14ac:dyDescent="0.2">
      <c r="A462" s="2">
        <f t="array" ref="A462">A461+TIME(0,5,0)</f>
        <v>43833.017361111095</v>
      </c>
      <c r="B462" s="3">
        <v>6.764297</v>
      </c>
      <c r="C462" s="8">
        <f t="array" ref="C462">C461+TIME(0,6,0)</f>
        <v>43835.361111111109</v>
      </c>
      <c r="D462" s="7">
        <v>58</v>
      </c>
    </row>
    <row r="463" spans="1:4" ht="15.75" customHeight="1" x14ac:dyDescent="0.2">
      <c r="A463" s="2">
        <f t="array" ref="A463">A462+TIME(0,5,0)</f>
        <v>43833.020833333314</v>
      </c>
      <c r="B463" s="3">
        <v>5.9095826000000002</v>
      </c>
      <c r="C463" s="8">
        <f t="array" ref="C463">C462+TIME(0,6,0)</f>
        <v>43835.365277777775</v>
      </c>
      <c r="D463" s="7">
        <v>61</v>
      </c>
    </row>
    <row r="464" spans="1:4" ht="15.75" customHeight="1" x14ac:dyDescent="0.2">
      <c r="A464" s="2">
        <f t="array" ref="A464">A463+TIME(0,5,0)</f>
        <v>43833.024305555533</v>
      </c>
      <c r="B464" s="3">
        <v>1.7069764999999999</v>
      </c>
      <c r="C464" s="8">
        <f t="array" ref="C464">C463+TIME(0,6,0)</f>
        <v>43835.369444444441</v>
      </c>
      <c r="D464" s="7">
        <v>53</v>
      </c>
    </row>
    <row r="465" spans="1:4" ht="15.75" customHeight="1" x14ac:dyDescent="0.2">
      <c r="A465" s="2">
        <f t="array" ref="A465">A464+TIME(0,5,0)</f>
        <v>43833.027777777752</v>
      </c>
      <c r="B465" s="3">
        <v>2.0443984999999998</v>
      </c>
      <c r="C465" s="8">
        <f t="array" ref="C465">C464+TIME(0,6,0)</f>
        <v>43835.373611111107</v>
      </c>
      <c r="D465" s="7">
        <v>54</v>
      </c>
    </row>
    <row r="466" spans="1:4" ht="15.75" customHeight="1" x14ac:dyDescent="0.2">
      <c r="A466" s="2">
        <f t="array" ref="A466">A465+TIME(0,5,0)</f>
        <v>43833.031249999971</v>
      </c>
      <c r="B466" s="3">
        <v>3.0802922000000001</v>
      </c>
      <c r="C466" s="8">
        <f t="array" ref="C466">C465+TIME(0,6,0)</f>
        <v>43835.377777777772</v>
      </c>
      <c r="D466" s="7">
        <v>60</v>
      </c>
    </row>
    <row r="467" spans="1:4" ht="15.75" customHeight="1" x14ac:dyDescent="0.2">
      <c r="A467" s="2">
        <f t="array" ref="A467">A466+TIME(0,5,0)</f>
        <v>43833.03472222219</v>
      </c>
      <c r="B467" s="3">
        <v>6.9126409999999998</v>
      </c>
      <c r="C467" s="8">
        <f t="array" ref="C467">C466+TIME(0,6,0)</f>
        <v>43835.381944444438</v>
      </c>
      <c r="D467" s="7">
        <v>54</v>
      </c>
    </row>
    <row r="468" spans="1:4" ht="15.75" customHeight="1" x14ac:dyDescent="0.2">
      <c r="A468" s="2">
        <f t="array" ref="A468">A467+TIME(0,5,0)</f>
        <v>43833.038194444409</v>
      </c>
      <c r="B468" s="3">
        <v>9.2518049999999992</v>
      </c>
      <c r="C468" s="8">
        <f t="array" ref="C468">C467+TIME(0,6,0)</f>
        <v>43835.386111111104</v>
      </c>
      <c r="D468" s="7">
        <v>54</v>
      </c>
    </row>
    <row r="469" spans="1:4" ht="15.75" customHeight="1" x14ac:dyDescent="0.2">
      <c r="A469" s="2">
        <f t="array" ref="A469">A468+TIME(0,5,0)</f>
        <v>43833.041666666628</v>
      </c>
      <c r="B469" s="3">
        <v>1.4001501000000001</v>
      </c>
      <c r="C469" s="8">
        <f t="array" ref="C469">C468+TIME(0,6,0)</f>
        <v>43835.390277777769</v>
      </c>
      <c r="D469" s="7">
        <v>58</v>
      </c>
    </row>
    <row r="470" spans="1:4" ht="15.75" customHeight="1" x14ac:dyDescent="0.2">
      <c r="A470" s="2">
        <f t="array" ref="A470">A469+TIME(0,5,0)</f>
        <v>43833.045138888847</v>
      </c>
      <c r="B470" s="3">
        <v>5.385821</v>
      </c>
      <c r="C470" s="8">
        <f t="array" ref="C470">C469+TIME(0,6,0)</f>
        <v>43835.394444444435</v>
      </c>
      <c r="D470" s="7">
        <v>57</v>
      </c>
    </row>
    <row r="471" spans="1:4" ht="15.75" customHeight="1" x14ac:dyDescent="0.2">
      <c r="A471" s="2">
        <f t="array" ref="A471">A470+TIME(0,5,0)</f>
        <v>43833.048611111066</v>
      </c>
      <c r="B471" s="3">
        <v>7.0650519999999997</v>
      </c>
      <c r="C471" s="8">
        <f t="array" ref="C471">C470+TIME(0,6,0)</f>
        <v>43835.398611111101</v>
      </c>
      <c r="D471" s="7">
        <v>55</v>
      </c>
    </row>
    <row r="472" spans="1:4" ht="15.75" customHeight="1" x14ac:dyDescent="0.2">
      <c r="A472" s="2">
        <f t="array" ref="A472">A471+TIME(0,5,0)</f>
        <v>43833.052083333285</v>
      </c>
      <c r="B472" s="3">
        <v>1.4420234999999999</v>
      </c>
      <c r="C472" s="8">
        <f t="array" ref="C472">C471+TIME(0,6,0)</f>
        <v>43835.402777777766</v>
      </c>
      <c r="D472" s="7">
        <v>56</v>
      </c>
    </row>
    <row r="473" spans="1:4" ht="15.75" customHeight="1" x14ac:dyDescent="0.2">
      <c r="A473" s="2">
        <f t="array" ref="A473">A472+TIME(0,5,0)</f>
        <v>43833.055555555504</v>
      </c>
      <c r="B473" s="3">
        <v>2.854473</v>
      </c>
      <c r="C473" s="8">
        <f t="array" ref="C473">C472+TIME(0,6,0)</f>
        <v>43835.406944444432</v>
      </c>
      <c r="D473" s="7">
        <v>57</v>
      </c>
    </row>
    <row r="474" spans="1:4" ht="15.75" customHeight="1" x14ac:dyDescent="0.2">
      <c r="A474" s="2">
        <f t="array" ref="A474">A473+TIME(0,5,0)</f>
        <v>43833.059027777723</v>
      </c>
      <c r="B474" s="3">
        <v>2.7928921999999998</v>
      </c>
      <c r="C474" s="8">
        <f t="array" ref="C474">C473+TIME(0,6,0)</f>
        <v>43835.411111111098</v>
      </c>
      <c r="D474" s="7">
        <v>56</v>
      </c>
    </row>
    <row r="475" spans="1:4" ht="15.75" customHeight="1" x14ac:dyDescent="0.2">
      <c r="A475" s="2">
        <f t="array" ref="A475">A474+TIME(0,5,0)</f>
        <v>43833.062499999942</v>
      </c>
      <c r="B475" s="3">
        <v>1.4117698999999999</v>
      </c>
      <c r="C475" s="8">
        <f t="array" ref="C475">C474+TIME(0,6,0)</f>
        <v>43835.415277777764</v>
      </c>
      <c r="D475" s="7">
        <v>55</v>
      </c>
    </row>
    <row r="476" spans="1:4" ht="15.75" customHeight="1" x14ac:dyDescent="0.2">
      <c r="A476" s="2">
        <f t="array" ref="A476">A475+TIME(0,5,0)</f>
        <v>43833.065972222161</v>
      </c>
      <c r="B476" s="3">
        <v>1.5365049</v>
      </c>
    </row>
    <row r="477" spans="1:4" ht="15.75" customHeight="1" x14ac:dyDescent="0.2">
      <c r="A477" s="2">
        <f t="array" ref="A477">A476+TIME(0,5,0)</f>
        <v>43833.06944444438</v>
      </c>
      <c r="B477" s="3">
        <v>1.4110682000000001</v>
      </c>
    </row>
    <row r="478" spans="1:4" ht="15.75" customHeight="1" x14ac:dyDescent="0.2">
      <c r="A478" s="2">
        <f t="array" ref="A478">A477+TIME(0,5,0)</f>
        <v>43833.072916666599</v>
      </c>
      <c r="B478" s="3">
        <v>2.8843706</v>
      </c>
    </row>
    <row r="479" spans="1:4" ht="15.75" customHeight="1" x14ac:dyDescent="0.2">
      <c r="A479" s="2">
        <f t="array" ref="A479">A478+TIME(0,5,0)</f>
        <v>43833.076388888818</v>
      </c>
      <c r="B479" s="3">
        <v>1.6928211</v>
      </c>
    </row>
    <row r="480" spans="1:4" ht="15.75" customHeight="1" x14ac:dyDescent="0.2">
      <c r="A480" s="2">
        <f t="array" ref="A480">A479+TIME(0,5,0)</f>
        <v>43833.079861111037</v>
      </c>
      <c r="B480" s="3">
        <v>1.4838806</v>
      </c>
    </row>
    <row r="481" spans="1:2" ht="15.75" customHeight="1" x14ac:dyDescent="0.2">
      <c r="A481" s="2">
        <f t="array" ref="A481">A480+TIME(0,5,0)</f>
        <v>43833.083333333256</v>
      </c>
      <c r="B481" s="3">
        <v>1.7606332</v>
      </c>
    </row>
    <row r="482" spans="1:2" ht="15.75" customHeight="1" x14ac:dyDescent="0.2">
      <c r="A482" s="2">
        <f t="array" ref="A482">A481+TIME(0,5,0)</f>
        <v>43833.086805555475</v>
      </c>
      <c r="B482" s="3">
        <v>5.2123112999999996</v>
      </c>
    </row>
    <row r="483" spans="1:2" ht="15.75" customHeight="1" x14ac:dyDescent="0.2">
      <c r="A483" s="2">
        <f t="array" ref="A483">A482+TIME(0,5,0)</f>
        <v>43833.090277777694</v>
      </c>
      <c r="B483" s="3">
        <v>1.3582707999999999</v>
      </c>
    </row>
    <row r="484" spans="1:2" ht="15.75" customHeight="1" x14ac:dyDescent="0.2">
      <c r="A484" s="2">
        <f t="array" ref="A484">A483+TIME(0,5,0)</f>
        <v>43833.093749999913</v>
      </c>
      <c r="B484" s="3">
        <v>3.0664264999999999</v>
      </c>
    </row>
    <row r="485" spans="1:2" ht="15.75" customHeight="1" x14ac:dyDescent="0.2">
      <c r="A485" s="2">
        <f t="array" ref="A485">A484+TIME(0,5,0)</f>
        <v>43833.097222222132</v>
      </c>
      <c r="B485" s="3">
        <v>3.1370198999999999</v>
      </c>
    </row>
    <row r="486" spans="1:2" ht="15.75" customHeight="1" x14ac:dyDescent="0.2">
      <c r="A486" s="2">
        <f t="array" ref="A486">A485+TIME(0,5,0)</f>
        <v>43833.100694444351</v>
      </c>
      <c r="B486" s="3">
        <v>4.3613733999999997</v>
      </c>
    </row>
    <row r="487" spans="1:2" ht="15.75" customHeight="1" x14ac:dyDescent="0.2">
      <c r="A487" s="2">
        <f t="array" ref="A487">A486+TIME(0,5,0)</f>
        <v>43833.10416666657</v>
      </c>
      <c r="B487" s="3">
        <v>1.6205369999999999</v>
      </c>
    </row>
    <row r="488" spans="1:2" ht="15.75" customHeight="1" x14ac:dyDescent="0.2">
      <c r="A488" s="2">
        <f t="array" ref="A488">A487+TIME(0,5,0)</f>
        <v>43833.107638888789</v>
      </c>
      <c r="B488" s="3">
        <v>1.7293438999999999</v>
      </c>
    </row>
    <row r="489" spans="1:2" ht="15.75" customHeight="1" x14ac:dyDescent="0.2">
      <c r="A489" s="2">
        <f t="array" ref="A489">A488+TIME(0,5,0)</f>
        <v>43833.111111111008</v>
      </c>
      <c r="B489" s="3">
        <v>1.506089</v>
      </c>
    </row>
    <row r="490" spans="1:2" ht="15.75" customHeight="1" x14ac:dyDescent="0.2">
      <c r="A490" s="2">
        <f t="array" ref="A490">A489+TIME(0,5,0)</f>
        <v>43833.114583333227</v>
      </c>
      <c r="B490" s="3">
        <v>4.0167026999999997</v>
      </c>
    </row>
    <row r="491" spans="1:2" ht="15.75" customHeight="1" x14ac:dyDescent="0.2">
      <c r="A491" s="2">
        <f t="array" ref="A491">A490+TIME(0,5,0)</f>
        <v>43833.118055555446</v>
      </c>
      <c r="B491" s="3">
        <v>3.2496459999999998</v>
      </c>
    </row>
    <row r="492" spans="1:2" ht="15.75" customHeight="1" x14ac:dyDescent="0.2">
      <c r="A492" s="2">
        <f t="array" ref="A492">A491+TIME(0,5,0)</f>
        <v>43833.121527777665</v>
      </c>
      <c r="B492" s="3">
        <v>2.3424008000000001</v>
      </c>
    </row>
    <row r="493" spans="1:2" ht="15.75" customHeight="1" x14ac:dyDescent="0.2">
      <c r="A493" s="2">
        <f t="array" ref="A493">A492+TIME(0,5,0)</f>
        <v>43833.124999999884</v>
      </c>
      <c r="B493" s="3">
        <v>1.3447818</v>
      </c>
    </row>
    <row r="494" spans="1:2" ht="15.75" customHeight="1" x14ac:dyDescent="0.2">
      <c r="A494" s="2">
        <f t="array" ref="A494">A493+TIME(0,5,0)</f>
        <v>43833.128472222103</v>
      </c>
      <c r="B494" s="3">
        <v>1.8053513000000001</v>
      </c>
    </row>
    <row r="495" spans="1:2" ht="15.75" customHeight="1" x14ac:dyDescent="0.2">
      <c r="A495" s="2">
        <f t="array" ref="A495">A494+TIME(0,5,0)</f>
        <v>43833.131944444322</v>
      </c>
      <c r="B495" s="3">
        <v>1.4338375000000001</v>
      </c>
    </row>
    <row r="496" spans="1:2" ht="15.75" customHeight="1" x14ac:dyDescent="0.2">
      <c r="A496" s="2">
        <f t="array" ref="A496">A495+TIME(0,5,0)</f>
        <v>43833.135416666541</v>
      </c>
      <c r="B496" s="3">
        <v>1.2822928</v>
      </c>
    </row>
    <row r="497" spans="1:2" ht="15.75" customHeight="1" x14ac:dyDescent="0.2">
      <c r="A497" s="2">
        <f t="array" ref="A497">A496+TIME(0,5,0)</f>
        <v>43833.13888888876</v>
      </c>
      <c r="B497" s="3">
        <v>1.7174463</v>
      </c>
    </row>
    <row r="498" spans="1:2" ht="15.75" customHeight="1" x14ac:dyDescent="0.2">
      <c r="A498" s="2">
        <f t="array" ref="A498">A497+TIME(0,5,0)</f>
        <v>43833.142361110979</v>
      </c>
      <c r="B498" s="3">
        <v>1.2219720000000001</v>
      </c>
    </row>
    <row r="499" spans="1:2" ht="15.75" customHeight="1" x14ac:dyDescent="0.2">
      <c r="A499" s="2">
        <f t="array" ref="A499">A498+TIME(0,5,0)</f>
        <v>43833.145833333198</v>
      </c>
      <c r="B499" s="3">
        <v>1.233663</v>
      </c>
    </row>
    <row r="500" spans="1:2" ht="15.75" customHeight="1" x14ac:dyDescent="0.2">
      <c r="A500" s="2">
        <f t="array" ref="A500">A499+TIME(0,5,0)</f>
        <v>43833.149305555417</v>
      </c>
      <c r="B500" s="3">
        <v>1.3778235999999999</v>
      </c>
    </row>
    <row r="501" spans="1:2" ht="15.75" customHeight="1" x14ac:dyDescent="0.2">
      <c r="A501" s="2">
        <f t="array" ref="A501">A500+TIME(0,5,0)</f>
        <v>43833.152777777635</v>
      </c>
      <c r="B501" s="3">
        <v>3.8081744</v>
      </c>
    </row>
    <row r="502" spans="1:2" ht="15.75" customHeight="1" x14ac:dyDescent="0.2">
      <c r="A502" s="2">
        <f t="array" ref="A502">A501+TIME(0,5,0)</f>
        <v>43833.156249999854</v>
      </c>
      <c r="B502" s="3">
        <v>4.4280385999999998</v>
      </c>
    </row>
    <row r="503" spans="1:2" ht="15.75" customHeight="1" x14ac:dyDescent="0.2">
      <c r="A503" s="2">
        <f t="array" ref="A503">A502+TIME(0,5,0)</f>
        <v>43833.159722222073</v>
      </c>
      <c r="B503" s="3">
        <v>5.4804487000000002</v>
      </c>
    </row>
    <row r="504" spans="1:2" ht="15.75" customHeight="1" x14ac:dyDescent="0.2">
      <c r="A504" s="2">
        <f t="array" ref="A504">A503+TIME(0,5,0)</f>
        <v>43833.163194444292</v>
      </c>
      <c r="B504" s="3">
        <v>3.3931985</v>
      </c>
    </row>
    <row r="505" spans="1:2" ht="15.75" customHeight="1" x14ac:dyDescent="0.2">
      <c r="A505" s="2">
        <f t="array" ref="A505">A504+TIME(0,5,0)</f>
        <v>43833.166666666511</v>
      </c>
      <c r="B505" s="3">
        <v>3.5786520999999998</v>
      </c>
    </row>
    <row r="506" spans="1:2" ht="15.75" customHeight="1" x14ac:dyDescent="0.2">
      <c r="A506" s="2">
        <f t="array" ref="A506">A505+TIME(0,5,0)</f>
        <v>43833.17013888873</v>
      </c>
      <c r="B506" s="3">
        <v>4.5711756000000001</v>
      </c>
    </row>
    <row r="507" spans="1:2" ht="15.75" customHeight="1" x14ac:dyDescent="0.2">
      <c r="A507" s="2">
        <f t="array" ref="A507">A506+TIME(0,5,0)</f>
        <v>43833.173611110949</v>
      </c>
      <c r="B507" s="3">
        <v>3.1065135000000001</v>
      </c>
    </row>
    <row r="508" spans="1:2" ht="15.75" customHeight="1" x14ac:dyDescent="0.2">
      <c r="A508" s="2">
        <f t="array" ref="A508">A507+TIME(0,5,0)</f>
        <v>43833.177083333168</v>
      </c>
      <c r="B508" s="3">
        <v>3.2521689999999999</v>
      </c>
    </row>
    <row r="509" spans="1:2" ht="15.75" customHeight="1" x14ac:dyDescent="0.2">
      <c r="A509" s="2">
        <f t="array" ref="A509">A508+TIME(0,5,0)</f>
        <v>43833.180555555387</v>
      </c>
      <c r="B509" s="3">
        <v>1.2354745</v>
      </c>
    </row>
    <row r="510" spans="1:2" ht="15.75" customHeight="1" x14ac:dyDescent="0.2">
      <c r="A510" s="2">
        <f t="array" ref="A510">A509+TIME(0,5,0)</f>
        <v>43833.184027777606</v>
      </c>
      <c r="B510" s="3">
        <v>2.9368059999999998</v>
      </c>
    </row>
    <row r="511" spans="1:2" ht="15.75" customHeight="1" x14ac:dyDescent="0.2">
      <c r="A511" s="2">
        <f t="array" ref="A511">A510+TIME(0,5,0)</f>
        <v>43833.187499999825</v>
      </c>
      <c r="B511" s="3">
        <v>2.1441306999999998</v>
      </c>
    </row>
    <row r="512" spans="1:2" ht="15.75" customHeight="1" x14ac:dyDescent="0.2">
      <c r="A512" s="2">
        <f t="array" ref="A512">A511+TIME(0,5,0)</f>
        <v>43833.190972222044</v>
      </c>
      <c r="B512" s="3">
        <v>2.173022</v>
      </c>
    </row>
    <row r="513" spans="1:2" ht="15.75" customHeight="1" x14ac:dyDescent="0.2">
      <c r="A513" s="2">
        <f t="array" ref="A513">A512+TIME(0,5,0)</f>
        <v>43833.194444444263</v>
      </c>
      <c r="B513" s="3">
        <v>4.7952830000000004</v>
      </c>
    </row>
    <row r="514" spans="1:2" ht="15.75" customHeight="1" x14ac:dyDescent="0.2">
      <c r="A514" s="2">
        <f t="array" ref="A514">A513+TIME(0,5,0)</f>
        <v>43833.197916666482</v>
      </c>
      <c r="B514" s="3">
        <v>1.2755791999999999</v>
      </c>
    </row>
    <row r="515" spans="1:2" ht="15.75" customHeight="1" x14ac:dyDescent="0.2">
      <c r="A515" s="2">
        <f t="array" ref="A515">A514+TIME(0,5,0)</f>
        <v>43833.201388888701</v>
      </c>
      <c r="B515" s="3">
        <v>1.3351728</v>
      </c>
    </row>
    <row r="516" spans="1:2" ht="15.75" customHeight="1" x14ac:dyDescent="0.2">
      <c r="A516" s="2">
        <f t="array" ref="A516">A515+TIME(0,5,0)</f>
        <v>43833.20486111092</v>
      </c>
      <c r="B516" s="3">
        <v>1.3819858</v>
      </c>
    </row>
    <row r="517" spans="1:2" ht="15.75" customHeight="1" x14ac:dyDescent="0.2">
      <c r="A517" s="2">
        <f t="array" ref="A517">A516+TIME(0,5,0)</f>
        <v>43833.208333333139</v>
      </c>
      <c r="B517" s="3">
        <v>1.4696667000000001</v>
      </c>
    </row>
    <row r="518" spans="1:2" ht="15.75" customHeight="1" x14ac:dyDescent="0.2">
      <c r="A518" s="2">
        <f t="array" ref="A518">A517+TIME(0,5,0)</f>
        <v>43833.211805555358</v>
      </c>
      <c r="B518" s="3">
        <v>1.430121</v>
      </c>
    </row>
    <row r="519" spans="1:2" ht="15.75" customHeight="1" x14ac:dyDescent="0.2">
      <c r="A519" s="2">
        <f t="array" ref="A519">A518+TIME(0,5,0)</f>
        <v>43833.215277777577</v>
      </c>
      <c r="B519" s="3">
        <v>1.4719867</v>
      </c>
    </row>
    <row r="520" spans="1:2" ht="15.75" customHeight="1" x14ac:dyDescent="0.2">
      <c r="A520" s="2">
        <f t="array" ref="A520">A519+TIME(0,5,0)</f>
        <v>43833.218749999796</v>
      </c>
      <c r="B520" s="3">
        <v>1.2691471999999999</v>
      </c>
    </row>
    <row r="521" spans="1:2" ht="15.75" customHeight="1" x14ac:dyDescent="0.2">
      <c r="A521" s="2">
        <f t="array" ref="A521">A520+TIME(0,5,0)</f>
        <v>43833.222222222015</v>
      </c>
      <c r="B521" s="3">
        <v>1.3289063999999999</v>
      </c>
    </row>
    <row r="522" spans="1:2" ht="15.75" customHeight="1" x14ac:dyDescent="0.2">
      <c r="A522" s="2">
        <f t="array" ref="A522">A521+TIME(0,5,0)</f>
        <v>43833.225694444234</v>
      </c>
      <c r="B522" s="3">
        <v>1.6910149999999999</v>
      </c>
    </row>
    <row r="523" spans="1:2" ht="15.75" customHeight="1" x14ac:dyDescent="0.2">
      <c r="A523" s="2">
        <f t="array" ref="A523">A522+TIME(0,5,0)</f>
        <v>43833.229166666453</v>
      </c>
      <c r="B523" s="3">
        <v>2.4326425</v>
      </c>
    </row>
    <row r="524" spans="1:2" ht="15.75" customHeight="1" x14ac:dyDescent="0.2">
      <c r="A524" s="2">
        <f t="array" ref="A524">A523+TIME(0,5,0)</f>
        <v>43833.232638888672</v>
      </c>
      <c r="B524" s="3">
        <v>3.0115992999999999</v>
      </c>
    </row>
    <row r="525" spans="1:2" ht="15.75" customHeight="1" x14ac:dyDescent="0.2">
      <c r="A525" s="2">
        <f t="array" ref="A525">A524+TIME(0,5,0)</f>
        <v>43833.236111110891</v>
      </c>
      <c r="B525" s="3">
        <v>5.4499620000000002</v>
      </c>
    </row>
    <row r="526" spans="1:2" ht="15.75" customHeight="1" x14ac:dyDescent="0.2">
      <c r="A526" s="2">
        <f t="array" ref="A526">A525+TIME(0,5,0)</f>
        <v>43833.23958333311</v>
      </c>
      <c r="B526" s="3">
        <v>2.7196492999999999</v>
      </c>
    </row>
    <row r="527" spans="1:2" ht="15.75" customHeight="1" x14ac:dyDescent="0.2">
      <c r="A527" s="2">
        <f t="array" ref="A527">A526+TIME(0,5,0)</f>
        <v>43833.243055555329</v>
      </c>
      <c r="B527" s="3">
        <v>3.9611990000000001</v>
      </c>
    </row>
    <row r="528" spans="1:2" ht="15.75" customHeight="1" x14ac:dyDescent="0.2">
      <c r="A528" s="2">
        <f t="array" ref="A528">A527+TIME(0,5,0)</f>
        <v>43833.246527777548</v>
      </c>
      <c r="B528" s="3">
        <v>2.8872770999999999</v>
      </c>
    </row>
    <row r="529" spans="1:2" ht="15.75" customHeight="1" x14ac:dyDescent="0.2">
      <c r="A529" s="2">
        <f t="array" ref="A529">A528+TIME(0,5,0)</f>
        <v>43833.249999999767</v>
      </c>
      <c r="B529" s="3">
        <v>1.6907331999999999</v>
      </c>
    </row>
    <row r="530" spans="1:2" ht="15.75" customHeight="1" x14ac:dyDescent="0.2">
      <c r="A530" s="2">
        <f t="array" ref="A530">A529+TIME(0,5,0)</f>
        <v>43833.253472221986</v>
      </c>
      <c r="B530" s="3">
        <v>1.6018747</v>
      </c>
    </row>
    <row r="531" spans="1:2" ht="15.75" customHeight="1" x14ac:dyDescent="0.2">
      <c r="A531" s="2">
        <f t="array" ref="A531">A530+TIME(0,5,0)</f>
        <v>43833.256944444205</v>
      </c>
      <c r="B531" s="3">
        <v>1.4187943999999999</v>
      </c>
    </row>
    <row r="532" spans="1:2" ht="15.75" customHeight="1" x14ac:dyDescent="0.2">
      <c r="A532" s="2">
        <f t="array" ref="A532">A531+TIME(0,5,0)</f>
        <v>43833.260416666424</v>
      </c>
      <c r="B532" s="3">
        <v>2.8105747999999999</v>
      </c>
    </row>
    <row r="533" spans="1:2" ht="15.75" customHeight="1" x14ac:dyDescent="0.2">
      <c r="A533" s="2">
        <f t="array" ref="A533">A532+TIME(0,5,0)</f>
        <v>43833.263888888643</v>
      </c>
      <c r="B533" s="3">
        <v>2.2563469999999999</v>
      </c>
    </row>
    <row r="534" spans="1:2" ht="15.75" customHeight="1" x14ac:dyDescent="0.2">
      <c r="A534" s="2">
        <f t="array" ref="A534">A533+TIME(0,5,0)</f>
        <v>43833.267361110862</v>
      </c>
      <c r="B534" s="3">
        <v>3.1297934000000001</v>
      </c>
    </row>
    <row r="535" spans="1:2" ht="15.75" customHeight="1" x14ac:dyDescent="0.2">
      <c r="A535" s="2">
        <f t="array" ref="A535">A534+TIME(0,5,0)</f>
        <v>43833.270833333081</v>
      </c>
      <c r="B535" s="3">
        <v>4.3002330000000004</v>
      </c>
    </row>
    <row r="536" spans="1:2" ht="15.75" customHeight="1" x14ac:dyDescent="0.2">
      <c r="A536" s="2">
        <f t="array" ref="A536">A535+TIME(0,5,0)</f>
        <v>43833.2743055553</v>
      </c>
      <c r="B536" s="3">
        <v>2.3727295000000002</v>
      </c>
    </row>
    <row r="537" spans="1:2" ht="15.75" customHeight="1" x14ac:dyDescent="0.2">
      <c r="A537" s="2">
        <f t="array" ref="A537">A536+TIME(0,5,0)</f>
        <v>43833.277777777519</v>
      </c>
      <c r="B537" s="3">
        <v>6.3963669999999997</v>
      </c>
    </row>
    <row r="538" spans="1:2" ht="15.75" customHeight="1" x14ac:dyDescent="0.2">
      <c r="A538" s="2">
        <f t="array" ref="A538">A537+TIME(0,5,0)</f>
        <v>43833.281249999738</v>
      </c>
      <c r="B538" s="3">
        <v>2.2285178000000001</v>
      </c>
    </row>
    <row r="539" spans="1:2" ht="15.75" customHeight="1" x14ac:dyDescent="0.2">
      <c r="A539" s="2">
        <f t="array" ref="A539">A538+TIME(0,5,0)</f>
        <v>43833.284722221957</v>
      </c>
      <c r="B539" s="3">
        <v>2.7550614000000002</v>
      </c>
    </row>
    <row r="540" spans="1:2" ht="15.75" customHeight="1" x14ac:dyDescent="0.2">
      <c r="A540" s="2">
        <f t="array" ref="A540">A539+TIME(0,5,0)</f>
        <v>43833.288194444176</v>
      </c>
      <c r="B540" s="3">
        <v>6.0083327000000004</v>
      </c>
    </row>
    <row r="541" spans="1:2" ht="15.75" customHeight="1" x14ac:dyDescent="0.2">
      <c r="A541" s="2">
        <f t="array" ref="A541">A540+TIME(0,5,0)</f>
        <v>43833.291666666395</v>
      </c>
      <c r="B541" s="3">
        <v>4.3147273000000004</v>
      </c>
    </row>
    <row r="542" spans="1:2" ht="15.75" customHeight="1" x14ac:dyDescent="0.2">
      <c r="A542" s="2">
        <f t="array" ref="A542">A541+TIME(0,5,0)</f>
        <v>43833.295138888614</v>
      </c>
      <c r="B542" s="3">
        <v>3.4547503000000002</v>
      </c>
    </row>
    <row r="543" spans="1:2" ht="15.75" customHeight="1" x14ac:dyDescent="0.2">
      <c r="A543" s="2">
        <f t="array" ref="A543">A542+TIME(0,5,0)</f>
        <v>43833.298611110833</v>
      </c>
      <c r="B543" s="3">
        <v>6.2745860000000002</v>
      </c>
    </row>
    <row r="544" spans="1:2" ht="15.75" customHeight="1" x14ac:dyDescent="0.2">
      <c r="A544" s="2">
        <f t="array" ref="A544">A543+TIME(0,5,0)</f>
        <v>43833.302083333052</v>
      </c>
      <c r="B544" s="3">
        <v>4.6807340000000002</v>
      </c>
    </row>
    <row r="545" spans="1:2" ht="15.75" customHeight="1" x14ac:dyDescent="0.2">
      <c r="A545" s="2">
        <f t="array" ref="A545">A544+TIME(0,5,0)</f>
        <v>43833.305555555271</v>
      </c>
      <c r="B545" s="3">
        <v>3.1619081000000002</v>
      </c>
    </row>
    <row r="546" spans="1:2" ht="15.75" customHeight="1" x14ac:dyDescent="0.2">
      <c r="A546" s="2">
        <f t="array" ref="A546">A545+TIME(0,5,0)</f>
        <v>43833.30902777749</v>
      </c>
      <c r="B546" s="3">
        <v>3.3657634000000001</v>
      </c>
    </row>
    <row r="547" spans="1:2" ht="15.75" customHeight="1" x14ac:dyDescent="0.2">
      <c r="A547" s="2">
        <f t="array" ref="A547">A546+TIME(0,5,0)</f>
        <v>43833.312499999709</v>
      </c>
      <c r="B547" s="3">
        <v>2.3807554</v>
      </c>
    </row>
    <row r="548" spans="1:2" ht="15.75" customHeight="1" x14ac:dyDescent="0.2">
      <c r="A548" s="2">
        <f t="array" ref="A548">A547+TIME(0,5,0)</f>
        <v>43833.315972221928</v>
      </c>
      <c r="B548" s="3">
        <v>2.2134507000000001</v>
      </c>
    </row>
    <row r="549" spans="1:2" ht="15.75" customHeight="1" x14ac:dyDescent="0.2">
      <c r="A549" s="2">
        <f t="array" ref="A549">A548+TIME(0,5,0)</f>
        <v>43833.319444444147</v>
      </c>
      <c r="B549" s="3">
        <v>3.1026378000000001</v>
      </c>
    </row>
    <row r="550" spans="1:2" ht="15.75" customHeight="1" x14ac:dyDescent="0.2">
      <c r="A550" s="2">
        <f t="array" ref="A550">A549+TIME(0,5,0)</f>
        <v>43833.322916666366</v>
      </c>
      <c r="B550" s="3">
        <v>3.1628447</v>
      </c>
    </row>
    <row r="551" spans="1:2" ht="15.75" customHeight="1" x14ac:dyDescent="0.2">
      <c r="A551" s="2">
        <f t="array" ref="A551">A550+TIME(0,5,0)</f>
        <v>43833.326388888585</v>
      </c>
      <c r="B551" s="3">
        <v>1.9750042000000001</v>
      </c>
    </row>
    <row r="552" spans="1:2" ht="15.75" customHeight="1" x14ac:dyDescent="0.2">
      <c r="A552" s="2">
        <f t="array" ref="A552">A551+TIME(0,5,0)</f>
        <v>43833.329861110804</v>
      </c>
      <c r="B552" s="3">
        <v>1.3737391000000001</v>
      </c>
    </row>
    <row r="553" spans="1:2" ht="15.75" customHeight="1" x14ac:dyDescent="0.2">
      <c r="A553" s="2">
        <f t="array" ref="A553">A552+TIME(0,5,0)</f>
        <v>43833.333333333023</v>
      </c>
      <c r="B553" s="3">
        <v>2.8386870000000002</v>
      </c>
    </row>
    <row r="554" spans="1:2" ht="15.75" customHeight="1" x14ac:dyDescent="0.2">
      <c r="A554" s="2">
        <f t="array" ref="A554">A553+TIME(0,5,0)</f>
        <v>43833.336805555242</v>
      </c>
      <c r="B554" s="3">
        <v>4.3795443000000001</v>
      </c>
    </row>
    <row r="555" spans="1:2" ht="15.75" customHeight="1" x14ac:dyDescent="0.2">
      <c r="A555" s="2">
        <f t="array" ref="A555">A554+TIME(0,5,0)</f>
        <v>43833.340277777461</v>
      </c>
      <c r="B555" s="3">
        <v>1.5924331</v>
      </c>
    </row>
    <row r="556" spans="1:2" ht="15.75" customHeight="1" x14ac:dyDescent="0.2">
      <c r="A556" s="2">
        <f t="array" ref="A556">A555+TIME(0,5,0)</f>
        <v>43833.34374999968</v>
      </c>
      <c r="B556" s="3">
        <v>1.8458053000000001</v>
      </c>
    </row>
    <row r="557" spans="1:2" ht="15.75" customHeight="1" x14ac:dyDescent="0.2">
      <c r="A557" s="2">
        <f t="array" ref="A557">A556+TIME(0,5,0)</f>
        <v>43833.347222221899</v>
      </c>
      <c r="B557" s="3">
        <v>1.4931315000000001</v>
      </c>
    </row>
    <row r="558" spans="1:2" ht="15.75" customHeight="1" x14ac:dyDescent="0.2">
      <c r="A558" s="2">
        <f t="array" ref="A558">A557+TIME(0,5,0)</f>
        <v>43833.350694444118</v>
      </c>
      <c r="B558" s="3">
        <v>2.8590746</v>
      </c>
    </row>
    <row r="559" spans="1:2" ht="15.75" customHeight="1" x14ac:dyDescent="0.2">
      <c r="A559" s="2">
        <f t="array" ref="A559">A558+TIME(0,5,0)</f>
        <v>43833.354166666337</v>
      </c>
      <c r="B559" s="3">
        <v>1.5877945</v>
      </c>
    </row>
    <row r="560" spans="1:2" ht="15.75" customHeight="1" x14ac:dyDescent="0.2">
      <c r="A560" s="2">
        <f t="array" ref="A560">A559+TIME(0,5,0)</f>
        <v>43833.357638888556</v>
      </c>
      <c r="B560" s="3">
        <v>4.1979290000000002</v>
      </c>
    </row>
    <row r="561" spans="1:2" ht="15.75" customHeight="1" x14ac:dyDescent="0.2">
      <c r="A561" s="2">
        <f t="array" ref="A561">A560+TIME(0,5,0)</f>
        <v>43833.361111110775</v>
      </c>
      <c r="B561" s="3">
        <v>5.3948416999999997</v>
      </c>
    </row>
    <row r="562" spans="1:2" ht="15.75" customHeight="1" x14ac:dyDescent="0.2">
      <c r="A562" s="2">
        <f t="array" ref="A562">A561+TIME(0,5,0)</f>
        <v>43833.364583332994</v>
      </c>
      <c r="B562" s="3">
        <v>4.1505612999999997</v>
      </c>
    </row>
    <row r="563" spans="1:2" ht="15.75" customHeight="1" x14ac:dyDescent="0.2">
      <c r="A563" s="2">
        <f t="array" ref="A563">A562+TIME(0,5,0)</f>
        <v>43833.368055555213</v>
      </c>
      <c r="B563" s="3">
        <v>6.4629969999999997</v>
      </c>
    </row>
    <row r="564" spans="1:2" ht="15.75" customHeight="1" x14ac:dyDescent="0.2">
      <c r="A564" s="6">
        <f>DATE(2020,1,4)+TIME(2,52,0)</f>
        <v>43834.119444444441</v>
      </c>
      <c r="B564" s="7">
        <v>9.9882965000000006</v>
      </c>
    </row>
    <row r="565" spans="1:2" ht="15.75" customHeight="1" x14ac:dyDescent="0.2">
      <c r="A565" s="6">
        <f t="array" ref="A565">A564+TIME(0,5,0)</f>
        <v>43834.12291666666</v>
      </c>
      <c r="B565" s="7">
        <v>3.277485</v>
      </c>
    </row>
    <row r="566" spans="1:2" ht="15.75" customHeight="1" x14ac:dyDescent="0.2">
      <c r="A566" s="6">
        <f t="array" ref="A566">A565+TIME(0,5,0)</f>
        <v>43834.126388888879</v>
      </c>
      <c r="B566" s="7">
        <v>2.9299523999999999</v>
      </c>
    </row>
    <row r="567" spans="1:2" ht="15.75" customHeight="1" x14ac:dyDescent="0.2">
      <c r="A567" s="6">
        <f t="array" ref="A567">A566+TIME(0,5,0)</f>
        <v>43834.129861111098</v>
      </c>
      <c r="B567" s="7">
        <v>5.0740499999999997</v>
      </c>
    </row>
    <row r="568" spans="1:2" ht="15.75" customHeight="1" x14ac:dyDescent="0.2">
      <c r="A568" s="6">
        <f t="array" ref="A568">A567+TIME(0,5,0)</f>
        <v>43834.133333333317</v>
      </c>
      <c r="B568" s="7">
        <v>1.4455898</v>
      </c>
    </row>
    <row r="569" spans="1:2" ht="15.75" customHeight="1" x14ac:dyDescent="0.2">
      <c r="A569" s="6">
        <f t="array" ref="A569">A568+TIME(0,5,0)</f>
        <v>43834.136805555536</v>
      </c>
      <c r="B569" s="7">
        <v>5.6379565999999999</v>
      </c>
    </row>
    <row r="570" spans="1:2" ht="15.75" customHeight="1" x14ac:dyDescent="0.2">
      <c r="A570" s="6">
        <f t="array" ref="A570">A569+TIME(0,5,0)</f>
        <v>43834.140277777755</v>
      </c>
      <c r="B570" s="7">
        <v>2.2180930000000001</v>
      </c>
    </row>
    <row r="571" spans="1:2" ht="15.75" customHeight="1" x14ac:dyDescent="0.2">
      <c r="A571" s="6">
        <f t="array" ref="A571">A570+TIME(0,5,0)</f>
        <v>43834.143749999974</v>
      </c>
      <c r="B571" s="7">
        <v>1.8609929999999999</v>
      </c>
    </row>
    <row r="572" spans="1:2" ht="15.75" customHeight="1" x14ac:dyDescent="0.2">
      <c r="A572" s="6">
        <f t="array" ref="A572">A571+TIME(0,5,0)</f>
        <v>43834.147222222193</v>
      </c>
      <c r="B572" s="7">
        <v>2.3384054000000001</v>
      </c>
    </row>
    <row r="573" spans="1:2" ht="15.75" customHeight="1" x14ac:dyDescent="0.2">
      <c r="A573" s="6">
        <f t="array" ref="A573">A572+TIME(0,5,0)</f>
        <v>43834.150694444412</v>
      </c>
      <c r="B573" s="7">
        <v>1.391635</v>
      </c>
    </row>
    <row r="574" spans="1:2" ht="15.75" customHeight="1" x14ac:dyDescent="0.2">
      <c r="A574" s="6">
        <f t="array" ref="A574">A573+TIME(0,5,0)</f>
        <v>43834.154166666631</v>
      </c>
      <c r="B574" s="7">
        <v>1.9146658000000001</v>
      </c>
    </row>
    <row r="575" spans="1:2" ht="15.75" customHeight="1" x14ac:dyDescent="0.2">
      <c r="A575" s="6">
        <f t="array" ref="A575">A574+TIME(0,5,0)</f>
        <v>43834.15763888885</v>
      </c>
      <c r="B575" s="7">
        <v>4.7101889999999997</v>
      </c>
    </row>
    <row r="576" spans="1:2" ht="15.75" customHeight="1" x14ac:dyDescent="0.2">
      <c r="A576" s="6">
        <f t="array" ref="A576">A575+TIME(0,5,0)</f>
        <v>43834.161111111069</v>
      </c>
      <c r="B576" s="7">
        <v>1.6350420000000001</v>
      </c>
    </row>
    <row r="577" spans="1:2" ht="15.75" customHeight="1" x14ac:dyDescent="0.2">
      <c r="A577" s="6">
        <f t="array" ref="A577">A576+TIME(0,5,0)</f>
        <v>43834.164583333288</v>
      </c>
      <c r="B577" s="7">
        <v>1.5985373</v>
      </c>
    </row>
    <row r="578" spans="1:2" ht="15.75" customHeight="1" x14ac:dyDescent="0.2">
      <c r="A578" s="6">
        <f t="array" ref="A578">A577+TIME(0,5,0)</f>
        <v>43834.168055555507</v>
      </c>
      <c r="B578" s="7">
        <v>1.6170964000000001</v>
      </c>
    </row>
    <row r="579" spans="1:2" ht="15.75" customHeight="1" x14ac:dyDescent="0.2">
      <c r="A579" s="6">
        <f t="array" ref="A579">A578+TIME(0,5,0)</f>
        <v>43834.171527777726</v>
      </c>
      <c r="B579" s="7">
        <v>1.5694851999999999</v>
      </c>
    </row>
    <row r="580" spans="1:2" ht="15.75" customHeight="1" x14ac:dyDescent="0.2">
      <c r="A580" s="6">
        <f t="array" ref="A580">A579+TIME(0,5,0)</f>
        <v>43834.174999999945</v>
      </c>
      <c r="B580" s="7">
        <v>1.6175687000000001</v>
      </c>
    </row>
    <row r="581" spans="1:2" ht="15.75" customHeight="1" x14ac:dyDescent="0.2">
      <c r="A581" s="6">
        <f t="array" ref="A581">A580+TIME(0,5,0)</f>
        <v>43834.178472222164</v>
      </c>
      <c r="B581" s="7">
        <v>6.5617939999999999</v>
      </c>
    </row>
    <row r="582" spans="1:2" ht="15.75" customHeight="1" x14ac:dyDescent="0.2">
      <c r="A582" s="6">
        <f t="array" ref="A582">A581+TIME(0,5,0)</f>
        <v>43834.181944444383</v>
      </c>
      <c r="B582" s="7">
        <v>3.2074563999999999</v>
      </c>
    </row>
    <row r="583" spans="1:2" ht="15.75" customHeight="1" x14ac:dyDescent="0.2">
      <c r="A583" s="6">
        <f t="array" ref="A583">A582+TIME(0,5,0)</f>
        <v>43834.185416666602</v>
      </c>
      <c r="B583" s="7">
        <v>3.4006932000000001</v>
      </c>
    </row>
    <row r="584" spans="1:2" ht="15.75" customHeight="1" x14ac:dyDescent="0.2">
      <c r="A584" s="6">
        <f t="array" ref="A584">A583+TIME(0,5,0)</f>
        <v>43834.188888888821</v>
      </c>
      <c r="B584" s="7">
        <v>3.6857652999999999</v>
      </c>
    </row>
    <row r="585" spans="1:2" ht="15.75" customHeight="1" x14ac:dyDescent="0.2">
      <c r="A585" s="6">
        <f t="array" ref="A585">A584+TIME(0,5,0)</f>
        <v>43834.19236111104</v>
      </c>
      <c r="B585" s="7">
        <v>2.6474546999999999</v>
      </c>
    </row>
    <row r="586" spans="1:2" ht="15.75" customHeight="1" x14ac:dyDescent="0.2">
      <c r="A586" s="6">
        <f t="array" ref="A586">A585+TIME(0,5,0)</f>
        <v>43834.195833333259</v>
      </c>
      <c r="B586" s="7">
        <v>2.8230293</v>
      </c>
    </row>
    <row r="587" spans="1:2" ht="15.75" customHeight="1" x14ac:dyDescent="0.2">
      <c r="A587" s="6">
        <f t="array" ref="A587">A586+TIME(0,5,0)</f>
        <v>43834.199305555478</v>
      </c>
      <c r="B587" s="7">
        <v>10</v>
      </c>
    </row>
    <row r="588" spans="1:2" ht="15.75" customHeight="1" x14ac:dyDescent="0.2">
      <c r="A588" s="6">
        <f t="array" ref="A588">A587+TIME(0,5,0)</f>
        <v>43834.202777777697</v>
      </c>
      <c r="B588" s="7">
        <v>1.3714919999999999</v>
      </c>
    </row>
    <row r="589" spans="1:2" ht="15.75" customHeight="1" x14ac:dyDescent="0.2">
      <c r="A589" s="6">
        <f t="array" ref="A589">A588+TIME(0,5,0)</f>
        <v>43834.206249999916</v>
      </c>
      <c r="B589" s="7">
        <v>2.0417824000000002</v>
      </c>
    </row>
    <row r="590" spans="1:2" ht="15.75" customHeight="1" x14ac:dyDescent="0.2">
      <c r="A590" s="6">
        <f t="array" ref="A590">A589+TIME(0,5,0)</f>
        <v>43834.209722222135</v>
      </c>
      <c r="B590" s="7">
        <v>1.3078076999999999</v>
      </c>
    </row>
    <row r="591" spans="1:2" ht="15.75" customHeight="1" x14ac:dyDescent="0.2">
      <c r="A591" s="6">
        <f t="array" ref="A591">A590+TIME(0,5,0)</f>
        <v>43834.213194444354</v>
      </c>
      <c r="B591" s="7">
        <v>1.3728031000000001</v>
      </c>
    </row>
    <row r="592" spans="1:2" ht="15.75" customHeight="1" x14ac:dyDescent="0.2">
      <c r="A592" s="6">
        <f t="array" ref="A592">A591+TIME(0,5,0)</f>
        <v>43834.216666666573</v>
      </c>
      <c r="B592" s="7">
        <v>1.4635788000000001</v>
      </c>
    </row>
    <row r="593" spans="1:2" ht="15.75" customHeight="1" x14ac:dyDescent="0.2">
      <c r="A593" s="6">
        <f t="array" ref="A593">A592+TIME(0,5,0)</f>
        <v>43834.220138888792</v>
      </c>
      <c r="B593" s="7">
        <v>2.0626652000000001</v>
      </c>
    </row>
    <row r="594" spans="1:2" ht="15.75" customHeight="1" x14ac:dyDescent="0.2">
      <c r="A594" s="6">
        <f t="array" ref="A594">A593+TIME(0,5,0)</f>
        <v>43834.223611111011</v>
      </c>
      <c r="B594" s="7">
        <v>1.7194723000000001</v>
      </c>
    </row>
    <row r="595" spans="1:2" ht="15.75" customHeight="1" x14ac:dyDescent="0.2">
      <c r="A595" s="6">
        <f t="array" ref="A595">A594+TIME(0,5,0)</f>
        <v>43834.22708333323</v>
      </c>
      <c r="B595" s="7">
        <v>1.5984201</v>
      </c>
    </row>
    <row r="596" spans="1:2" ht="15.75" customHeight="1" x14ac:dyDescent="0.2">
      <c r="A596" s="6">
        <f t="array" ref="A596">A595+TIME(0,5,0)</f>
        <v>43834.230555555449</v>
      </c>
      <c r="B596" s="7">
        <v>1.2786957999999999</v>
      </c>
    </row>
    <row r="597" spans="1:2" ht="15.75" customHeight="1" x14ac:dyDescent="0.2">
      <c r="A597" s="6">
        <f t="array" ref="A597">A596+TIME(0,5,0)</f>
        <v>43834.234027777668</v>
      </c>
      <c r="B597" s="7">
        <v>3.0023863</v>
      </c>
    </row>
    <row r="598" spans="1:2" ht="15.75" customHeight="1" x14ac:dyDescent="0.2">
      <c r="A598" s="6">
        <f t="array" ref="A598">A597+TIME(0,5,0)</f>
        <v>43834.237499999886</v>
      </c>
      <c r="B598" s="7">
        <v>4.2130365000000003</v>
      </c>
    </row>
    <row r="599" spans="1:2" ht="15.75" customHeight="1" x14ac:dyDescent="0.2">
      <c r="A599" s="6">
        <f t="array" ref="A599">A598+TIME(0,5,0)</f>
        <v>43834.240972222105</v>
      </c>
      <c r="B599" s="7">
        <v>1.3292714000000001</v>
      </c>
    </row>
    <row r="600" spans="1:2" ht="15.75" customHeight="1" x14ac:dyDescent="0.2">
      <c r="A600" s="6">
        <f t="array" ref="A600">A599+TIME(0,5,0)</f>
        <v>43834.244444444324</v>
      </c>
      <c r="B600" s="7">
        <v>3.7981408000000001</v>
      </c>
    </row>
    <row r="601" spans="1:2" ht="15.75" customHeight="1" x14ac:dyDescent="0.2">
      <c r="A601" s="6">
        <f t="array" ref="A601">A600+TIME(0,5,0)</f>
        <v>43834.247916666543</v>
      </c>
      <c r="B601" s="7">
        <v>5.1191516000000004</v>
      </c>
    </row>
    <row r="602" spans="1:2" ht="15.75" customHeight="1" x14ac:dyDescent="0.2">
      <c r="A602" s="6">
        <f t="array" ref="A602">A601+TIME(0,5,0)</f>
        <v>43834.251388888762</v>
      </c>
      <c r="B602" s="7">
        <v>3.5678828</v>
      </c>
    </row>
    <row r="603" spans="1:2" ht="15.75" customHeight="1" x14ac:dyDescent="0.2">
      <c r="A603" s="6">
        <f t="array" ref="A603">A602+TIME(0,5,0)</f>
        <v>43834.254861110981</v>
      </c>
      <c r="B603" s="7">
        <v>3.483482</v>
      </c>
    </row>
    <row r="604" spans="1:2" ht="15.75" customHeight="1" x14ac:dyDescent="0.2">
      <c r="A604" s="6">
        <f t="array" ref="A604">A603+TIME(0,5,0)</f>
        <v>43834.2583333332</v>
      </c>
      <c r="B604" s="7">
        <v>1.9400378</v>
      </c>
    </row>
    <row r="605" spans="1:2" ht="15.75" customHeight="1" x14ac:dyDescent="0.2">
      <c r="A605" s="6">
        <f t="array" ref="A605">A604+TIME(0,5,0)</f>
        <v>43834.261805555419</v>
      </c>
      <c r="B605" s="7">
        <v>2.7902740000000001</v>
      </c>
    </row>
    <row r="606" spans="1:2" ht="15.75" customHeight="1" x14ac:dyDescent="0.2">
      <c r="A606" s="6">
        <f t="array" ref="A606">A605+TIME(0,5,0)</f>
        <v>43834.265277777638</v>
      </c>
      <c r="B606" s="7">
        <v>2.3970068000000002</v>
      </c>
    </row>
    <row r="607" spans="1:2" ht="15.75" customHeight="1" x14ac:dyDescent="0.2">
      <c r="A607" s="6">
        <f t="array" ref="A607">A606+TIME(0,5,0)</f>
        <v>43834.268749999857</v>
      </c>
      <c r="B607" s="7">
        <v>1.8587444</v>
      </c>
    </row>
    <row r="608" spans="1:2" ht="15.75" customHeight="1" x14ac:dyDescent="0.2">
      <c r="A608" s="6">
        <f t="array" ref="A608">A607+TIME(0,5,0)</f>
        <v>43834.272222222076</v>
      </c>
      <c r="B608" s="7">
        <v>2.7422016</v>
      </c>
    </row>
    <row r="609" spans="1:2" ht="15.75" customHeight="1" x14ac:dyDescent="0.2">
      <c r="A609" s="6">
        <f t="array" ref="A609">A608+TIME(0,5,0)</f>
        <v>43834.275694444295</v>
      </c>
      <c r="B609" s="7">
        <v>1.6158191</v>
      </c>
    </row>
    <row r="610" spans="1:2" ht="15.75" customHeight="1" x14ac:dyDescent="0.2">
      <c r="A610" s="6">
        <f t="array" ref="A610">A609+TIME(0,5,0)</f>
        <v>43834.279166666514</v>
      </c>
      <c r="B610" s="7">
        <v>2.0094403999999999</v>
      </c>
    </row>
    <row r="611" spans="1:2" ht="15.75" customHeight="1" x14ac:dyDescent="0.2">
      <c r="A611" s="6">
        <f t="array" ref="A611">A610+TIME(0,5,0)</f>
        <v>43834.282638888733</v>
      </c>
      <c r="B611" s="7">
        <v>1.2725412</v>
      </c>
    </row>
    <row r="612" spans="1:2" ht="15.75" customHeight="1" x14ac:dyDescent="0.2">
      <c r="A612" s="6">
        <f t="array" ref="A612">A611+TIME(0,5,0)</f>
        <v>43834.286111110952</v>
      </c>
      <c r="B612" s="7">
        <v>2.4973068</v>
      </c>
    </row>
    <row r="613" spans="1:2" ht="15.75" customHeight="1" x14ac:dyDescent="0.2">
      <c r="A613" s="6">
        <f t="array" ref="A613">A612+TIME(0,5,0)</f>
        <v>43834.289583333171</v>
      </c>
      <c r="B613" s="7">
        <v>1.6255951</v>
      </c>
    </row>
    <row r="614" spans="1:2" ht="15.75" customHeight="1" x14ac:dyDescent="0.2">
      <c r="A614" s="6">
        <f t="array" ref="A614">A613+TIME(0,5,0)</f>
        <v>43834.29305555539</v>
      </c>
      <c r="B614" s="7">
        <v>1.6719440000000001</v>
      </c>
    </row>
    <row r="615" spans="1:2" ht="15.75" customHeight="1" x14ac:dyDescent="0.2">
      <c r="A615" s="6">
        <f t="array" ref="A615">A614+TIME(0,5,0)</f>
        <v>43834.296527777609</v>
      </c>
      <c r="B615" s="7">
        <v>2.7406527999999999</v>
      </c>
    </row>
    <row r="616" spans="1:2" ht="15.75" customHeight="1" x14ac:dyDescent="0.2">
      <c r="A616" s="6">
        <f t="array" ref="A616">A615+TIME(0,5,0)</f>
        <v>43834.299999999828</v>
      </c>
      <c r="B616" s="7">
        <v>3.2408883999999998</v>
      </c>
    </row>
    <row r="617" spans="1:2" ht="15.75" customHeight="1" x14ac:dyDescent="0.2">
      <c r="A617" s="6">
        <f t="array" ref="A617">A616+TIME(0,5,0)</f>
        <v>43834.303472222047</v>
      </c>
      <c r="B617" s="7">
        <v>1.8114177</v>
      </c>
    </row>
    <row r="618" spans="1:2" ht="15.75" customHeight="1" x14ac:dyDescent="0.2">
      <c r="A618" s="6">
        <f t="array" ref="A618">A617+TIME(0,5,0)</f>
        <v>43834.306944444266</v>
      </c>
      <c r="B618" s="7">
        <v>3.317841</v>
      </c>
    </row>
    <row r="619" spans="1:2" ht="15.75" customHeight="1" x14ac:dyDescent="0.2">
      <c r="A619" s="6">
        <f t="array" ref="A619">A618+TIME(0,5,0)</f>
        <v>43834.310416666485</v>
      </c>
      <c r="B619" s="7">
        <v>1.3028762</v>
      </c>
    </row>
    <row r="620" spans="1:2" ht="15.75" customHeight="1" x14ac:dyDescent="0.2">
      <c r="A620" s="6">
        <f t="array" ref="A620">A619+TIME(0,5,0)</f>
        <v>43834.313888888704</v>
      </c>
      <c r="B620" s="7">
        <v>3.3830721000000001</v>
      </c>
    </row>
    <row r="621" spans="1:2" ht="15.75" customHeight="1" x14ac:dyDescent="0.2">
      <c r="A621" s="6">
        <f t="array" ref="A621">A620+TIME(0,5,0)</f>
        <v>43834.317361110923</v>
      </c>
      <c r="B621" s="7">
        <v>2.1597675999999999</v>
      </c>
    </row>
    <row r="622" spans="1:2" ht="15.75" customHeight="1" x14ac:dyDescent="0.2">
      <c r="A622" s="6">
        <f t="array" ref="A622">A621+TIME(0,5,0)</f>
        <v>43834.320833333142</v>
      </c>
      <c r="B622" s="7">
        <v>1.4478458999999999</v>
      </c>
    </row>
    <row r="623" spans="1:2" ht="15.75" customHeight="1" x14ac:dyDescent="0.2">
      <c r="A623" s="6">
        <f t="array" ref="A623">A622+TIME(0,5,0)</f>
        <v>43834.324305555361</v>
      </c>
      <c r="B623" s="7">
        <v>1.7004485</v>
      </c>
    </row>
    <row r="624" spans="1:2" ht="15.75" customHeight="1" x14ac:dyDescent="0.2">
      <c r="A624" s="6">
        <f t="array" ref="A624">A623+TIME(0,5,0)</f>
        <v>43834.32777777758</v>
      </c>
      <c r="B624" s="7">
        <v>3.3730357</v>
      </c>
    </row>
    <row r="625" spans="1:2" ht="15.75" customHeight="1" x14ac:dyDescent="0.2">
      <c r="A625" s="6">
        <f t="array" ref="A625">A624+TIME(0,5,0)</f>
        <v>43834.331249999799</v>
      </c>
      <c r="B625" s="7">
        <v>1.8722966000000001</v>
      </c>
    </row>
    <row r="626" spans="1:2" ht="15.75" customHeight="1" x14ac:dyDescent="0.2">
      <c r="A626" s="6">
        <f t="array" ref="A626">A625+TIME(0,5,0)</f>
        <v>43834.334722222018</v>
      </c>
      <c r="B626" s="7">
        <v>1.6843547000000001</v>
      </c>
    </row>
    <row r="627" spans="1:2" ht="15.75" customHeight="1" x14ac:dyDescent="0.2">
      <c r="A627" s="6">
        <f t="array" ref="A627">A626+TIME(0,5,0)</f>
        <v>43834.338194444237</v>
      </c>
      <c r="B627" s="7">
        <v>2.0606977999999998</v>
      </c>
    </row>
    <row r="628" spans="1:2" ht="15.75" customHeight="1" x14ac:dyDescent="0.2">
      <c r="A628" s="6">
        <f t="array" ref="A628">A627+TIME(0,5,0)</f>
        <v>43834.341666666456</v>
      </c>
      <c r="B628" s="7">
        <v>1.3866147</v>
      </c>
    </row>
    <row r="629" spans="1:2" ht="15.75" customHeight="1" x14ac:dyDescent="0.2">
      <c r="A629" s="6">
        <f t="array" ref="A629">A628+TIME(0,5,0)</f>
        <v>43834.345138888675</v>
      </c>
      <c r="B629" s="7">
        <v>1.6313850999999999</v>
      </c>
    </row>
    <row r="630" spans="1:2" ht="15.75" customHeight="1" x14ac:dyDescent="0.2">
      <c r="A630" s="6">
        <f t="array" ref="A630">A629+TIME(0,5,0)</f>
        <v>43834.348611110894</v>
      </c>
      <c r="B630" s="7">
        <v>3.0420677999999999</v>
      </c>
    </row>
    <row r="631" spans="1:2" ht="15.75" customHeight="1" x14ac:dyDescent="0.2">
      <c r="A631" s="6">
        <f t="array" ref="A631">A630+TIME(0,5,0)</f>
        <v>43834.352083333113</v>
      </c>
      <c r="B631" s="7">
        <v>3.7124685999999998</v>
      </c>
    </row>
    <row r="632" spans="1:2" ht="15.75" customHeight="1" x14ac:dyDescent="0.2">
      <c r="A632" s="6">
        <f t="array" ref="A632">A631+TIME(0,5,0)</f>
        <v>43834.355555555332</v>
      </c>
      <c r="B632" s="7">
        <v>2.7048302</v>
      </c>
    </row>
    <row r="633" spans="1:2" ht="15.75" customHeight="1" x14ac:dyDescent="0.2">
      <c r="A633" s="6">
        <f t="array" ref="A633">A632+TIME(0,5,0)</f>
        <v>43834.359027777551</v>
      </c>
      <c r="B633" s="7">
        <v>4.7299185000000001</v>
      </c>
    </row>
    <row r="634" spans="1:2" ht="15.75" customHeight="1" x14ac:dyDescent="0.2">
      <c r="A634" s="6">
        <f t="array" ref="A634">A633+TIME(0,5,0)</f>
        <v>43834.36249999977</v>
      </c>
      <c r="B634" s="7">
        <v>8.2230950000000007</v>
      </c>
    </row>
    <row r="635" spans="1:2" ht="15.75" customHeight="1" x14ac:dyDescent="0.2">
      <c r="A635" s="6">
        <f t="array" ref="A635">A634+TIME(0,5,0)</f>
        <v>43834.365972221989</v>
      </c>
      <c r="B635" s="7">
        <v>4.551418</v>
      </c>
    </row>
    <row r="636" spans="1:2" ht="15.75" customHeight="1" x14ac:dyDescent="0.2">
      <c r="A636" s="6">
        <f t="array" ref="A636">A635+TIME(0,5,0)</f>
        <v>43834.369444444208</v>
      </c>
      <c r="B636" s="7">
        <v>3.7116674999999999</v>
      </c>
    </row>
    <row r="637" spans="1:2" ht="15.75" customHeight="1" x14ac:dyDescent="0.2">
      <c r="A637" s="6">
        <f t="array" ref="A637">A636+TIME(0,5,0)</f>
        <v>43834.372916666427</v>
      </c>
      <c r="B637" s="7">
        <v>1.8886841999999999</v>
      </c>
    </row>
    <row r="638" spans="1:2" ht="15.75" customHeight="1" x14ac:dyDescent="0.2">
      <c r="A638" s="6">
        <f t="array" ref="A638">A637+TIME(0,5,0)</f>
        <v>43834.376388888646</v>
      </c>
      <c r="B638" s="7">
        <v>4.3895907000000003</v>
      </c>
    </row>
    <row r="639" spans="1:2" ht="15.75" customHeight="1" x14ac:dyDescent="0.2">
      <c r="A639" s="6">
        <f t="array" ref="A639">A638+TIME(0,5,0)</f>
        <v>43834.379861110865</v>
      </c>
      <c r="B639" s="7">
        <v>2.7414360000000002</v>
      </c>
    </row>
    <row r="640" spans="1:2" ht="15.75" customHeight="1" x14ac:dyDescent="0.2">
      <c r="A640" s="6">
        <f t="array" ref="A640">A639+TIME(0,5,0)</f>
        <v>43834.383333333084</v>
      </c>
      <c r="B640" s="7">
        <v>3.613162</v>
      </c>
    </row>
    <row r="641" spans="1:2" ht="15.75" customHeight="1" x14ac:dyDescent="0.2">
      <c r="A641" s="6">
        <f t="array" ref="A641">A640+TIME(0,5,0)</f>
        <v>43834.386805555303</v>
      </c>
      <c r="B641" s="7">
        <v>1.7439781000000001</v>
      </c>
    </row>
    <row r="642" spans="1:2" ht="15.75" customHeight="1" x14ac:dyDescent="0.2">
      <c r="A642" s="6">
        <f t="array" ref="A642">A641+TIME(0,5,0)</f>
        <v>43834.390277777522</v>
      </c>
      <c r="B642" s="7">
        <v>1.5473699999999999</v>
      </c>
    </row>
    <row r="643" spans="1:2" ht="15.75" customHeight="1" x14ac:dyDescent="0.2">
      <c r="A643" s="6">
        <f t="array" ref="A643">A642+TIME(0,5,0)</f>
        <v>43834.393749999741</v>
      </c>
      <c r="B643" s="7">
        <v>2.3743017000000002</v>
      </c>
    </row>
    <row r="644" spans="1:2" ht="15.75" customHeight="1" x14ac:dyDescent="0.2">
      <c r="A644" s="6">
        <f t="array" ref="A644">A643+TIME(0,5,0)</f>
        <v>43834.39722222196</v>
      </c>
      <c r="B644" s="7">
        <v>1.5064173999999999</v>
      </c>
    </row>
    <row r="645" spans="1:2" ht="15.75" customHeight="1" x14ac:dyDescent="0.2">
      <c r="A645" s="6">
        <f t="array" ref="A645">A644+TIME(0,5,0)</f>
        <v>43834.400694444179</v>
      </c>
      <c r="B645" s="7">
        <v>1.7136172000000001</v>
      </c>
    </row>
    <row r="646" spans="1:2" ht="15.75" customHeight="1" x14ac:dyDescent="0.2">
      <c r="A646" s="6">
        <f t="array" ref="A646">A645+TIME(0,5,0)</f>
        <v>43834.404166666398</v>
      </c>
      <c r="B646" s="7">
        <v>3.5791514000000002</v>
      </c>
    </row>
    <row r="647" spans="1:2" ht="15.75" customHeight="1" x14ac:dyDescent="0.2">
      <c r="A647" s="6">
        <f t="array" ref="A647">A646+TIME(0,5,0)</f>
        <v>43834.407638888617</v>
      </c>
      <c r="B647" s="7">
        <v>2.3045703999999998</v>
      </c>
    </row>
    <row r="648" spans="1:2" ht="15.75" customHeight="1" x14ac:dyDescent="0.2">
      <c r="A648" s="6">
        <f t="array" ref="A648">A647+TIME(0,5,0)</f>
        <v>43834.411111110836</v>
      </c>
      <c r="B648" s="7">
        <v>4.1621949999999996</v>
      </c>
    </row>
    <row r="649" spans="1:2" ht="15.75" customHeight="1" x14ac:dyDescent="0.2">
      <c r="A649" s="6">
        <f t="array" ref="A649">A648+TIME(0,5,0)</f>
        <v>43834.414583333055</v>
      </c>
      <c r="B649" s="7">
        <v>3.1106189999999998</v>
      </c>
    </row>
    <row r="650" spans="1:2" ht="15.75" customHeight="1" x14ac:dyDescent="0.2">
      <c r="A650" s="6">
        <f t="array" ref="A650">A649+TIME(0,5,0)</f>
        <v>43834.418055555274</v>
      </c>
      <c r="B650" s="7">
        <v>7.2138805000000001</v>
      </c>
    </row>
    <row r="651" spans="1:2" ht="15.75" customHeight="1" x14ac:dyDescent="0.2">
      <c r="A651" s="6">
        <f t="array" ref="A651">A650+TIME(0,5,0)</f>
        <v>43834.421527777493</v>
      </c>
      <c r="B651" s="7">
        <v>8.1543559999999999</v>
      </c>
    </row>
    <row r="652" spans="1:2" ht="15.75" customHeight="1" x14ac:dyDescent="0.2">
      <c r="A652" s="6">
        <f t="array" ref="A652">A651+TIME(0,5,0)</f>
        <v>43834.424999999712</v>
      </c>
      <c r="B652" s="7">
        <v>10</v>
      </c>
    </row>
    <row r="653" spans="1:2" ht="15.75" customHeight="1" x14ac:dyDescent="0.2">
      <c r="A653" s="6">
        <f>DATE(2020,1,4)+TIME(23,56,0)</f>
        <v>43834.99722222222</v>
      </c>
      <c r="B653" s="9">
        <v>8.8677530000000004</v>
      </c>
    </row>
    <row r="654" spans="1:2" ht="15.75" customHeight="1" x14ac:dyDescent="0.2">
      <c r="A654" s="6">
        <f t="array" ref="A654">A653+TIME(0,5,0)</f>
        <v>43835.000694444439</v>
      </c>
      <c r="B654" s="9">
        <v>7.6377053000000004</v>
      </c>
    </row>
    <row r="655" spans="1:2" ht="15.75" customHeight="1" x14ac:dyDescent="0.2">
      <c r="A655" s="6">
        <f t="array" ref="A655">A654+TIME(0,5,0)</f>
        <v>43835.004166666658</v>
      </c>
      <c r="B655" s="7">
        <v>2.7711375</v>
      </c>
    </row>
    <row r="656" spans="1:2" ht="15.75" customHeight="1" x14ac:dyDescent="0.2">
      <c r="A656" s="6">
        <f t="array" ref="A656">A655+TIME(0,5,0)</f>
        <v>43835.007638888877</v>
      </c>
      <c r="B656" s="7">
        <v>2.3379210000000001</v>
      </c>
    </row>
    <row r="657" spans="1:2" ht="15.75" customHeight="1" x14ac:dyDescent="0.2">
      <c r="A657" s="6">
        <f t="array" ref="A657">A656+TIME(0,5,0)</f>
        <v>43835.011111111096</v>
      </c>
      <c r="B657" s="7">
        <v>5.8801613000000001</v>
      </c>
    </row>
    <row r="658" spans="1:2" ht="15.75" customHeight="1" x14ac:dyDescent="0.2">
      <c r="A658" s="6">
        <f t="array" ref="A658">A657+TIME(0,5,0)</f>
        <v>43835.014583333315</v>
      </c>
      <c r="B658" s="7">
        <v>7.731789</v>
      </c>
    </row>
    <row r="659" spans="1:2" ht="15.75" customHeight="1" x14ac:dyDescent="0.2">
      <c r="A659" s="6">
        <f t="array" ref="A659">A658+TIME(0,5,0)</f>
        <v>43835.018055555534</v>
      </c>
      <c r="B659" s="7">
        <v>6.5018982999999997</v>
      </c>
    </row>
    <row r="660" spans="1:2" ht="15.75" customHeight="1" x14ac:dyDescent="0.2">
      <c r="A660" s="6">
        <f t="array" ref="A660">A659+TIME(0,5,0)</f>
        <v>43835.021527777753</v>
      </c>
      <c r="B660" s="7">
        <v>2.4962029999999999</v>
      </c>
    </row>
    <row r="661" spans="1:2" ht="15.75" customHeight="1" x14ac:dyDescent="0.2">
      <c r="A661" s="6">
        <f t="array" ref="A661">A660+TIME(0,5,0)</f>
        <v>43835.024999999972</v>
      </c>
      <c r="B661" s="7">
        <v>10</v>
      </c>
    </row>
    <row r="662" spans="1:2" ht="15.75" customHeight="1" x14ac:dyDescent="0.2">
      <c r="A662" s="6">
        <f t="array" ref="A662">A661+TIME(0,5,0)</f>
        <v>43835.028472222191</v>
      </c>
      <c r="B662" s="7">
        <v>10</v>
      </c>
    </row>
    <row r="663" spans="1:2" ht="15.75" customHeight="1" x14ac:dyDescent="0.2">
      <c r="A663" s="6">
        <f t="array" ref="A663">A662+TIME(0,5,0)</f>
        <v>43835.03194444441</v>
      </c>
      <c r="B663" s="7">
        <v>2.4115631999999998</v>
      </c>
    </row>
    <row r="664" spans="1:2" ht="15.75" customHeight="1" x14ac:dyDescent="0.2">
      <c r="A664" s="6">
        <f t="array" ref="A664">A663+TIME(0,5,0)</f>
        <v>43835.035416666629</v>
      </c>
      <c r="B664" s="7">
        <v>3.1387974999999999</v>
      </c>
    </row>
    <row r="665" spans="1:2" ht="15.75" customHeight="1" x14ac:dyDescent="0.2">
      <c r="A665" s="6">
        <f t="array" ref="A665">A664+TIME(0,5,0)</f>
        <v>43835.038888888848</v>
      </c>
      <c r="B665" s="7">
        <v>2.4508912999999999</v>
      </c>
    </row>
    <row r="666" spans="1:2" ht="15.75" customHeight="1" x14ac:dyDescent="0.2">
      <c r="A666" s="6">
        <f t="array" ref="A666">A665+TIME(0,5,0)</f>
        <v>43835.042361111067</v>
      </c>
      <c r="B666" s="7">
        <v>1.6472682000000001</v>
      </c>
    </row>
    <row r="667" spans="1:2" ht="15.75" customHeight="1" x14ac:dyDescent="0.2">
      <c r="A667" s="6">
        <f t="array" ref="A667">A666+TIME(0,5,0)</f>
        <v>43835.045833333286</v>
      </c>
      <c r="B667" s="7">
        <v>4.0200534000000001</v>
      </c>
    </row>
    <row r="668" spans="1:2" ht="15.75" customHeight="1" x14ac:dyDescent="0.2">
      <c r="A668" s="6">
        <f t="array" ref="A668">A667+TIME(0,5,0)</f>
        <v>43835.049305555505</v>
      </c>
      <c r="B668" s="7">
        <v>2.2613341999999998</v>
      </c>
    </row>
    <row r="669" spans="1:2" ht="15.75" customHeight="1" x14ac:dyDescent="0.2">
      <c r="A669" s="6">
        <f t="array" ref="A669">A668+TIME(0,5,0)</f>
        <v>43835.052777777724</v>
      </c>
      <c r="B669" s="7">
        <v>1.5955353999999999</v>
      </c>
    </row>
    <row r="670" spans="1:2" ht="15.75" customHeight="1" x14ac:dyDescent="0.2">
      <c r="A670" s="6">
        <f t="array" ref="A670">A669+TIME(0,5,0)</f>
        <v>43835.056249999943</v>
      </c>
      <c r="B670" s="7">
        <v>1.6678324</v>
      </c>
    </row>
    <row r="671" spans="1:2" ht="15.75" customHeight="1" x14ac:dyDescent="0.2">
      <c r="A671" s="6">
        <f t="array" ref="A671">A670+TIME(0,5,0)</f>
        <v>43835.059722222162</v>
      </c>
      <c r="B671" s="7">
        <v>1.9680572000000001</v>
      </c>
    </row>
    <row r="672" spans="1:2" ht="15.75" customHeight="1" x14ac:dyDescent="0.2">
      <c r="A672" s="6">
        <f t="array" ref="A672">A671+TIME(0,5,0)</f>
        <v>43835.063194444381</v>
      </c>
      <c r="B672" s="7">
        <v>1.5406921</v>
      </c>
    </row>
    <row r="673" spans="1:2" ht="15.75" customHeight="1" x14ac:dyDescent="0.2">
      <c r="A673" s="6">
        <f t="array" ref="A673">A672+TIME(0,5,0)</f>
        <v>43835.0666666666</v>
      </c>
      <c r="B673" s="7">
        <v>2.4693505999999998</v>
      </c>
    </row>
    <row r="674" spans="1:2" ht="15.75" customHeight="1" x14ac:dyDescent="0.2">
      <c r="A674" s="6">
        <f t="array" ref="A674">A673+TIME(0,5,0)</f>
        <v>43835.070138888819</v>
      </c>
      <c r="B674" s="7">
        <v>2.0305848000000002</v>
      </c>
    </row>
    <row r="675" spans="1:2" ht="15.75" customHeight="1" x14ac:dyDescent="0.2">
      <c r="A675" s="6">
        <f t="array" ref="A675">A674+TIME(0,5,0)</f>
        <v>43835.073611111038</v>
      </c>
      <c r="B675" s="7">
        <v>1.5010116</v>
      </c>
    </row>
    <row r="676" spans="1:2" ht="15.75" customHeight="1" x14ac:dyDescent="0.2">
      <c r="A676" s="6">
        <f t="array" ref="A676">A675+TIME(0,5,0)</f>
        <v>43835.077083333257</v>
      </c>
      <c r="B676" s="7">
        <v>3.8134809999999999</v>
      </c>
    </row>
    <row r="677" spans="1:2" ht="15.75" customHeight="1" x14ac:dyDescent="0.2">
      <c r="A677" s="6">
        <f t="array" ref="A677">A676+TIME(0,5,0)</f>
        <v>43835.080555555476</v>
      </c>
      <c r="B677" s="7">
        <v>1.7742959</v>
      </c>
    </row>
    <row r="678" spans="1:2" ht="15.75" customHeight="1" x14ac:dyDescent="0.2">
      <c r="A678" s="6">
        <f t="array" ref="A678">A677+TIME(0,5,0)</f>
        <v>43835.084027777695</v>
      </c>
      <c r="B678" s="7">
        <v>1.4232444</v>
      </c>
    </row>
    <row r="679" spans="1:2" ht="15.75" customHeight="1" x14ac:dyDescent="0.2">
      <c r="A679" s="6">
        <f t="array" ref="A679">A678+TIME(0,5,0)</f>
        <v>43835.087499999914</v>
      </c>
      <c r="B679" s="7">
        <v>1.7994109</v>
      </c>
    </row>
    <row r="680" spans="1:2" ht="15.75" customHeight="1" x14ac:dyDescent="0.2">
      <c r="A680" s="6">
        <f t="array" ref="A680">A679+TIME(0,5,0)</f>
        <v>43835.090972222133</v>
      </c>
      <c r="B680" s="7">
        <v>1.3524288</v>
      </c>
    </row>
    <row r="681" spans="1:2" ht="15.75" customHeight="1" x14ac:dyDescent="0.2">
      <c r="A681" s="6">
        <f t="array" ref="A681">A680+TIME(0,5,0)</f>
        <v>43835.094444444352</v>
      </c>
      <c r="B681" s="7">
        <v>1.3930165000000001</v>
      </c>
    </row>
    <row r="682" spans="1:2" ht="15.75" customHeight="1" x14ac:dyDescent="0.2">
      <c r="A682" s="6">
        <f t="array" ref="A682">A681+TIME(0,5,0)</f>
        <v>43835.097916666571</v>
      </c>
      <c r="B682" s="7">
        <v>1.3655611000000001</v>
      </c>
    </row>
    <row r="683" spans="1:2" ht="15.75" customHeight="1" x14ac:dyDescent="0.2">
      <c r="A683" s="6">
        <f t="array" ref="A683">A682+TIME(0,5,0)</f>
        <v>43835.10138888879</v>
      </c>
      <c r="B683" s="7">
        <v>2.5185846999999999</v>
      </c>
    </row>
    <row r="684" spans="1:2" ht="15.75" customHeight="1" x14ac:dyDescent="0.2">
      <c r="A684" s="6">
        <f t="array" ref="A684">A683+TIME(0,5,0)</f>
        <v>43835.104861111009</v>
      </c>
      <c r="B684" s="7">
        <v>3.4469031999999999</v>
      </c>
    </row>
    <row r="685" spans="1:2" ht="15.75" customHeight="1" x14ac:dyDescent="0.2">
      <c r="A685" s="6">
        <f t="array" ref="A685">A684+TIME(0,5,0)</f>
        <v>43835.108333333228</v>
      </c>
      <c r="B685" s="7">
        <v>2.5070342999999999</v>
      </c>
    </row>
    <row r="686" spans="1:2" ht="15.75" customHeight="1" x14ac:dyDescent="0.2">
      <c r="A686" s="6">
        <f t="array" ref="A686">A685+TIME(0,5,0)</f>
        <v>43835.111805555447</v>
      </c>
      <c r="B686" s="7">
        <v>8.7002609999999994</v>
      </c>
    </row>
    <row r="687" spans="1:2" ht="15.75" customHeight="1" x14ac:dyDescent="0.2">
      <c r="A687" s="6">
        <f t="array" ref="A687">A686+TIME(0,5,0)</f>
        <v>43835.115277777666</v>
      </c>
      <c r="B687" s="7">
        <v>5.9679831999999999</v>
      </c>
    </row>
    <row r="688" spans="1:2" ht="15.75" customHeight="1" x14ac:dyDescent="0.2">
      <c r="A688" s="6">
        <f t="array" ref="A688">A687+TIME(0,5,0)</f>
        <v>43835.118749999885</v>
      </c>
      <c r="B688" s="7">
        <v>2.4418829999999998</v>
      </c>
    </row>
    <row r="689" spans="1:2" ht="15.75" customHeight="1" x14ac:dyDescent="0.2">
      <c r="A689" s="6">
        <f t="array" ref="A689">A688+TIME(0,5,0)</f>
        <v>43835.122222222104</v>
      </c>
      <c r="B689" s="7">
        <v>3.1722803000000002</v>
      </c>
    </row>
    <row r="690" spans="1:2" ht="15.75" customHeight="1" x14ac:dyDescent="0.2">
      <c r="A690" s="6">
        <f t="array" ref="A690">A689+TIME(0,5,0)</f>
        <v>43835.125694444323</v>
      </c>
      <c r="B690" s="7">
        <v>1.7777311</v>
      </c>
    </row>
    <row r="691" spans="1:2" ht="15.75" customHeight="1" x14ac:dyDescent="0.2">
      <c r="A691" s="6">
        <f t="array" ref="A691">A690+TIME(0,5,0)</f>
        <v>43835.129166666542</v>
      </c>
      <c r="B691" s="7">
        <v>2.1870020000000001</v>
      </c>
    </row>
    <row r="692" spans="1:2" ht="15.75" customHeight="1" x14ac:dyDescent="0.2">
      <c r="A692" s="6">
        <f t="array" ref="A692">A691+TIME(0,5,0)</f>
        <v>43835.132638888761</v>
      </c>
      <c r="B692" s="7">
        <v>2.26417</v>
      </c>
    </row>
    <row r="693" spans="1:2" ht="15.75" customHeight="1" x14ac:dyDescent="0.2">
      <c r="A693" s="6">
        <f t="array" ref="A693">A692+TIME(0,5,0)</f>
        <v>43835.13611111098</v>
      </c>
      <c r="B693" s="7">
        <v>2.3536172</v>
      </c>
    </row>
    <row r="694" spans="1:2" ht="15.75" customHeight="1" x14ac:dyDescent="0.2">
      <c r="A694" s="6">
        <f t="array" ref="A694">A693+TIME(0,5,0)</f>
        <v>43835.139583333199</v>
      </c>
      <c r="B694" s="7">
        <v>1.3675575</v>
      </c>
    </row>
    <row r="695" spans="1:2" ht="15.75" customHeight="1" x14ac:dyDescent="0.2">
      <c r="A695" s="6">
        <f t="array" ref="A695">A694+TIME(0,5,0)</f>
        <v>43835.143055555418</v>
      </c>
      <c r="B695" s="7">
        <v>1.6665449999999999</v>
      </c>
    </row>
    <row r="696" spans="1:2" ht="15.75" customHeight="1" x14ac:dyDescent="0.2">
      <c r="A696" s="6">
        <f t="array" ref="A696">A695+TIME(0,5,0)</f>
        <v>43835.146527777637</v>
      </c>
      <c r="B696" s="7">
        <v>2.4892770999999998</v>
      </c>
    </row>
    <row r="697" spans="1:2" ht="15.75" customHeight="1" x14ac:dyDescent="0.2">
      <c r="A697" s="6">
        <f t="array" ref="A697">A696+TIME(0,5,0)</f>
        <v>43835.149999999856</v>
      </c>
      <c r="B697" s="7">
        <v>2.5332766000000002</v>
      </c>
    </row>
    <row r="698" spans="1:2" ht="15.75" customHeight="1" x14ac:dyDescent="0.2">
      <c r="A698" s="6">
        <f t="array" ref="A698">A697+TIME(0,5,0)</f>
        <v>43835.153472222075</v>
      </c>
      <c r="B698" s="7">
        <v>2.8706044999999998</v>
      </c>
    </row>
    <row r="699" spans="1:2" ht="15.75" customHeight="1" x14ac:dyDescent="0.2">
      <c r="A699" s="6">
        <f t="array" ref="A699">A698+TIME(0,5,0)</f>
        <v>43835.156944444294</v>
      </c>
      <c r="B699" s="7">
        <v>3.1667225000000001</v>
      </c>
    </row>
    <row r="700" spans="1:2" ht="15.75" customHeight="1" x14ac:dyDescent="0.2">
      <c r="A700" s="6">
        <f t="array" ref="A700">A699+TIME(0,5,0)</f>
        <v>43835.160416666513</v>
      </c>
      <c r="B700" s="7">
        <v>1.4166402</v>
      </c>
    </row>
    <row r="701" spans="1:2" ht="15.75" customHeight="1" x14ac:dyDescent="0.2">
      <c r="A701" s="6">
        <f t="array" ref="A701">A700+TIME(0,5,0)</f>
        <v>43835.163888888732</v>
      </c>
      <c r="B701" s="7">
        <v>1.650992</v>
      </c>
    </row>
    <row r="702" spans="1:2" ht="15.75" customHeight="1" x14ac:dyDescent="0.2">
      <c r="A702" s="6">
        <f t="array" ref="A702">A701+TIME(0,5,0)</f>
        <v>43835.167361110951</v>
      </c>
      <c r="B702" s="7">
        <v>1.4620553999999999</v>
      </c>
    </row>
    <row r="703" spans="1:2" ht="15.75" customHeight="1" x14ac:dyDescent="0.2">
      <c r="A703" s="6">
        <f t="array" ref="A703">A702+TIME(0,5,0)</f>
        <v>43835.17083333317</v>
      </c>
      <c r="B703" s="7">
        <v>1.3720273999999999</v>
      </c>
    </row>
    <row r="704" spans="1:2" ht="15.75" customHeight="1" x14ac:dyDescent="0.2">
      <c r="A704" s="6">
        <f t="array" ref="A704">A703+TIME(0,5,0)</f>
        <v>43835.174305555389</v>
      </c>
      <c r="B704" s="7">
        <v>3.4186334999999999</v>
      </c>
    </row>
    <row r="705" spans="1:2" ht="15.75" customHeight="1" x14ac:dyDescent="0.2">
      <c r="A705" s="6">
        <f t="array" ref="A705">A704+TIME(0,5,0)</f>
        <v>43835.177777777608</v>
      </c>
      <c r="B705" s="7">
        <v>2.9881639999999998</v>
      </c>
    </row>
    <row r="706" spans="1:2" ht="15.75" customHeight="1" x14ac:dyDescent="0.2">
      <c r="A706" s="6">
        <f t="array" ref="A706">A705+TIME(0,5,0)</f>
        <v>43835.181249999827</v>
      </c>
      <c r="B706" s="7">
        <v>4.1016849999999998</v>
      </c>
    </row>
    <row r="707" spans="1:2" ht="15.75" customHeight="1" x14ac:dyDescent="0.2">
      <c r="A707" s="6">
        <f t="array" ref="A707">A706+TIME(0,5,0)</f>
        <v>43835.184722222046</v>
      </c>
      <c r="B707" s="7">
        <v>3.0261726000000002</v>
      </c>
    </row>
    <row r="708" spans="1:2" ht="15.75" customHeight="1" x14ac:dyDescent="0.2">
      <c r="A708" s="6">
        <f t="array" ref="A708">A707+TIME(0,5,0)</f>
        <v>43835.188194444265</v>
      </c>
      <c r="B708" s="7">
        <v>9.5332439999999998</v>
      </c>
    </row>
    <row r="709" spans="1:2" ht="15.75" customHeight="1" x14ac:dyDescent="0.2">
      <c r="A709" s="6">
        <f t="array" ref="A709">A708+TIME(0,5,0)</f>
        <v>43835.191666666484</v>
      </c>
      <c r="B709" s="7">
        <v>1.4557549999999999</v>
      </c>
    </row>
    <row r="710" spans="1:2" ht="15.75" customHeight="1" x14ac:dyDescent="0.2">
      <c r="A710" s="6">
        <f t="array" ref="A710">A709+TIME(0,5,0)</f>
        <v>43835.195138888703</v>
      </c>
      <c r="B710" s="7">
        <v>2.419257</v>
      </c>
    </row>
    <row r="711" spans="1:2" ht="15.75" customHeight="1" x14ac:dyDescent="0.2">
      <c r="A711" s="6">
        <f t="array" ref="A711">A710+TIME(0,5,0)</f>
        <v>43835.198611110922</v>
      </c>
      <c r="B711" s="7">
        <v>1.6709961</v>
      </c>
    </row>
    <row r="712" spans="1:2" ht="15.75" customHeight="1" x14ac:dyDescent="0.2">
      <c r="A712" s="6">
        <f t="array" ref="A712">A711+TIME(0,5,0)</f>
        <v>43835.202083333141</v>
      </c>
      <c r="B712" s="7">
        <v>1.3342115000000001</v>
      </c>
    </row>
    <row r="713" spans="1:2" ht="15.75" customHeight="1" x14ac:dyDescent="0.2">
      <c r="A713" s="6">
        <f t="array" ref="A713">A712+TIME(0,5,0)</f>
        <v>43835.20555555536</v>
      </c>
      <c r="B713" s="7">
        <v>1.3937504999999999</v>
      </c>
    </row>
    <row r="714" spans="1:2" ht="15.75" customHeight="1" x14ac:dyDescent="0.2">
      <c r="A714" s="6">
        <f t="array" ref="A714">A713+TIME(0,5,0)</f>
        <v>43835.209027777579</v>
      </c>
      <c r="B714" s="7">
        <v>1.3253733999999999</v>
      </c>
    </row>
    <row r="715" spans="1:2" ht="15.75" customHeight="1" x14ac:dyDescent="0.2">
      <c r="A715" s="6">
        <f t="array" ref="A715">A714+TIME(0,5,0)</f>
        <v>43835.212499999798</v>
      </c>
      <c r="B715" s="7">
        <v>1.407608</v>
      </c>
    </row>
    <row r="716" spans="1:2" ht="15.75" customHeight="1" x14ac:dyDescent="0.2">
      <c r="A716" s="6">
        <f t="array" ref="A716">A715+TIME(0,5,0)</f>
        <v>43835.215972222017</v>
      </c>
      <c r="B716" s="7">
        <v>1.664833</v>
      </c>
    </row>
    <row r="717" spans="1:2" ht="15.75" customHeight="1" x14ac:dyDescent="0.2">
      <c r="A717" s="6">
        <f t="array" ref="A717">A716+TIME(0,5,0)</f>
        <v>43835.219444444236</v>
      </c>
      <c r="B717" s="7">
        <v>2.6079528000000001</v>
      </c>
    </row>
    <row r="718" spans="1:2" ht="15.75" customHeight="1" x14ac:dyDescent="0.2">
      <c r="A718" s="6">
        <f t="array" ref="A718">A717+TIME(0,5,0)</f>
        <v>43835.222916666455</v>
      </c>
      <c r="B718" s="7">
        <v>1.7306286</v>
      </c>
    </row>
    <row r="719" spans="1:2" ht="15.75" customHeight="1" x14ac:dyDescent="0.2">
      <c r="A719" s="6">
        <f t="array" ref="A719">A718+TIME(0,5,0)</f>
        <v>43835.226388888674</v>
      </c>
      <c r="B719" s="7">
        <v>2.5098750000000001</v>
      </c>
    </row>
    <row r="720" spans="1:2" ht="15.75" customHeight="1" x14ac:dyDescent="0.2">
      <c r="A720" s="6">
        <f t="array" ref="A720">A719+TIME(0,5,0)</f>
        <v>43835.229861110893</v>
      </c>
      <c r="B720" s="7">
        <v>2.2140129000000002</v>
      </c>
    </row>
    <row r="721" spans="1:2" ht="15.75" customHeight="1" x14ac:dyDescent="0.2">
      <c r="A721" s="6">
        <f t="array" ref="A721">A720+TIME(0,5,0)</f>
        <v>43835.233333333112</v>
      </c>
      <c r="B721" s="7">
        <v>2.190966</v>
      </c>
    </row>
    <row r="722" spans="1:2" ht="15.75" customHeight="1" x14ac:dyDescent="0.2">
      <c r="A722" s="6">
        <f t="array" ref="A722">A721+TIME(0,5,0)</f>
        <v>43835.236805555331</v>
      </c>
      <c r="B722" s="7">
        <v>2.6864474</v>
      </c>
    </row>
    <row r="723" spans="1:2" ht="15.75" customHeight="1" x14ac:dyDescent="0.2">
      <c r="A723" s="6">
        <f t="array" ref="A723">A722+TIME(0,5,0)</f>
        <v>43835.24027777755</v>
      </c>
      <c r="B723" s="7">
        <v>2.8560317</v>
      </c>
    </row>
    <row r="724" spans="1:2" ht="15.75" customHeight="1" x14ac:dyDescent="0.2">
      <c r="A724" s="6">
        <f t="array" ref="A724">A723+TIME(0,5,0)</f>
        <v>43835.243749999769</v>
      </c>
      <c r="B724" s="7">
        <v>2.8101257999999998</v>
      </c>
    </row>
    <row r="725" spans="1:2" ht="15.75" customHeight="1" x14ac:dyDescent="0.2">
      <c r="A725" s="6">
        <f t="array" ref="A725">A724+TIME(0,5,0)</f>
        <v>43835.247222221988</v>
      </c>
      <c r="B725" s="7">
        <v>1.3733811</v>
      </c>
    </row>
    <row r="726" spans="1:2" ht="15.75" customHeight="1" x14ac:dyDescent="0.2">
      <c r="A726" s="6">
        <f t="array" ref="A726">A725+TIME(0,5,0)</f>
        <v>43835.250694444207</v>
      </c>
      <c r="B726" s="7">
        <v>4.2102919999999999</v>
      </c>
    </row>
    <row r="727" spans="1:2" ht="15.75" customHeight="1" x14ac:dyDescent="0.2">
      <c r="A727" s="6">
        <f t="array" ref="A727">A726+TIME(0,5,0)</f>
        <v>43835.254166666426</v>
      </c>
      <c r="B727" s="7">
        <v>1.4276313</v>
      </c>
    </row>
    <row r="728" spans="1:2" ht="15.75" customHeight="1" x14ac:dyDescent="0.2">
      <c r="A728" s="6">
        <f t="array" ref="A728">A727+TIME(0,5,0)</f>
        <v>43835.257638888645</v>
      </c>
      <c r="B728" s="7">
        <v>2.0510375000000001</v>
      </c>
    </row>
    <row r="729" spans="1:2" ht="15.75" customHeight="1" x14ac:dyDescent="0.2">
      <c r="A729" s="6">
        <f t="array" ref="A729">A728+TIME(0,5,0)</f>
        <v>43835.261111110864</v>
      </c>
      <c r="B729" s="7">
        <v>1.2589729999999999</v>
      </c>
    </row>
    <row r="730" spans="1:2" ht="15.75" customHeight="1" x14ac:dyDescent="0.2">
      <c r="A730" s="6">
        <f t="array" ref="A730">A729+TIME(0,5,0)</f>
        <v>43835.264583333083</v>
      </c>
      <c r="B730" s="7">
        <v>1.2205277999999999</v>
      </c>
    </row>
    <row r="731" spans="1:2" ht="15.75" customHeight="1" x14ac:dyDescent="0.2">
      <c r="A731" s="6">
        <f t="array" ref="A731">A730+TIME(0,5,0)</f>
        <v>43835.268055555302</v>
      </c>
      <c r="B731" s="7">
        <v>1.4795631</v>
      </c>
    </row>
    <row r="732" spans="1:2" ht="15.75" customHeight="1" x14ac:dyDescent="0.2">
      <c r="A732" s="6">
        <f t="array" ref="A732">A731+TIME(0,5,0)</f>
        <v>43835.271527777521</v>
      </c>
      <c r="B732" s="7">
        <v>1.8270603000000001</v>
      </c>
    </row>
    <row r="733" spans="1:2" ht="15.75" customHeight="1" x14ac:dyDescent="0.2">
      <c r="A733" s="6">
        <f t="array" ref="A733">A732+TIME(0,5,0)</f>
        <v>43835.27499999974</v>
      </c>
      <c r="B733" s="7">
        <v>2.640666</v>
      </c>
    </row>
    <row r="734" spans="1:2" ht="15.75" customHeight="1" x14ac:dyDescent="0.2">
      <c r="A734" s="6">
        <f t="array" ref="A734">A733+TIME(0,5,0)</f>
        <v>43835.278472221959</v>
      </c>
      <c r="B734" s="7">
        <v>1.2844354</v>
      </c>
    </row>
    <row r="735" spans="1:2" ht="15.75" customHeight="1" x14ac:dyDescent="0.2">
      <c r="A735" s="6">
        <f t="array" ref="A735">A734+TIME(0,5,0)</f>
        <v>43835.281944444177</v>
      </c>
      <c r="B735" s="7">
        <v>2.1451172999999999</v>
      </c>
    </row>
    <row r="736" spans="1:2" ht="15.75" customHeight="1" x14ac:dyDescent="0.2">
      <c r="A736" s="6">
        <f t="array" ref="A736">A735+TIME(0,5,0)</f>
        <v>43835.285416666396</v>
      </c>
      <c r="B736" s="7">
        <v>1.3597946999999999</v>
      </c>
    </row>
    <row r="737" spans="1:2" ht="15.75" customHeight="1" x14ac:dyDescent="0.2">
      <c r="A737" s="6">
        <f t="array" ref="A737">A736+TIME(0,5,0)</f>
        <v>43835.288888888615</v>
      </c>
      <c r="B737" s="7">
        <v>1.7709149</v>
      </c>
    </row>
    <row r="738" spans="1:2" ht="15.75" customHeight="1" x14ac:dyDescent="0.2">
      <c r="A738" s="6">
        <f t="array" ref="A738">A737+TIME(0,5,0)</f>
        <v>43835.292361110834</v>
      </c>
      <c r="B738" s="7">
        <v>2.8530796</v>
      </c>
    </row>
    <row r="739" spans="1:2" ht="15.75" customHeight="1" x14ac:dyDescent="0.2">
      <c r="A739" s="6">
        <f t="array" ref="A739">A738+TIME(0,5,0)</f>
        <v>43835.295833333053</v>
      </c>
      <c r="B739" s="7">
        <v>4.1169370000000001</v>
      </c>
    </row>
    <row r="740" spans="1:2" ht="15.75" customHeight="1" x14ac:dyDescent="0.2">
      <c r="A740" s="6">
        <f t="array" ref="A740">A739+TIME(0,5,0)</f>
        <v>43835.299305555272</v>
      </c>
      <c r="B740" s="7">
        <v>2.9483712</v>
      </c>
    </row>
    <row r="741" spans="1:2" ht="15.75" customHeight="1" x14ac:dyDescent="0.2">
      <c r="A741" s="6">
        <f t="array" ref="A741">A740+TIME(0,5,0)</f>
        <v>43835.302777777491</v>
      </c>
      <c r="B741" s="7">
        <v>2.0549734000000002</v>
      </c>
    </row>
    <row r="742" spans="1:2" ht="15.75" customHeight="1" x14ac:dyDescent="0.2">
      <c r="A742" s="6">
        <f t="array" ref="A742">A741+TIME(0,5,0)</f>
        <v>43835.30624999971</v>
      </c>
      <c r="B742" s="7">
        <v>3.8107574</v>
      </c>
    </row>
    <row r="743" spans="1:2" ht="15.75" customHeight="1" x14ac:dyDescent="0.2">
      <c r="A743" s="6">
        <f t="array" ref="A743">A742+TIME(0,5,0)</f>
        <v>43835.309722221929</v>
      </c>
      <c r="B743" s="7">
        <v>9.880293</v>
      </c>
    </row>
    <row r="744" spans="1:2" ht="15.75" customHeight="1" x14ac:dyDescent="0.2">
      <c r="A744" s="6">
        <f t="array" ref="A744">A743+TIME(0,5,0)</f>
        <v>43835.313194444148</v>
      </c>
      <c r="B744" s="7">
        <v>1.4118447000000001</v>
      </c>
    </row>
    <row r="745" spans="1:2" ht="15.75" customHeight="1" x14ac:dyDescent="0.2">
      <c r="A745" s="6">
        <f t="array" ref="A745">A744+TIME(0,5,0)</f>
        <v>43835.316666666367</v>
      </c>
      <c r="B745" s="7">
        <v>3.2624612000000002</v>
      </c>
    </row>
    <row r="746" spans="1:2" ht="15.75" customHeight="1" x14ac:dyDescent="0.2">
      <c r="A746" s="6">
        <f t="array" ref="A746">A745+TIME(0,5,0)</f>
        <v>43835.320138888586</v>
      </c>
      <c r="B746" s="7">
        <v>2.2421489000000001</v>
      </c>
    </row>
    <row r="747" spans="1:2" ht="15.75" customHeight="1" x14ac:dyDescent="0.2">
      <c r="A747" s="6">
        <f t="array" ref="A747">A746+TIME(0,5,0)</f>
        <v>43835.323611110805</v>
      </c>
      <c r="B747" s="7">
        <v>1.5823858</v>
      </c>
    </row>
    <row r="748" spans="1:2" ht="15.75" customHeight="1" x14ac:dyDescent="0.2">
      <c r="A748" s="6">
        <f t="array" ref="A748">A747+TIME(0,5,0)</f>
        <v>43835.327083333024</v>
      </c>
      <c r="B748" s="7">
        <v>1.7750535999999999</v>
      </c>
    </row>
    <row r="749" spans="1:2" ht="15.75" customHeight="1" x14ac:dyDescent="0.2">
      <c r="A749" s="6">
        <f t="array" ref="A749">A748+TIME(0,5,0)</f>
        <v>43835.330555555243</v>
      </c>
      <c r="B749" s="7">
        <v>1.3518304000000001</v>
      </c>
    </row>
    <row r="750" spans="1:2" ht="15.75" customHeight="1" x14ac:dyDescent="0.2">
      <c r="A750" s="6">
        <f t="array" ref="A750">A749+TIME(0,5,0)</f>
        <v>43835.334027777462</v>
      </c>
      <c r="B750" s="7">
        <v>1.6134415</v>
      </c>
    </row>
    <row r="751" spans="1:2" ht="15.75" customHeight="1" x14ac:dyDescent="0.2">
      <c r="A751" s="6">
        <f t="array" ref="A751">A750+TIME(0,5,0)</f>
        <v>43835.337499999681</v>
      </c>
      <c r="B751" s="7">
        <v>1.5994675</v>
      </c>
    </row>
    <row r="752" spans="1:2" ht="15.75" customHeight="1" x14ac:dyDescent="0.2">
      <c r="A752" s="6">
        <f t="array" ref="A752">A751+TIME(0,5,0)</f>
        <v>43835.3409722219</v>
      </c>
      <c r="B752" s="7">
        <v>1.8243053</v>
      </c>
    </row>
    <row r="753" spans="1:2" ht="15.75" customHeight="1" x14ac:dyDescent="0.2">
      <c r="A753" s="6">
        <f t="array" ref="A753">A752+TIME(0,5,0)</f>
        <v>43835.344444444119</v>
      </c>
      <c r="B753" s="7">
        <v>1.3594624</v>
      </c>
    </row>
    <row r="754" spans="1:2" ht="15.75" customHeight="1" x14ac:dyDescent="0.2">
      <c r="A754" s="6">
        <f t="array" ref="A754">A753+TIME(0,5,0)</f>
        <v>43835.347916666338</v>
      </c>
      <c r="B754" s="7">
        <v>1.6341696999999999</v>
      </c>
    </row>
    <row r="755" spans="1:2" ht="15.75" customHeight="1" x14ac:dyDescent="0.2">
      <c r="A755" s="6">
        <f t="array" ref="A755">A754+TIME(0,5,0)</f>
        <v>43835.351388888557</v>
      </c>
      <c r="B755" s="7">
        <v>4.0056729999999998</v>
      </c>
    </row>
    <row r="756" spans="1:2" ht="15.75" customHeight="1" x14ac:dyDescent="0.2">
      <c r="A756" s="6">
        <f t="array" ref="A756">A755+TIME(0,5,0)</f>
        <v>43835.354861110776</v>
      </c>
      <c r="B756" s="7">
        <v>2.7673190000000001</v>
      </c>
    </row>
    <row r="757" spans="1:2" ht="15.75" customHeight="1" x14ac:dyDescent="0.2">
      <c r="A757" s="6">
        <f t="array" ref="A757">A756+TIME(0,5,0)</f>
        <v>43835.358333332995</v>
      </c>
      <c r="B757" s="7">
        <v>1.9175187</v>
      </c>
    </row>
    <row r="758" spans="1:2" ht="15.75" customHeight="1" x14ac:dyDescent="0.2">
      <c r="A758" s="6">
        <f t="array" ref="A758">A757+TIME(0,5,0)</f>
        <v>43835.361805555214</v>
      </c>
      <c r="B758" s="7">
        <v>2.8107890000000002</v>
      </c>
    </row>
    <row r="759" spans="1:2" ht="15.75" customHeight="1" x14ac:dyDescent="0.2">
      <c r="A759" s="6">
        <f t="array" ref="A759">A758+TIME(0,5,0)</f>
        <v>43835.365277777433</v>
      </c>
      <c r="B759" s="7">
        <v>4.6520704999999998</v>
      </c>
    </row>
    <row r="760" spans="1:2" ht="15.75" customHeight="1" x14ac:dyDescent="0.2">
      <c r="A760" s="6">
        <f t="array" ref="A760">A759+TIME(0,5,0)</f>
        <v>43835.368749999652</v>
      </c>
      <c r="B760" s="7">
        <v>2.6043463</v>
      </c>
    </row>
    <row r="761" spans="1:2" ht="15.75" customHeight="1" x14ac:dyDescent="0.2">
      <c r="A761" s="6">
        <f t="array" ref="A761">A760+TIME(0,5,0)</f>
        <v>43835.372222221871</v>
      </c>
      <c r="B761" s="7">
        <v>4.1024146000000004</v>
      </c>
    </row>
    <row r="762" spans="1:2" ht="15.75" customHeight="1" x14ac:dyDescent="0.2">
      <c r="A762" s="6">
        <f t="array" ref="A762">A761+TIME(0,5,0)</f>
        <v>43835.37569444409</v>
      </c>
      <c r="B762" s="7">
        <v>7.8005494999999998</v>
      </c>
    </row>
    <row r="763" spans="1:2" ht="15.75" customHeight="1" x14ac:dyDescent="0.2">
      <c r="A763" s="6">
        <f t="array" ref="A763">A762+TIME(0,5,0)</f>
        <v>43835.379166666309</v>
      </c>
      <c r="B763" s="7">
        <v>5.8875200000000003</v>
      </c>
    </row>
    <row r="764" spans="1:2" ht="15.75" customHeight="1" x14ac:dyDescent="0.2">
      <c r="A764" s="6">
        <f t="array" ref="A764">A763+TIME(0,5,0)</f>
        <v>43835.382638888528</v>
      </c>
      <c r="B764" s="7">
        <v>2.1877130999999999</v>
      </c>
    </row>
    <row r="765" spans="1:2" ht="15.75" customHeight="1" x14ac:dyDescent="0.2">
      <c r="A765" s="6">
        <f t="array" ref="A765">A764+TIME(0,5,0)</f>
        <v>43835.386111110747</v>
      </c>
      <c r="B765" s="7">
        <v>2.6810489999999998</v>
      </c>
    </row>
    <row r="766" spans="1:2" ht="15.75" customHeight="1" x14ac:dyDescent="0.2">
      <c r="A766" s="6">
        <f t="array" ref="A766">A765+TIME(0,5,0)</f>
        <v>43835.389583332966</v>
      </c>
      <c r="B766" s="7">
        <v>4.7968545000000002</v>
      </c>
    </row>
    <row r="767" spans="1:2" ht="15.75" customHeight="1" x14ac:dyDescent="0.2">
      <c r="A767" s="6">
        <f t="array" ref="A767">A766+TIME(0,5,0)</f>
        <v>43835.393055555185</v>
      </c>
      <c r="B767" s="7">
        <v>4.7954616999999997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2282-76AA-4D48-9E09-3FE92B4FE51A}">
  <dimension ref="A1:B522"/>
  <sheetViews>
    <sheetView workbookViewId="0">
      <selection sqref="A1:B522"/>
    </sheetView>
  </sheetViews>
  <sheetFormatPr defaultRowHeight="12.75" x14ac:dyDescent="0.2"/>
  <cols>
    <col min="1" max="1" width="23.85546875" customWidth="1"/>
  </cols>
  <sheetData>
    <row r="1" spans="1:2" x14ac:dyDescent="0.2">
      <c r="A1" s="2">
        <f>DATE(2019,12,31)+TIME(0,43,0)</f>
        <v>43830.029861111114</v>
      </c>
      <c r="B1" s="3">
        <v>10</v>
      </c>
    </row>
    <row r="2" spans="1:2" x14ac:dyDescent="0.2">
      <c r="A2" s="2">
        <f t="array" ref="A2">A1+TIME(0,5,0)</f>
        <v>43830.033333333333</v>
      </c>
      <c r="B2" s="3">
        <v>6.9878206</v>
      </c>
    </row>
    <row r="3" spans="1:2" x14ac:dyDescent="0.2">
      <c r="A3" s="2">
        <f t="array" ref="A3">A2+TIME(0,5,0)</f>
        <v>43830.036805555552</v>
      </c>
      <c r="B3" s="3">
        <v>7.72424</v>
      </c>
    </row>
    <row r="4" spans="1:2" x14ac:dyDescent="0.2">
      <c r="A4" s="2">
        <f t="array" ref="A4">A3+TIME(0,5,0)</f>
        <v>43830.040277777771</v>
      </c>
      <c r="B4" s="3">
        <v>8.9695269999999994</v>
      </c>
    </row>
    <row r="5" spans="1:2" x14ac:dyDescent="0.2">
      <c r="A5" s="2">
        <f t="array" ref="A5">A4+TIME(0,5,0)</f>
        <v>43830.04374999999</v>
      </c>
      <c r="B5" s="3">
        <v>4.2350450000000004</v>
      </c>
    </row>
    <row r="6" spans="1:2" x14ac:dyDescent="0.2">
      <c r="A6" s="2">
        <f t="array" ref="A6">A5+TIME(0,5,0)</f>
        <v>43830.047222222209</v>
      </c>
      <c r="B6" s="3">
        <v>6.4649587000000004</v>
      </c>
    </row>
    <row r="7" spans="1:2" x14ac:dyDescent="0.2">
      <c r="A7" s="2">
        <f t="array" ref="A7">A6+TIME(0,5,0)</f>
        <v>43830.050694444428</v>
      </c>
      <c r="B7" s="3">
        <v>3.0687253000000001</v>
      </c>
    </row>
    <row r="8" spans="1:2" x14ac:dyDescent="0.2">
      <c r="A8" s="2">
        <f t="array" ref="A8">A7+TIME(0,5,0)</f>
        <v>43830.054166666647</v>
      </c>
      <c r="B8" s="3">
        <v>6.6400059999999996</v>
      </c>
    </row>
    <row r="9" spans="1:2" x14ac:dyDescent="0.2">
      <c r="A9" s="2">
        <f t="array" ref="A9">A8+TIME(0,5,0)</f>
        <v>43830.057638888866</v>
      </c>
      <c r="B9" s="3">
        <v>3.640333</v>
      </c>
    </row>
    <row r="10" spans="1:2" x14ac:dyDescent="0.2">
      <c r="A10" s="2">
        <f t="array" ref="A10">A9+TIME(0,5,0)</f>
        <v>43830.061111111085</v>
      </c>
      <c r="B10" s="3">
        <v>1.320916</v>
      </c>
    </row>
    <row r="11" spans="1:2" x14ac:dyDescent="0.2">
      <c r="A11" s="2">
        <f t="array" ref="A11">A10+TIME(0,5,0)</f>
        <v>43830.064583333304</v>
      </c>
      <c r="B11" s="3">
        <v>1.4372259999999999</v>
      </c>
    </row>
    <row r="12" spans="1:2" x14ac:dyDescent="0.2">
      <c r="A12" s="2">
        <f t="array" ref="A12">A11+TIME(0,5,0)</f>
        <v>43830.068055555523</v>
      </c>
      <c r="B12" s="3">
        <v>3.9931640000000002</v>
      </c>
    </row>
    <row r="13" spans="1:2" x14ac:dyDescent="0.2">
      <c r="A13" s="2">
        <f t="array" ref="A13">A12+TIME(0,5,0)</f>
        <v>43830.071527777742</v>
      </c>
      <c r="B13" s="3">
        <v>2.2493981999999999</v>
      </c>
    </row>
    <row r="14" spans="1:2" x14ac:dyDescent="0.2">
      <c r="A14" s="2">
        <f t="array" ref="A14">A13+TIME(0,5,0)</f>
        <v>43830.074999999961</v>
      </c>
      <c r="B14" s="3">
        <v>1.3229725000000001</v>
      </c>
    </row>
    <row r="15" spans="1:2" x14ac:dyDescent="0.2">
      <c r="A15" s="2">
        <f t="array" ref="A15">A14+TIME(0,5,0)</f>
        <v>43830.07847222218</v>
      </c>
      <c r="B15" s="3">
        <v>3.2833640000000002</v>
      </c>
    </row>
    <row r="16" spans="1:2" x14ac:dyDescent="0.2">
      <c r="A16" s="2">
        <f t="array" ref="A16">A15+TIME(0,5,0)</f>
        <v>43830.081944444399</v>
      </c>
      <c r="B16" s="3">
        <v>2.05078</v>
      </c>
    </row>
    <row r="17" spans="1:2" x14ac:dyDescent="0.2">
      <c r="A17" s="2">
        <f t="array" ref="A17">A16+TIME(0,5,0)</f>
        <v>43830.085416666618</v>
      </c>
      <c r="B17" s="3">
        <v>1.3160512</v>
      </c>
    </row>
    <row r="18" spans="1:2" x14ac:dyDescent="0.2">
      <c r="A18" s="2">
        <f t="array" ref="A18">A17+TIME(0,5,0)</f>
        <v>43830.088888888837</v>
      </c>
      <c r="B18" s="3">
        <v>1.2944906</v>
      </c>
    </row>
    <row r="19" spans="1:2" x14ac:dyDescent="0.2">
      <c r="A19" s="2">
        <f t="array" ref="A19">A18+TIME(0,5,0)</f>
        <v>43830.092361111056</v>
      </c>
      <c r="B19" s="3">
        <v>1.6691393000000001</v>
      </c>
    </row>
    <row r="20" spans="1:2" x14ac:dyDescent="0.2">
      <c r="A20" s="2">
        <f t="array" ref="A20">A19+TIME(0,5,0)</f>
        <v>43830.095833333275</v>
      </c>
      <c r="B20" s="3">
        <v>1.3347863</v>
      </c>
    </row>
    <row r="21" spans="1:2" x14ac:dyDescent="0.2">
      <c r="A21" s="2">
        <f t="array" ref="A21">A20+TIME(0,5,0)</f>
        <v>43830.099305555494</v>
      </c>
      <c r="B21" s="3">
        <v>6.3788460000000002</v>
      </c>
    </row>
    <row r="22" spans="1:2" x14ac:dyDescent="0.2">
      <c r="A22" s="2">
        <f t="array" ref="A22">A21+TIME(0,5,0)</f>
        <v>43830.102777777713</v>
      </c>
      <c r="B22" s="3">
        <v>3.2245271</v>
      </c>
    </row>
    <row r="23" spans="1:2" x14ac:dyDescent="0.2">
      <c r="A23" s="2">
        <f t="array" ref="A23">A22+TIME(0,5,0)</f>
        <v>43830.106249999932</v>
      </c>
      <c r="B23" s="3">
        <v>1.9110848</v>
      </c>
    </row>
    <row r="24" spans="1:2" x14ac:dyDescent="0.2">
      <c r="A24" s="2">
        <f t="array" ref="A24">A23+TIME(0,5,0)</f>
        <v>43830.109722222151</v>
      </c>
      <c r="B24" s="3">
        <v>2.2352310000000002</v>
      </c>
    </row>
    <row r="25" spans="1:2" x14ac:dyDescent="0.2">
      <c r="A25" s="2">
        <f t="array" ref="A25">A24+TIME(0,5,0)</f>
        <v>43830.11319444437</v>
      </c>
      <c r="B25" s="3">
        <v>2.1130548</v>
      </c>
    </row>
    <row r="26" spans="1:2" x14ac:dyDescent="0.2">
      <c r="A26" s="2">
        <f t="array" ref="A26">A25+TIME(0,5,0)</f>
        <v>43830.116666666589</v>
      </c>
      <c r="B26" s="3">
        <v>5.5625242999999998</v>
      </c>
    </row>
    <row r="27" spans="1:2" x14ac:dyDescent="0.2">
      <c r="A27" s="2">
        <f t="array" ref="A27">A26+TIME(0,5,0)</f>
        <v>43830.120138888808</v>
      </c>
      <c r="B27" s="3">
        <v>2.0382921999999999</v>
      </c>
    </row>
    <row r="28" spans="1:2" x14ac:dyDescent="0.2">
      <c r="A28" s="2">
        <f t="array" ref="A28">A27+TIME(0,5,0)</f>
        <v>43830.123611111027</v>
      </c>
      <c r="B28" s="3">
        <v>3.8694872999999999</v>
      </c>
    </row>
    <row r="29" spans="1:2" x14ac:dyDescent="0.2">
      <c r="A29" s="2">
        <f t="array" ref="A29">A28+TIME(0,5,0)</f>
        <v>43830.127083333246</v>
      </c>
      <c r="B29" s="3">
        <v>4.7784060000000004</v>
      </c>
    </row>
    <row r="30" spans="1:2" x14ac:dyDescent="0.2">
      <c r="A30" s="2">
        <f t="array" ref="A30">A29+TIME(0,5,0)</f>
        <v>43830.130555555465</v>
      </c>
      <c r="B30" s="3">
        <v>4.3585323999999996</v>
      </c>
    </row>
    <row r="31" spans="1:2" x14ac:dyDescent="0.2">
      <c r="A31" s="2">
        <f t="array" ref="A31">A30+TIME(0,5,0)</f>
        <v>43830.134027777684</v>
      </c>
      <c r="B31" s="3">
        <v>3.6830262999999999</v>
      </c>
    </row>
    <row r="32" spans="1:2" x14ac:dyDescent="0.2">
      <c r="A32" s="2">
        <f t="array" ref="A32">A31+TIME(0,5,0)</f>
        <v>43830.137499999903</v>
      </c>
      <c r="B32" s="3">
        <v>2.8734962999999998</v>
      </c>
    </row>
    <row r="33" spans="1:2" x14ac:dyDescent="0.2">
      <c r="A33" s="2">
        <f t="array" ref="A33">A32+TIME(0,5,0)</f>
        <v>43830.140972222121</v>
      </c>
      <c r="B33" s="3">
        <v>1.3726080000000001</v>
      </c>
    </row>
    <row r="34" spans="1:2" x14ac:dyDescent="0.2">
      <c r="A34" s="2">
        <f t="array" ref="A34">A33+TIME(0,5,0)</f>
        <v>43830.14444444434</v>
      </c>
      <c r="B34" s="3">
        <v>4.3718979999999998</v>
      </c>
    </row>
    <row r="35" spans="1:2" x14ac:dyDescent="0.2">
      <c r="A35" s="2">
        <f t="array" ref="A35">A34+TIME(0,5,0)</f>
        <v>43830.147916666559</v>
      </c>
      <c r="B35" s="3">
        <v>1.4173974</v>
      </c>
    </row>
    <row r="36" spans="1:2" x14ac:dyDescent="0.2">
      <c r="A36" s="2">
        <f t="array" ref="A36">A35+TIME(0,5,0)</f>
        <v>43830.151388888778</v>
      </c>
      <c r="B36" s="3">
        <v>1.9398371000000001</v>
      </c>
    </row>
    <row r="37" spans="1:2" x14ac:dyDescent="0.2">
      <c r="A37" s="2">
        <f t="array" ref="A37">A36+TIME(0,5,0)</f>
        <v>43830.154861110997</v>
      </c>
      <c r="B37" s="3">
        <v>2.438021</v>
      </c>
    </row>
    <row r="38" spans="1:2" x14ac:dyDescent="0.2">
      <c r="A38" s="2">
        <f t="array" ref="A38">A37+TIME(0,5,0)</f>
        <v>43830.158333333216</v>
      </c>
      <c r="B38" s="3">
        <v>4.4826836999999999</v>
      </c>
    </row>
    <row r="39" spans="1:2" x14ac:dyDescent="0.2">
      <c r="A39" s="2">
        <f t="array" ref="A39">A38+TIME(0,5,0)</f>
        <v>43830.161805555435</v>
      </c>
      <c r="B39" s="3">
        <v>2.2194839000000002</v>
      </c>
    </row>
    <row r="40" spans="1:2" x14ac:dyDescent="0.2">
      <c r="A40" s="2">
        <f t="array" ref="A40">A39+TIME(0,5,0)</f>
        <v>43830.165277777654</v>
      </c>
      <c r="B40" s="3">
        <v>2.1531072</v>
      </c>
    </row>
    <row r="41" spans="1:2" x14ac:dyDescent="0.2">
      <c r="A41" s="2">
        <f t="array" ref="A41">A40+TIME(0,5,0)</f>
        <v>43830.168749999873</v>
      </c>
      <c r="B41" s="3">
        <v>1.9541663</v>
      </c>
    </row>
    <row r="42" spans="1:2" x14ac:dyDescent="0.2">
      <c r="A42" s="2">
        <f t="array" ref="A42">A41+TIME(0,5,0)</f>
        <v>43830.172222222092</v>
      </c>
      <c r="B42" s="3">
        <v>1.0890055000000001</v>
      </c>
    </row>
    <row r="43" spans="1:2" x14ac:dyDescent="0.2">
      <c r="A43" s="2">
        <f t="array" ref="A43">A42+TIME(0,5,0)</f>
        <v>43830.175694444311</v>
      </c>
      <c r="B43" s="3">
        <v>2.5980403000000001</v>
      </c>
    </row>
    <row r="44" spans="1:2" x14ac:dyDescent="0.2">
      <c r="A44" s="2">
        <f t="array" ref="A44">A43+TIME(0,5,0)</f>
        <v>43830.17916666653</v>
      </c>
      <c r="B44" s="3">
        <v>2.1965129999999999</v>
      </c>
    </row>
    <row r="45" spans="1:2" x14ac:dyDescent="0.2">
      <c r="A45" s="2">
        <f t="array" ref="A45">A44+TIME(0,5,0)</f>
        <v>43830.182638888749</v>
      </c>
      <c r="B45" s="3">
        <v>2.0638770000000002</v>
      </c>
    </row>
    <row r="46" spans="1:2" x14ac:dyDescent="0.2">
      <c r="A46" s="2">
        <f t="array" ref="A46">A45+TIME(0,5,0)</f>
        <v>43830.186111110968</v>
      </c>
      <c r="B46" s="3">
        <v>3.7661088</v>
      </c>
    </row>
    <row r="47" spans="1:2" x14ac:dyDescent="0.2">
      <c r="A47" s="2">
        <f t="array" ref="A47">A46+TIME(0,5,0)</f>
        <v>43830.189583333187</v>
      </c>
      <c r="B47" s="3">
        <v>2.8704163999999999</v>
      </c>
    </row>
    <row r="48" spans="1:2" x14ac:dyDescent="0.2">
      <c r="A48" s="2">
        <f t="array" ref="A48">A47+TIME(0,5,0)</f>
        <v>43830.193055555406</v>
      </c>
      <c r="B48" s="3">
        <v>3.5325801000000001</v>
      </c>
    </row>
    <row r="49" spans="1:2" x14ac:dyDescent="0.2">
      <c r="A49" s="2">
        <f t="array" ref="A49">A48+TIME(0,5,0)</f>
        <v>43830.196527777625</v>
      </c>
      <c r="B49" s="3">
        <v>4.7756999999999996</v>
      </c>
    </row>
    <row r="50" spans="1:2" x14ac:dyDescent="0.2">
      <c r="A50" s="2">
        <f t="array" ref="A50">A49+TIME(0,5,0)</f>
        <v>43830.199999999844</v>
      </c>
      <c r="B50" s="3">
        <v>3.8254568999999998</v>
      </c>
    </row>
    <row r="51" spans="1:2" x14ac:dyDescent="0.2">
      <c r="A51" s="2">
        <f t="array" ref="A51">A50+TIME(0,5,0)</f>
        <v>43830.203472222063</v>
      </c>
      <c r="B51" s="3">
        <v>3.6157303000000001</v>
      </c>
    </row>
    <row r="52" spans="1:2" x14ac:dyDescent="0.2">
      <c r="A52" s="2">
        <f t="array" ref="A52">A51+TIME(0,5,0)</f>
        <v>43830.206944444282</v>
      </c>
      <c r="B52" s="3">
        <v>6.0557365000000001</v>
      </c>
    </row>
    <row r="53" spans="1:2" x14ac:dyDescent="0.2">
      <c r="A53" s="2">
        <f t="array" ref="A53">A52+TIME(0,5,0)</f>
        <v>43830.210416666501</v>
      </c>
      <c r="B53" s="3">
        <v>3.7619014000000002</v>
      </c>
    </row>
    <row r="54" spans="1:2" x14ac:dyDescent="0.2">
      <c r="A54" s="2">
        <f t="array" ref="A54">A53+TIME(0,5,0)</f>
        <v>43830.21388888872</v>
      </c>
      <c r="B54" s="3">
        <v>3.8156238</v>
      </c>
    </row>
    <row r="55" spans="1:2" x14ac:dyDescent="0.2">
      <c r="A55" s="2">
        <f t="array" ref="A55">A54+TIME(0,5,0)</f>
        <v>43830.217361110939</v>
      </c>
      <c r="B55" s="3">
        <v>3.0261695</v>
      </c>
    </row>
    <row r="56" spans="1:2" x14ac:dyDescent="0.2">
      <c r="A56" s="2">
        <f t="array" ref="A56">A55+TIME(0,5,0)</f>
        <v>43830.220833333158</v>
      </c>
      <c r="B56" s="3">
        <v>2.6356628</v>
      </c>
    </row>
    <row r="57" spans="1:2" x14ac:dyDescent="0.2">
      <c r="A57" s="2">
        <f t="array" ref="A57">A56+TIME(0,5,0)</f>
        <v>43830.224305555377</v>
      </c>
      <c r="B57" s="3">
        <v>2.9558882999999998</v>
      </c>
    </row>
    <row r="58" spans="1:2" x14ac:dyDescent="0.2">
      <c r="A58" s="2">
        <f t="array" ref="A58">A57+TIME(0,5,0)</f>
        <v>43830.227777777596</v>
      </c>
      <c r="B58" s="3">
        <v>2.5971920000000002</v>
      </c>
    </row>
    <row r="59" spans="1:2" x14ac:dyDescent="0.2">
      <c r="A59" s="2">
        <f t="array" ref="A59">A58+TIME(0,5,0)</f>
        <v>43830.231249999815</v>
      </c>
      <c r="B59" s="3">
        <v>1.2162257000000001</v>
      </c>
    </row>
    <row r="60" spans="1:2" x14ac:dyDescent="0.2">
      <c r="A60" s="2">
        <f t="array" ref="A60">A59+TIME(0,5,0)</f>
        <v>43830.234722222034</v>
      </c>
      <c r="B60" s="3">
        <v>1.3999649999999999</v>
      </c>
    </row>
    <row r="61" spans="1:2" x14ac:dyDescent="0.2">
      <c r="A61" s="2">
        <f t="array" ref="A61">A60+TIME(0,5,0)</f>
        <v>43830.238194444253</v>
      </c>
      <c r="B61" s="3">
        <v>3.7586914999999999</v>
      </c>
    </row>
    <row r="62" spans="1:2" x14ac:dyDescent="0.2">
      <c r="A62" s="2">
        <f t="array" ref="A62">A61+TIME(0,5,0)</f>
        <v>43830.241666666472</v>
      </c>
      <c r="B62" s="3">
        <v>4.9903293</v>
      </c>
    </row>
    <row r="63" spans="1:2" x14ac:dyDescent="0.2">
      <c r="A63" s="2">
        <f t="array" ref="A63">A62+TIME(0,5,0)</f>
        <v>43830.245138888691</v>
      </c>
      <c r="B63" s="3">
        <v>2.7573812000000002</v>
      </c>
    </row>
    <row r="64" spans="1:2" x14ac:dyDescent="0.2">
      <c r="A64" s="2">
        <f t="array" ref="A64">A63+TIME(0,5,0)</f>
        <v>43830.24861111091</v>
      </c>
      <c r="B64" s="3">
        <v>1.5659365999999999</v>
      </c>
    </row>
    <row r="65" spans="1:2" x14ac:dyDescent="0.2">
      <c r="A65" s="2">
        <f t="array" ref="A65">A64+TIME(0,5,0)</f>
        <v>43830.252083333129</v>
      </c>
      <c r="B65" s="3">
        <v>1.5571594</v>
      </c>
    </row>
    <row r="66" spans="1:2" x14ac:dyDescent="0.2">
      <c r="A66" s="2">
        <f t="array" ref="A66">A65+TIME(0,5,0)</f>
        <v>43830.255555555348</v>
      </c>
      <c r="B66" s="3">
        <v>2.6663749999999999</v>
      </c>
    </row>
    <row r="67" spans="1:2" x14ac:dyDescent="0.2">
      <c r="A67" s="2">
        <f t="array" ref="A67">A66+TIME(0,5,0)</f>
        <v>43830.259027777567</v>
      </c>
      <c r="B67" s="3">
        <v>3.0263201999999998</v>
      </c>
    </row>
    <row r="68" spans="1:2" x14ac:dyDescent="0.2">
      <c r="A68" s="2">
        <f t="array" ref="A68">A67+TIME(0,5,0)</f>
        <v>43830.262499999786</v>
      </c>
      <c r="B68" s="3">
        <v>6.1775311999999998</v>
      </c>
    </row>
    <row r="69" spans="1:2" x14ac:dyDescent="0.2">
      <c r="A69" s="2">
        <f t="array" ref="A69">A68+TIME(0,5,0)</f>
        <v>43830.265972222005</v>
      </c>
      <c r="B69" s="3">
        <v>6.4643389999999998</v>
      </c>
    </row>
    <row r="70" spans="1:2" x14ac:dyDescent="0.2">
      <c r="A70" s="2">
        <f t="array" ref="A70">A69+TIME(0,5,0)</f>
        <v>43830.269444444224</v>
      </c>
      <c r="B70" s="3">
        <v>3.1047965999999998</v>
      </c>
    </row>
    <row r="71" spans="1:2" x14ac:dyDescent="0.2">
      <c r="A71" s="2">
        <f t="array" ref="A71">A70+TIME(0,5,0)</f>
        <v>43830.272916666443</v>
      </c>
      <c r="B71" s="3">
        <v>5.0632020000000004</v>
      </c>
    </row>
    <row r="72" spans="1:2" x14ac:dyDescent="0.2">
      <c r="A72" s="2">
        <f t="array" ref="A72">A71+TIME(0,5,0)</f>
        <v>43830.276388888662</v>
      </c>
      <c r="B72" s="3">
        <v>2.2624363999999999</v>
      </c>
    </row>
    <row r="73" spans="1:2" x14ac:dyDescent="0.2">
      <c r="A73" s="2">
        <f t="array" ref="A73">A72+TIME(0,5,0)</f>
        <v>43830.279861110881</v>
      </c>
      <c r="B73" s="3">
        <v>4.0090769999999996</v>
      </c>
    </row>
    <row r="74" spans="1:2" x14ac:dyDescent="0.2">
      <c r="A74" s="2">
        <f t="array" ref="A74">A73+TIME(0,5,0)</f>
        <v>43830.2833333331</v>
      </c>
      <c r="B74" s="3">
        <v>1.9268273</v>
      </c>
    </row>
    <row r="75" spans="1:2" x14ac:dyDescent="0.2">
      <c r="A75" s="2">
        <f t="array" ref="A75">A74+TIME(0,5,0)</f>
        <v>43830.286805555319</v>
      </c>
      <c r="B75" s="3">
        <v>9.2445520000000005</v>
      </c>
    </row>
    <row r="76" spans="1:2" x14ac:dyDescent="0.2">
      <c r="A76" s="2">
        <f t="array" ref="A76">A75+TIME(0,5,0)</f>
        <v>43830.290277777538</v>
      </c>
      <c r="B76" s="3">
        <v>10</v>
      </c>
    </row>
    <row r="77" spans="1:2" x14ac:dyDescent="0.2">
      <c r="A77" s="2">
        <f t="array" ref="A77">A76+TIME(0,5,0)</f>
        <v>43830.293749999757</v>
      </c>
      <c r="B77" s="3">
        <v>3.1648417000000002</v>
      </c>
    </row>
    <row r="78" spans="1:2" x14ac:dyDescent="0.2">
      <c r="A78" s="2">
        <f t="array" ref="A78">A77+TIME(0,5,0)</f>
        <v>43830.297222221976</v>
      </c>
      <c r="B78" s="3">
        <v>1.6701554999999999</v>
      </c>
    </row>
    <row r="79" spans="1:2" x14ac:dyDescent="0.2">
      <c r="A79" s="2">
        <f t="array" ref="A79">A78+TIME(0,5,0)</f>
        <v>43830.300694444195</v>
      </c>
      <c r="B79" s="3">
        <v>2.5050948000000002</v>
      </c>
    </row>
    <row r="80" spans="1:2" x14ac:dyDescent="0.2">
      <c r="A80" s="2">
        <f t="array" ref="A80">A79+TIME(0,5,0)</f>
        <v>43830.304166666414</v>
      </c>
      <c r="B80" s="3">
        <v>1.5085052000000001</v>
      </c>
    </row>
    <row r="81" spans="1:2" x14ac:dyDescent="0.2">
      <c r="A81" s="2">
        <f t="array" ref="A81">A80+TIME(0,5,0)</f>
        <v>43830.307638888633</v>
      </c>
      <c r="B81" s="3">
        <v>1.7284345999999999</v>
      </c>
    </row>
    <row r="82" spans="1:2" x14ac:dyDescent="0.2">
      <c r="A82" s="2">
        <f t="array" ref="A82">A81+TIME(0,5,0)</f>
        <v>43830.311111110852</v>
      </c>
      <c r="B82" s="3">
        <v>2.0895252000000002</v>
      </c>
    </row>
    <row r="83" spans="1:2" x14ac:dyDescent="0.2">
      <c r="A83" s="2">
        <f t="array" ref="A83">A82+TIME(0,5,0)</f>
        <v>43830.314583333071</v>
      </c>
      <c r="B83" s="3">
        <v>1.5983951999999999</v>
      </c>
    </row>
    <row r="84" spans="1:2" x14ac:dyDescent="0.2">
      <c r="A84" s="2">
        <f t="array" ref="A84">A83+TIME(0,5,0)</f>
        <v>43830.31805555529</v>
      </c>
      <c r="B84" s="3">
        <v>1.5573790999999999</v>
      </c>
    </row>
    <row r="85" spans="1:2" x14ac:dyDescent="0.2">
      <c r="A85" s="2">
        <f t="array" ref="A85">A84+TIME(0,5,0)</f>
        <v>43830.321527777509</v>
      </c>
      <c r="B85" s="3">
        <v>1.6972765999999999</v>
      </c>
    </row>
    <row r="86" spans="1:2" x14ac:dyDescent="0.2">
      <c r="A86" s="2">
        <f t="array" ref="A86">A85+TIME(0,5,0)</f>
        <v>43830.324999999728</v>
      </c>
      <c r="B86" s="3">
        <v>1.6144620999999999</v>
      </c>
    </row>
    <row r="87" spans="1:2" x14ac:dyDescent="0.2">
      <c r="A87" s="2">
        <f t="array" ref="A87">A86+TIME(0,5,0)</f>
        <v>43830.328472221947</v>
      </c>
      <c r="B87" s="3">
        <v>2.1786417999999999</v>
      </c>
    </row>
    <row r="88" spans="1:2" x14ac:dyDescent="0.2">
      <c r="A88" s="2">
        <f t="array" ref="A88">A87+TIME(0,5,0)</f>
        <v>43830.331944444166</v>
      </c>
      <c r="B88" s="3">
        <v>3.0671786999999999</v>
      </c>
    </row>
    <row r="89" spans="1:2" x14ac:dyDescent="0.2">
      <c r="A89" s="2">
        <f t="array" ref="A89">A88+TIME(0,5,0)</f>
        <v>43830.335416666385</v>
      </c>
      <c r="B89" s="3">
        <v>6.6274895999999996</v>
      </c>
    </row>
    <row r="90" spans="1:2" x14ac:dyDescent="0.2">
      <c r="A90" s="2">
        <f t="array" ref="A90">A89+TIME(0,5,0)</f>
        <v>43830.338888888604</v>
      </c>
      <c r="B90" s="3">
        <v>2.1925656999999998</v>
      </c>
    </row>
    <row r="91" spans="1:2" x14ac:dyDescent="0.2">
      <c r="A91" s="2">
        <f t="array" ref="A91">A90+TIME(0,5,0)</f>
        <v>43830.342361110823</v>
      </c>
      <c r="B91" s="3">
        <v>5.0904720000000001</v>
      </c>
    </row>
    <row r="92" spans="1:2" x14ac:dyDescent="0.2">
      <c r="A92" s="2">
        <f t="array" ref="A92">A91+TIME(0,5,0)</f>
        <v>43830.345833333042</v>
      </c>
      <c r="B92" s="3">
        <v>10</v>
      </c>
    </row>
    <row r="93" spans="1:2" x14ac:dyDescent="0.2">
      <c r="A93" s="2">
        <f t="array" ref="A93">A92+TIME(0,5,0)</f>
        <v>43830.349305555261</v>
      </c>
      <c r="B93" s="3">
        <v>1.5652874000000001</v>
      </c>
    </row>
    <row r="94" spans="1:2" x14ac:dyDescent="0.2">
      <c r="A94" s="2">
        <f t="array" ref="A94">A93+TIME(0,5,0)</f>
        <v>43830.35277777748</v>
      </c>
      <c r="B94" s="3">
        <v>4.9594560000000003</v>
      </c>
    </row>
    <row r="95" spans="1:2" x14ac:dyDescent="0.2">
      <c r="A95" s="2">
        <f t="array" ref="A95">A94+TIME(0,5,0)</f>
        <v>43830.356249999699</v>
      </c>
      <c r="B95" s="3">
        <v>3.3707278000000001</v>
      </c>
    </row>
    <row r="96" spans="1:2" x14ac:dyDescent="0.2">
      <c r="A96" s="2">
        <f t="array" ref="A96">A95+TIME(0,5,0)</f>
        <v>43830.359722221918</v>
      </c>
      <c r="B96" s="3">
        <v>2.6175163000000001</v>
      </c>
    </row>
    <row r="97" spans="1:2" x14ac:dyDescent="0.2">
      <c r="A97" s="2">
        <f t="array" ref="A97">A96+TIME(0,5,0)</f>
        <v>43830.363194444137</v>
      </c>
      <c r="B97" s="3">
        <v>7.184901</v>
      </c>
    </row>
    <row r="98" spans="1:2" x14ac:dyDescent="0.2">
      <c r="A98" s="2">
        <f t="array" ref="A98">A97+TIME(0,5,0)</f>
        <v>43830.366666666356</v>
      </c>
      <c r="B98" s="3">
        <v>1.6270126</v>
      </c>
    </row>
    <row r="99" spans="1:2" x14ac:dyDescent="0.2">
      <c r="A99" s="2">
        <f t="array" ref="A99">A98+TIME(0,5,0)</f>
        <v>43830.370138888575</v>
      </c>
      <c r="B99" s="3">
        <v>4.5627111999999999</v>
      </c>
    </row>
    <row r="100" spans="1:2" x14ac:dyDescent="0.2">
      <c r="A100" s="2">
        <f t="array" ref="A100">A99+TIME(0,5,0)</f>
        <v>43830.373611110794</v>
      </c>
      <c r="B100" s="3">
        <v>3.0193660000000002</v>
      </c>
    </row>
    <row r="101" spans="1:2" x14ac:dyDescent="0.2">
      <c r="A101" s="2">
        <f t="array" ref="A101">A100+TIME(0,5,0)</f>
        <v>43830.377083333013</v>
      </c>
      <c r="B101" s="3">
        <v>3.0232568</v>
      </c>
    </row>
    <row r="102" spans="1:2" x14ac:dyDescent="0.2">
      <c r="A102" s="2">
        <f t="array" ref="A102">A101+TIME(0,5,0)</f>
        <v>43830.380555555232</v>
      </c>
      <c r="B102" s="3">
        <v>1.8571588999999999</v>
      </c>
    </row>
    <row r="103" spans="1:2" x14ac:dyDescent="0.2">
      <c r="A103" s="2">
        <f t="array" ref="A103">A102+TIME(0,5,0)</f>
        <v>43830.384027777451</v>
      </c>
      <c r="B103" s="3">
        <v>1.4650802999999999</v>
      </c>
    </row>
    <row r="104" spans="1:2" x14ac:dyDescent="0.2">
      <c r="A104" s="2">
        <f t="array" ref="A104">A103+TIME(0,5,0)</f>
        <v>43830.38749999967</v>
      </c>
      <c r="B104" s="3">
        <v>7.2474470000000002</v>
      </c>
    </row>
    <row r="105" spans="1:2" x14ac:dyDescent="0.2">
      <c r="A105" s="2">
        <f t="array" ref="A105">A104+TIME(0,5,0)</f>
        <v>43830.390972221889</v>
      </c>
      <c r="B105" s="3">
        <v>2.4309582999999999</v>
      </c>
    </row>
    <row r="106" spans="1:2" x14ac:dyDescent="0.2">
      <c r="A106" s="2">
        <f t="array" ref="A106">A105+TIME(0,5,0)</f>
        <v>43830.394444444108</v>
      </c>
      <c r="B106" s="3">
        <v>2.7421967999999999</v>
      </c>
    </row>
    <row r="107" spans="1:2" x14ac:dyDescent="0.2">
      <c r="A107" s="2">
        <f t="array" ref="A107">A106+TIME(0,5,0)</f>
        <v>43830.397916666327</v>
      </c>
      <c r="B107" s="3">
        <v>6.4508038000000001</v>
      </c>
    </row>
    <row r="108" spans="1:2" x14ac:dyDescent="0.2">
      <c r="A108" s="2">
        <f t="array" ref="A108">A107+TIME(0,5,0)</f>
        <v>43830.401388888546</v>
      </c>
      <c r="B108" s="3">
        <v>3.438345</v>
      </c>
    </row>
    <row r="109" spans="1:2" x14ac:dyDescent="0.2">
      <c r="A109" s="2">
        <f t="array" ref="A109">A108+TIME(0,5,0)</f>
        <v>43830.404861110765</v>
      </c>
      <c r="B109" s="3">
        <v>4.184234</v>
      </c>
    </row>
    <row r="110" spans="1:2" x14ac:dyDescent="0.2">
      <c r="A110" s="2">
        <f t="array" ref="A110">A109+TIME(0,5,0)</f>
        <v>43830.408333332984</v>
      </c>
      <c r="B110" s="3">
        <v>6.9223020000000002</v>
      </c>
    </row>
    <row r="111" spans="1:2" x14ac:dyDescent="0.2">
      <c r="A111" s="2">
        <f t="array" ref="A111">A110+TIME(0,5,0)</f>
        <v>43830.411805555203</v>
      </c>
      <c r="B111" s="3">
        <v>4.69869</v>
      </c>
    </row>
    <row r="112" spans="1:2" x14ac:dyDescent="0.2">
      <c r="A112" s="2">
        <f t="array" ref="A112">A111+TIME(0,5,0)</f>
        <v>43830.415277777422</v>
      </c>
      <c r="B112" s="3">
        <v>4.6535415999999996</v>
      </c>
    </row>
    <row r="113" spans="1:2" x14ac:dyDescent="0.2">
      <c r="A113" s="2">
        <f t="array" ref="A113">A112+TIME(0,5,0)</f>
        <v>43830.418749999641</v>
      </c>
      <c r="B113" s="3">
        <v>5.1046459999999998</v>
      </c>
    </row>
    <row r="114" spans="1:2" x14ac:dyDescent="0.2">
      <c r="A114" s="2">
        <f>DATE(2020,1,2)+TIME(2,17,0)</f>
        <v>43832.095138888886</v>
      </c>
      <c r="B114" s="3">
        <v>8.5330670000000008</v>
      </c>
    </row>
    <row r="115" spans="1:2" x14ac:dyDescent="0.2">
      <c r="A115" s="2">
        <f t="array" ref="A115">A114+TIME(0,5,0)</f>
        <v>43832.098611111105</v>
      </c>
      <c r="B115" s="3">
        <v>10</v>
      </c>
    </row>
    <row r="116" spans="1:2" x14ac:dyDescent="0.2">
      <c r="A116" s="2">
        <f t="array" ref="A116">A115+TIME(0,5,0)</f>
        <v>43832.102083333324</v>
      </c>
      <c r="B116" s="3">
        <v>2.39025</v>
      </c>
    </row>
    <row r="117" spans="1:2" x14ac:dyDescent="0.2">
      <c r="A117" s="2">
        <f t="array" ref="A117">A116+TIME(0,5,0)</f>
        <v>43832.105555555543</v>
      </c>
      <c r="B117" s="3">
        <v>6.4417834000000003</v>
      </c>
    </row>
    <row r="118" spans="1:2" x14ac:dyDescent="0.2">
      <c r="A118" s="2">
        <f t="array" ref="A118">A117+TIME(0,5,0)</f>
        <v>43832.109027777762</v>
      </c>
      <c r="B118" s="3">
        <v>1.4742807</v>
      </c>
    </row>
    <row r="119" spans="1:2" x14ac:dyDescent="0.2">
      <c r="A119" s="2">
        <f t="array" ref="A119">A118+TIME(0,5,0)</f>
        <v>43832.112499999981</v>
      </c>
      <c r="B119" s="3">
        <v>2.6812236</v>
      </c>
    </row>
    <row r="120" spans="1:2" x14ac:dyDescent="0.2">
      <c r="A120" s="2">
        <f t="array" ref="A120">A119+TIME(0,5,0)</f>
        <v>43832.1159722222</v>
      </c>
      <c r="B120" s="3">
        <v>2.2103290000000002</v>
      </c>
    </row>
    <row r="121" spans="1:2" x14ac:dyDescent="0.2">
      <c r="A121" s="2">
        <f t="array" ref="A121">A120+TIME(0,5,0)</f>
        <v>43832.119444444419</v>
      </c>
      <c r="B121" s="3">
        <v>1.5707339</v>
      </c>
    </row>
    <row r="122" spans="1:2" x14ac:dyDescent="0.2">
      <c r="A122" s="2">
        <f t="array" ref="A122">A121+TIME(0,5,0)</f>
        <v>43832.122916666638</v>
      </c>
      <c r="B122" s="3">
        <v>2.1014037000000001</v>
      </c>
    </row>
    <row r="123" spans="1:2" x14ac:dyDescent="0.2">
      <c r="A123" s="2">
        <f t="array" ref="A123">A122+TIME(0,5,0)</f>
        <v>43832.126388888857</v>
      </c>
      <c r="B123" s="3">
        <v>1.4642044000000001</v>
      </c>
    </row>
    <row r="124" spans="1:2" x14ac:dyDescent="0.2">
      <c r="A124" s="2">
        <f t="array" ref="A124">A123+TIME(0,5,0)</f>
        <v>43832.129861111076</v>
      </c>
      <c r="B124" s="3">
        <v>1.6747227</v>
      </c>
    </row>
    <row r="125" spans="1:2" x14ac:dyDescent="0.2">
      <c r="A125" s="2">
        <f t="array" ref="A125">A124+TIME(0,5,0)</f>
        <v>43832.133333333295</v>
      </c>
      <c r="B125" s="3">
        <v>1.5616075</v>
      </c>
    </row>
    <row r="126" spans="1:2" x14ac:dyDescent="0.2">
      <c r="A126" s="2">
        <f t="array" ref="A126">A125+TIME(0,5,0)</f>
        <v>43832.136805555514</v>
      </c>
      <c r="B126" s="3">
        <v>4.6221538000000004</v>
      </c>
    </row>
    <row r="127" spans="1:2" x14ac:dyDescent="0.2">
      <c r="A127" s="2">
        <f t="array" ref="A127">A126+TIME(0,5,0)</f>
        <v>43832.140277777733</v>
      </c>
      <c r="B127" s="3">
        <v>1.6146623</v>
      </c>
    </row>
    <row r="128" spans="1:2" x14ac:dyDescent="0.2">
      <c r="A128" s="2">
        <f t="array" ref="A128">A127+TIME(0,5,0)</f>
        <v>43832.143749999952</v>
      </c>
      <c r="B128" s="3">
        <v>1.5088314</v>
      </c>
    </row>
    <row r="129" spans="1:2" x14ac:dyDescent="0.2">
      <c r="A129" s="2">
        <f t="array" ref="A129">A128+TIME(0,5,0)</f>
        <v>43832.147222222171</v>
      </c>
      <c r="B129" s="3">
        <v>1.6179060000000001</v>
      </c>
    </row>
    <row r="130" spans="1:2" x14ac:dyDescent="0.2">
      <c r="A130" s="2">
        <f t="array" ref="A130">A129+TIME(0,5,0)</f>
        <v>43832.15069444439</v>
      </c>
      <c r="B130" s="3">
        <v>1.5825387</v>
      </c>
    </row>
    <row r="131" spans="1:2" x14ac:dyDescent="0.2">
      <c r="A131" s="2">
        <f t="array" ref="A131">A130+TIME(0,5,0)</f>
        <v>43832.154166666609</v>
      </c>
      <c r="B131" s="3">
        <v>1.8332983</v>
      </c>
    </row>
    <row r="132" spans="1:2" x14ac:dyDescent="0.2">
      <c r="A132" s="2">
        <f t="array" ref="A132">A131+TIME(0,5,0)</f>
        <v>43832.157638888828</v>
      </c>
      <c r="B132" s="3">
        <v>1.4196298000000001</v>
      </c>
    </row>
    <row r="133" spans="1:2" x14ac:dyDescent="0.2">
      <c r="A133" s="2">
        <f t="array" ref="A133">A132+TIME(0,5,0)</f>
        <v>43832.161111111047</v>
      </c>
      <c r="B133" s="3">
        <v>6.661613</v>
      </c>
    </row>
    <row r="134" spans="1:2" x14ac:dyDescent="0.2">
      <c r="A134" s="2">
        <f t="array" ref="A134">A133+TIME(0,5,0)</f>
        <v>43832.164583333266</v>
      </c>
      <c r="B134" s="3">
        <v>3.2833041999999999</v>
      </c>
    </row>
    <row r="135" spans="1:2" x14ac:dyDescent="0.2">
      <c r="A135" s="2">
        <f t="array" ref="A135">A134+TIME(0,5,0)</f>
        <v>43832.168055555485</v>
      </c>
      <c r="B135" s="3">
        <v>2.2802231000000002</v>
      </c>
    </row>
    <row r="136" spans="1:2" x14ac:dyDescent="0.2">
      <c r="A136" s="2">
        <f t="array" ref="A136">A135+TIME(0,5,0)</f>
        <v>43832.171527777704</v>
      </c>
      <c r="B136" s="3">
        <v>4.6999072999999996</v>
      </c>
    </row>
    <row r="137" spans="1:2" x14ac:dyDescent="0.2">
      <c r="A137" s="2">
        <f t="array" ref="A137">A136+TIME(0,5,0)</f>
        <v>43832.174999999923</v>
      </c>
      <c r="B137" s="3">
        <v>8.8810350000000007</v>
      </c>
    </row>
    <row r="138" spans="1:2" x14ac:dyDescent="0.2">
      <c r="A138" s="2">
        <f t="array" ref="A138">A137+TIME(0,5,0)</f>
        <v>43832.178472222142</v>
      </c>
      <c r="B138" s="3">
        <v>3.2059476</v>
      </c>
    </row>
    <row r="139" spans="1:2" x14ac:dyDescent="0.2">
      <c r="A139" s="2">
        <f t="array" ref="A139">A138+TIME(0,5,0)</f>
        <v>43832.181944444361</v>
      </c>
      <c r="B139" s="3">
        <v>3.6747038000000001</v>
      </c>
    </row>
    <row r="140" spans="1:2" x14ac:dyDescent="0.2">
      <c r="A140" s="2">
        <f t="array" ref="A140">A139+TIME(0,5,0)</f>
        <v>43832.18541666658</v>
      </c>
      <c r="B140" s="3">
        <v>1.6680168</v>
      </c>
    </row>
    <row r="141" spans="1:2" x14ac:dyDescent="0.2">
      <c r="A141" s="2">
        <f t="array" ref="A141">A140+TIME(0,5,0)</f>
        <v>43832.188888888799</v>
      </c>
      <c r="B141" s="3">
        <v>1.6200014</v>
      </c>
    </row>
    <row r="142" spans="1:2" x14ac:dyDescent="0.2">
      <c r="A142" s="2">
        <f t="array" ref="A142">A141+TIME(0,5,0)</f>
        <v>43832.192361111018</v>
      </c>
      <c r="B142" s="3">
        <v>1.5523077999999999</v>
      </c>
    </row>
    <row r="143" spans="1:2" x14ac:dyDescent="0.2">
      <c r="A143" s="2">
        <f t="array" ref="A143">A142+TIME(0,5,0)</f>
        <v>43832.195833333237</v>
      </c>
      <c r="B143" s="3">
        <v>3.6866151999999999</v>
      </c>
    </row>
    <row r="144" spans="1:2" x14ac:dyDescent="0.2">
      <c r="A144" s="2">
        <f t="array" ref="A144">A143+TIME(0,5,0)</f>
        <v>43832.199305555456</v>
      </c>
      <c r="B144" s="3">
        <v>2.5469246000000001</v>
      </c>
    </row>
    <row r="145" spans="1:2" x14ac:dyDescent="0.2">
      <c r="A145" s="2">
        <f t="array" ref="A145">A144+TIME(0,5,0)</f>
        <v>43832.202777777675</v>
      </c>
      <c r="B145" s="3">
        <v>1.4310801</v>
      </c>
    </row>
    <row r="146" spans="1:2" x14ac:dyDescent="0.2">
      <c r="A146" s="2">
        <f t="array" ref="A146">A145+TIME(0,5,0)</f>
        <v>43832.206249999894</v>
      </c>
      <c r="B146" s="3">
        <v>1.751044</v>
      </c>
    </row>
    <row r="147" spans="1:2" x14ac:dyDescent="0.2">
      <c r="A147" s="2">
        <f t="array" ref="A147">A146+TIME(0,5,0)</f>
        <v>43832.209722222113</v>
      </c>
      <c r="B147" s="3">
        <v>1.4463938000000001</v>
      </c>
    </row>
    <row r="148" spans="1:2" x14ac:dyDescent="0.2">
      <c r="A148" s="2">
        <f t="array" ref="A148">A147+TIME(0,5,0)</f>
        <v>43832.213194444332</v>
      </c>
      <c r="B148" s="3">
        <v>1.4433122</v>
      </c>
    </row>
    <row r="149" spans="1:2" x14ac:dyDescent="0.2">
      <c r="A149" s="2">
        <f t="array" ref="A149">A148+TIME(0,5,0)</f>
        <v>43832.216666666551</v>
      </c>
      <c r="B149" s="3">
        <v>4.1476044999999999</v>
      </c>
    </row>
    <row r="150" spans="1:2" x14ac:dyDescent="0.2">
      <c r="A150" s="2">
        <f t="array" ref="A150">A149+TIME(0,5,0)</f>
        <v>43832.22013888877</v>
      </c>
      <c r="B150" s="3">
        <v>3.3784502000000001</v>
      </c>
    </row>
    <row r="151" spans="1:2" x14ac:dyDescent="0.2">
      <c r="A151" s="2">
        <f t="array" ref="A151">A150+TIME(0,5,0)</f>
        <v>43832.223611110989</v>
      </c>
      <c r="B151" s="3">
        <v>1.6501593999999999</v>
      </c>
    </row>
    <row r="152" spans="1:2" x14ac:dyDescent="0.2">
      <c r="A152" s="2">
        <f t="array" ref="A152">A151+TIME(0,5,0)</f>
        <v>43832.227083333208</v>
      </c>
      <c r="B152" s="3">
        <v>7.257244</v>
      </c>
    </row>
    <row r="153" spans="1:2" x14ac:dyDescent="0.2">
      <c r="A153" s="2">
        <f t="array" ref="A153">A152+TIME(0,5,0)</f>
        <v>43832.230555555427</v>
      </c>
      <c r="B153" s="3">
        <v>4.6415100000000002</v>
      </c>
    </row>
    <row r="154" spans="1:2" x14ac:dyDescent="0.2">
      <c r="A154" s="2">
        <f t="array" ref="A154">A153+TIME(0,5,0)</f>
        <v>43832.234027777646</v>
      </c>
      <c r="B154" s="3">
        <v>2.1377993000000002</v>
      </c>
    </row>
    <row r="155" spans="1:2" x14ac:dyDescent="0.2">
      <c r="A155" s="2">
        <f t="array" ref="A155">A154+TIME(0,5,0)</f>
        <v>43832.237499999865</v>
      </c>
      <c r="B155" s="3">
        <v>6.0612890000000004</v>
      </c>
    </row>
    <row r="156" spans="1:2" x14ac:dyDescent="0.2">
      <c r="A156" s="2">
        <f t="array" ref="A156">A155+TIME(0,5,0)</f>
        <v>43832.240972222084</v>
      </c>
      <c r="B156" s="3">
        <v>2.1323392000000001</v>
      </c>
    </row>
    <row r="157" spans="1:2" x14ac:dyDescent="0.2">
      <c r="A157" s="2">
        <f t="array" ref="A157">A156+TIME(0,5,0)</f>
        <v>43832.244444444303</v>
      </c>
      <c r="B157" s="3">
        <v>1.5752503</v>
      </c>
    </row>
    <row r="158" spans="1:2" x14ac:dyDescent="0.2">
      <c r="A158" s="2">
        <f t="array" ref="A158">A157+TIME(0,5,0)</f>
        <v>43832.247916666522</v>
      </c>
      <c r="B158" s="3">
        <v>1.9787672999999999</v>
      </c>
    </row>
    <row r="159" spans="1:2" x14ac:dyDescent="0.2">
      <c r="A159" s="2">
        <f t="array" ref="A159">A158+TIME(0,5,0)</f>
        <v>43832.251388888741</v>
      </c>
      <c r="B159" s="3">
        <v>1.4599513</v>
      </c>
    </row>
    <row r="160" spans="1:2" x14ac:dyDescent="0.2">
      <c r="A160" s="2">
        <f t="array" ref="A160">A159+TIME(0,5,0)</f>
        <v>43832.25486111096</v>
      </c>
      <c r="B160" s="3">
        <v>2.419216</v>
      </c>
    </row>
    <row r="161" spans="1:2" x14ac:dyDescent="0.2">
      <c r="A161" s="2">
        <f t="array" ref="A161">A160+TIME(0,5,0)</f>
        <v>43832.258333333179</v>
      </c>
      <c r="B161" s="3">
        <v>2.7393070000000002</v>
      </c>
    </row>
    <row r="162" spans="1:2" x14ac:dyDescent="0.2">
      <c r="A162" s="2">
        <f t="array" ref="A162">A161+TIME(0,5,0)</f>
        <v>43832.261805555398</v>
      </c>
      <c r="B162" s="3">
        <v>4.5063230000000001</v>
      </c>
    </row>
    <row r="163" spans="1:2" x14ac:dyDescent="0.2">
      <c r="A163" s="2">
        <f t="array" ref="A163">A162+TIME(0,5,0)</f>
        <v>43832.265277777617</v>
      </c>
      <c r="B163" s="3">
        <v>1.3667909</v>
      </c>
    </row>
    <row r="164" spans="1:2" x14ac:dyDescent="0.2">
      <c r="A164" s="2">
        <f t="array" ref="A164">A163+TIME(0,5,0)</f>
        <v>43832.268749999836</v>
      </c>
      <c r="B164" s="3">
        <v>1.2904236</v>
      </c>
    </row>
    <row r="165" spans="1:2" x14ac:dyDescent="0.2">
      <c r="A165" s="2">
        <f t="array" ref="A165">A164+TIME(0,5,0)</f>
        <v>43832.272222222055</v>
      </c>
      <c r="B165" s="3">
        <v>1.3998212000000001</v>
      </c>
    </row>
    <row r="166" spans="1:2" x14ac:dyDescent="0.2">
      <c r="A166" s="2">
        <f t="array" ref="A166">A165+TIME(0,5,0)</f>
        <v>43832.275694444274</v>
      </c>
      <c r="B166" s="3">
        <v>1.4781854000000001</v>
      </c>
    </row>
    <row r="167" spans="1:2" x14ac:dyDescent="0.2">
      <c r="A167" s="2">
        <f t="array" ref="A167">A166+TIME(0,5,0)</f>
        <v>43832.279166666493</v>
      </c>
      <c r="B167" s="3">
        <v>1.5792774000000001</v>
      </c>
    </row>
    <row r="168" spans="1:2" x14ac:dyDescent="0.2">
      <c r="A168" s="2">
        <f t="array" ref="A168">A167+TIME(0,5,0)</f>
        <v>43832.282638888712</v>
      </c>
      <c r="B168" s="3">
        <v>2.6377145999999998</v>
      </c>
    </row>
    <row r="169" spans="1:2" x14ac:dyDescent="0.2">
      <c r="A169" s="2">
        <f t="array" ref="A169">A168+TIME(0,5,0)</f>
        <v>43832.286111110931</v>
      </c>
      <c r="B169" s="3">
        <v>3.5814142000000002</v>
      </c>
    </row>
    <row r="170" spans="1:2" x14ac:dyDescent="0.2">
      <c r="A170" s="2">
        <f t="array" ref="A170">A169+TIME(0,5,0)</f>
        <v>43832.289583333149</v>
      </c>
      <c r="B170" s="3">
        <v>5.6627926999999998</v>
      </c>
    </row>
    <row r="171" spans="1:2" x14ac:dyDescent="0.2">
      <c r="A171" s="2">
        <f t="array" ref="A171">A170+TIME(0,5,0)</f>
        <v>43832.293055555368</v>
      </c>
      <c r="B171" s="3">
        <v>9.3335530000000002</v>
      </c>
    </row>
    <row r="172" spans="1:2" x14ac:dyDescent="0.2">
      <c r="A172" s="2">
        <f t="array" ref="A172">A171+TIME(0,5,0)</f>
        <v>43832.296527777587</v>
      </c>
      <c r="B172" s="3">
        <v>7.0285919999999997</v>
      </c>
    </row>
    <row r="173" spans="1:2" x14ac:dyDescent="0.2">
      <c r="A173" s="2">
        <f t="array" ref="A173">A172+TIME(0,5,0)</f>
        <v>43832.299999999806</v>
      </c>
      <c r="B173" s="3">
        <v>3.2084155000000001</v>
      </c>
    </row>
    <row r="174" spans="1:2" x14ac:dyDescent="0.2">
      <c r="A174" s="2">
        <f t="array" ref="A174">A173+TIME(0,5,0)</f>
        <v>43832.303472222025</v>
      </c>
      <c r="B174" s="3">
        <v>2.0027826000000002</v>
      </c>
    </row>
    <row r="175" spans="1:2" x14ac:dyDescent="0.2">
      <c r="A175" s="2">
        <f t="array" ref="A175">A174+TIME(0,5,0)</f>
        <v>43832.306944444244</v>
      </c>
      <c r="B175" s="3">
        <v>8.8316990000000004</v>
      </c>
    </row>
    <row r="176" spans="1:2" x14ac:dyDescent="0.2">
      <c r="A176" s="2">
        <f t="array" ref="A176">A175+TIME(0,5,0)</f>
        <v>43832.310416666463</v>
      </c>
      <c r="B176" s="3">
        <v>1.5016965</v>
      </c>
    </row>
    <row r="177" spans="1:2" x14ac:dyDescent="0.2">
      <c r="A177" s="2">
        <f t="array" ref="A177">A176+TIME(0,5,0)</f>
        <v>43832.313888888682</v>
      </c>
      <c r="B177" s="3">
        <v>2.3057949999999998</v>
      </c>
    </row>
    <row r="178" spans="1:2" x14ac:dyDescent="0.2">
      <c r="A178" s="2">
        <f t="array" ref="A178">A177+TIME(0,5,0)</f>
        <v>43832.317361110901</v>
      </c>
      <c r="B178" s="3">
        <v>1.4658154000000001</v>
      </c>
    </row>
    <row r="179" spans="1:2" x14ac:dyDescent="0.2">
      <c r="A179" s="2">
        <f t="array" ref="A179">A178+TIME(0,5,0)</f>
        <v>43832.32083333312</v>
      </c>
      <c r="B179" s="3">
        <v>1.9397563</v>
      </c>
    </row>
    <row r="180" spans="1:2" x14ac:dyDescent="0.2">
      <c r="A180" s="2">
        <f t="array" ref="A180">A179+TIME(0,5,0)</f>
        <v>43832.324305555339</v>
      </c>
      <c r="B180" s="3">
        <v>1.6123592</v>
      </c>
    </row>
    <row r="181" spans="1:2" x14ac:dyDescent="0.2">
      <c r="A181" s="2">
        <f t="array" ref="A181">A180+TIME(0,5,0)</f>
        <v>43832.327777777558</v>
      </c>
      <c r="B181" s="3">
        <v>2.3854563</v>
      </c>
    </row>
    <row r="182" spans="1:2" x14ac:dyDescent="0.2">
      <c r="A182" s="2">
        <f t="array" ref="A182">A181+TIME(0,5,0)</f>
        <v>43832.331249999777</v>
      </c>
      <c r="B182" s="3">
        <v>1.6492286</v>
      </c>
    </row>
    <row r="183" spans="1:2" x14ac:dyDescent="0.2">
      <c r="A183" s="2">
        <f t="array" ref="A183">A182+TIME(0,5,0)</f>
        <v>43832.334722221996</v>
      </c>
      <c r="B183" s="3">
        <v>2.6340766000000002</v>
      </c>
    </row>
    <row r="184" spans="1:2" x14ac:dyDescent="0.2">
      <c r="A184" s="2">
        <f t="array" ref="A184">A183+TIME(0,5,0)</f>
        <v>43832.338194444215</v>
      </c>
      <c r="B184" s="3">
        <v>3.0100489000000001</v>
      </c>
    </row>
    <row r="185" spans="1:2" x14ac:dyDescent="0.2">
      <c r="A185" s="2">
        <f t="array" ref="A185">A184+TIME(0,5,0)</f>
        <v>43832.341666666434</v>
      </c>
      <c r="B185" s="3">
        <v>1.6566664</v>
      </c>
    </row>
    <row r="186" spans="1:2" x14ac:dyDescent="0.2">
      <c r="A186" s="2">
        <f t="array" ref="A186">A185+TIME(0,5,0)</f>
        <v>43832.345138888653</v>
      </c>
      <c r="B186" s="3">
        <v>3.5841463</v>
      </c>
    </row>
    <row r="187" spans="1:2" x14ac:dyDescent="0.2">
      <c r="A187" s="2">
        <f t="array" ref="A187">A186+TIME(0,5,0)</f>
        <v>43832.348611110872</v>
      </c>
      <c r="B187" s="3">
        <v>5.4839314999999997</v>
      </c>
    </row>
    <row r="188" spans="1:2" x14ac:dyDescent="0.2">
      <c r="A188" s="2">
        <f t="array" ref="A188">A187+TIME(0,5,0)</f>
        <v>43832.352083333091</v>
      </c>
      <c r="B188" s="3">
        <v>7.1016225999999998</v>
      </c>
    </row>
    <row r="189" spans="1:2" x14ac:dyDescent="0.2">
      <c r="A189" s="2">
        <f t="array" ref="A189">A188+TIME(0,5,0)</f>
        <v>43832.35555555531</v>
      </c>
      <c r="B189" s="3">
        <v>2.6755114</v>
      </c>
    </row>
    <row r="190" spans="1:2" x14ac:dyDescent="0.2">
      <c r="A190" s="2">
        <f t="array" ref="A190">A189+TIME(0,5,0)</f>
        <v>43832.359027777529</v>
      </c>
      <c r="B190" s="3">
        <v>3.9631940000000001</v>
      </c>
    </row>
    <row r="191" spans="1:2" x14ac:dyDescent="0.2">
      <c r="A191" s="2">
        <f t="array" ref="A191">A190+TIME(0,5,0)</f>
        <v>43832.362499999748</v>
      </c>
      <c r="B191" s="3">
        <v>6.7361803</v>
      </c>
    </row>
    <row r="192" spans="1:2" x14ac:dyDescent="0.2">
      <c r="A192" s="2">
        <f t="array" ref="A192">A191+TIME(0,5,0)</f>
        <v>43832.365972221967</v>
      </c>
      <c r="B192" s="3">
        <v>2.2094312</v>
      </c>
    </row>
    <row r="193" spans="1:2" x14ac:dyDescent="0.2">
      <c r="A193" s="2">
        <f t="array" ref="A193">A192+TIME(0,5,0)</f>
        <v>43832.369444444186</v>
      </c>
      <c r="B193" s="3">
        <v>3.1955817</v>
      </c>
    </row>
    <row r="194" spans="1:2" x14ac:dyDescent="0.2">
      <c r="A194" s="2">
        <f t="array" ref="A194">A193+TIME(0,5,0)</f>
        <v>43832.372916666405</v>
      </c>
      <c r="B194" s="3">
        <v>3.3128983999999999</v>
      </c>
    </row>
    <row r="195" spans="1:2" x14ac:dyDescent="0.2">
      <c r="A195" s="2">
        <f t="array" ref="A195">A194+TIME(0,5,0)</f>
        <v>43832.376388888624</v>
      </c>
      <c r="B195" s="3">
        <v>3.9281777999999998</v>
      </c>
    </row>
    <row r="196" spans="1:2" x14ac:dyDescent="0.2">
      <c r="A196" s="2">
        <f t="array" ref="A196">A195+TIME(0,5,0)</f>
        <v>43832.379861110843</v>
      </c>
      <c r="B196" s="3">
        <v>5.6570460000000002</v>
      </c>
    </row>
    <row r="197" spans="1:2" x14ac:dyDescent="0.2">
      <c r="A197" s="2">
        <f t="array" ref="A197">A196+TIME(0,5,0)</f>
        <v>43832.383333333062</v>
      </c>
      <c r="B197" s="3">
        <v>5.919422</v>
      </c>
    </row>
    <row r="198" spans="1:2" x14ac:dyDescent="0.2">
      <c r="A198" s="2">
        <f t="array" ref="A198">A197+TIME(0,5,0)</f>
        <v>43832.386805555281</v>
      </c>
      <c r="B198" s="3">
        <v>2.9918336999999999</v>
      </c>
    </row>
    <row r="199" spans="1:2" x14ac:dyDescent="0.2">
      <c r="A199" s="2">
        <f t="array" ref="A199">A198+TIME(0,5,0)</f>
        <v>43832.3902777775</v>
      </c>
      <c r="B199" s="3">
        <v>3.7155426</v>
      </c>
    </row>
    <row r="200" spans="1:2" x14ac:dyDescent="0.2">
      <c r="A200" s="2">
        <f t="array" ref="A200">A199+TIME(0,5,0)</f>
        <v>43832.393749999719</v>
      </c>
      <c r="B200" s="3">
        <v>1.8699291</v>
      </c>
    </row>
    <row r="201" spans="1:2" x14ac:dyDescent="0.2">
      <c r="A201" s="2">
        <f t="array" ref="A201">A200+TIME(0,5,0)</f>
        <v>43832.397222221938</v>
      </c>
      <c r="B201" s="3">
        <v>2.3526964000000001</v>
      </c>
    </row>
    <row r="202" spans="1:2" x14ac:dyDescent="0.2">
      <c r="A202" s="2">
        <f t="array" ref="A202">A201+TIME(0,5,0)</f>
        <v>43832.400694444157</v>
      </c>
      <c r="B202" s="3">
        <v>2.1704981000000001</v>
      </c>
    </row>
    <row r="203" spans="1:2" x14ac:dyDescent="0.2">
      <c r="A203" s="2">
        <f t="array" ref="A203">A202+TIME(0,5,0)</f>
        <v>43832.404166666376</v>
      </c>
      <c r="B203" s="3">
        <v>2.7834430000000001</v>
      </c>
    </row>
    <row r="204" spans="1:2" x14ac:dyDescent="0.2">
      <c r="A204" s="2">
        <f t="array" ref="A204">A203+TIME(0,5,0)</f>
        <v>43832.407638888595</v>
      </c>
      <c r="B204" s="3">
        <v>2.1051226000000001</v>
      </c>
    </row>
    <row r="205" spans="1:2" x14ac:dyDescent="0.2">
      <c r="A205" s="2">
        <f t="array" ref="A205">A204+TIME(0,5,0)</f>
        <v>43832.411111110814</v>
      </c>
      <c r="B205" s="3">
        <v>6.5480437</v>
      </c>
    </row>
    <row r="206" spans="1:2" x14ac:dyDescent="0.2">
      <c r="A206" s="2">
        <f t="array" ref="A206">A205+TIME(0,5,0)</f>
        <v>43832.414583333033</v>
      </c>
      <c r="B206" s="3">
        <v>9.7901489999999995</v>
      </c>
    </row>
    <row r="207" spans="1:2" x14ac:dyDescent="0.2">
      <c r="A207" s="2">
        <f t="array" ref="A207">A206+TIME(0,5,0)</f>
        <v>43832.418055555252</v>
      </c>
      <c r="B207" s="3">
        <v>1.8326237999999999</v>
      </c>
    </row>
    <row r="208" spans="1:2" x14ac:dyDescent="0.2">
      <c r="A208" s="2">
        <f t="array" ref="A208">A207+TIME(0,5,0)</f>
        <v>43832.421527777471</v>
      </c>
      <c r="B208" s="3">
        <v>2.3347945000000001</v>
      </c>
    </row>
    <row r="209" spans="1:2" x14ac:dyDescent="0.2">
      <c r="A209" s="2">
        <f t="array" ref="A209">A208+TIME(0,5,0)</f>
        <v>43832.42499999969</v>
      </c>
      <c r="B209" s="3">
        <v>3.9913810000000001</v>
      </c>
    </row>
    <row r="210" spans="1:2" x14ac:dyDescent="0.2">
      <c r="A210" s="2">
        <f t="array" ref="A210">A209+TIME(0,5,0)</f>
        <v>43832.428472221909</v>
      </c>
      <c r="B210" s="3">
        <v>5.9732155999999996</v>
      </c>
    </row>
    <row r="211" spans="1:2" x14ac:dyDescent="0.2">
      <c r="A211" s="2">
        <f t="array" ref="A211">A210+TIME(0,5,0)</f>
        <v>43832.431944444128</v>
      </c>
      <c r="B211" s="3">
        <v>6.9583269999999997</v>
      </c>
    </row>
    <row r="212" spans="1:2" x14ac:dyDescent="0.2">
      <c r="A212" s="2">
        <f>DATE(2020,1,3)+TIME(0,0,0)</f>
        <v>43833</v>
      </c>
      <c r="B212" s="3">
        <v>10</v>
      </c>
    </row>
    <row r="213" spans="1:2" x14ac:dyDescent="0.2">
      <c r="A213" s="2">
        <f t="array" ref="A213">A212+TIME(0,5,0)</f>
        <v>43833.003472222219</v>
      </c>
      <c r="B213" s="3">
        <v>10</v>
      </c>
    </row>
    <row r="214" spans="1:2" x14ac:dyDescent="0.2">
      <c r="A214" s="2">
        <f t="array" ref="A214">A213+TIME(0,5,0)</f>
        <v>43833.006944444438</v>
      </c>
      <c r="B214" s="3">
        <v>10</v>
      </c>
    </row>
    <row r="215" spans="1:2" x14ac:dyDescent="0.2">
      <c r="A215" s="2">
        <f t="array" ref="A215">A214+TIME(0,5,0)</f>
        <v>43833.010416666657</v>
      </c>
      <c r="B215" s="3">
        <v>2.2842552999999999</v>
      </c>
    </row>
    <row r="216" spans="1:2" x14ac:dyDescent="0.2">
      <c r="A216" s="2">
        <f t="array" ref="A216">A215+TIME(0,5,0)</f>
        <v>43833.013888888876</v>
      </c>
      <c r="B216" s="3">
        <v>2.7899761000000001</v>
      </c>
    </row>
    <row r="217" spans="1:2" x14ac:dyDescent="0.2">
      <c r="A217" s="2">
        <f t="array" ref="A217">A216+TIME(0,5,0)</f>
        <v>43833.017361111095</v>
      </c>
      <c r="B217" s="3">
        <v>6.764297</v>
      </c>
    </row>
    <row r="218" spans="1:2" x14ac:dyDescent="0.2">
      <c r="A218" s="2">
        <f t="array" ref="A218">A217+TIME(0,5,0)</f>
        <v>43833.020833333314</v>
      </c>
      <c r="B218" s="3">
        <v>5.9095826000000002</v>
      </c>
    </row>
    <row r="219" spans="1:2" x14ac:dyDescent="0.2">
      <c r="A219" s="2">
        <f t="array" ref="A219">A218+TIME(0,5,0)</f>
        <v>43833.024305555533</v>
      </c>
      <c r="B219" s="3">
        <v>1.7069764999999999</v>
      </c>
    </row>
    <row r="220" spans="1:2" x14ac:dyDescent="0.2">
      <c r="A220" s="2">
        <f t="array" ref="A220">A219+TIME(0,5,0)</f>
        <v>43833.027777777752</v>
      </c>
      <c r="B220" s="3">
        <v>2.0443984999999998</v>
      </c>
    </row>
    <row r="221" spans="1:2" x14ac:dyDescent="0.2">
      <c r="A221" s="2">
        <f t="array" ref="A221">A220+TIME(0,5,0)</f>
        <v>43833.031249999971</v>
      </c>
      <c r="B221" s="3">
        <v>3.0802922000000001</v>
      </c>
    </row>
    <row r="222" spans="1:2" x14ac:dyDescent="0.2">
      <c r="A222" s="2">
        <f t="array" ref="A222">A221+TIME(0,5,0)</f>
        <v>43833.03472222219</v>
      </c>
      <c r="B222" s="3">
        <v>6.9126409999999998</v>
      </c>
    </row>
    <row r="223" spans="1:2" x14ac:dyDescent="0.2">
      <c r="A223" s="2">
        <f t="array" ref="A223">A222+TIME(0,5,0)</f>
        <v>43833.038194444409</v>
      </c>
      <c r="B223" s="3">
        <v>9.2518049999999992</v>
      </c>
    </row>
    <row r="224" spans="1:2" x14ac:dyDescent="0.2">
      <c r="A224" s="2">
        <f t="array" ref="A224">A223+TIME(0,5,0)</f>
        <v>43833.041666666628</v>
      </c>
      <c r="B224" s="3">
        <v>1.4001501000000001</v>
      </c>
    </row>
    <row r="225" spans="1:2" x14ac:dyDescent="0.2">
      <c r="A225" s="2">
        <f t="array" ref="A225">A224+TIME(0,5,0)</f>
        <v>43833.045138888847</v>
      </c>
      <c r="B225" s="3">
        <v>5.385821</v>
      </c>
    </row>
    <row r="226" spans="1:2" x14ac:dyDescent="0.2">
      <c r="A226" s="2">
        <f t="array" ref="A226">A225+TIME(0,5,0)</f>
        <v>43833.048611111066</v>
      </c>
      <c r="B226" s="3">
        <v>7.0650519999999997</v>
      </c>
    </row>
    <row r="227" spans="1:2" x14ac:dyDescent="0.2">
      <c r="A227" s="2">
        <f t="array" ref="A227">A226+TIME(0,5,0)</f>
        <v>43833.052083333285</v>
      </c>
      <c r="B227" s="3">
        <v>1.4420234999999999</v>
      </c>
    </row>
    <row r="228" spans="1:2" x14ac:dyDescent="0.2">
      <c r="A228" s="2">
        <f t="array" ref="A228">A227+TIME(0,5,0)</f>
        <v>43833.055555555504</v>
      </c>
      <c r="B228" s="3">
        <v>2.854473</v>
      </c>
    </row>
    <row r="229" spans="1:2" x14ac:dyDescent="0.2">
      <c r="A229" s="2">
        <f t="array" ref="A229">A228+TIME(0,5,0)</f>
        <v>43833.059027777723</v>
      </c>
      <c r="B229" s="3">
        <v>2.7928921999999998</v>
      </c>
    </row>
    <row r="230" spans="1:2" x14ac:dyDescent="0.2">
      <c r="A230" s="2">
        <f t="array" ref="A230">A229+TIME(0,5,0)</f>
        <v>43833.062499999942</v>
      </c>
      <c r="B230" s="3">
        <v>1.4117698999999999</v>
      </c>
    </row>
    <row r="231" spans="1:2" x14ac:dyDescent="0.2">
      <c r="A231" s="2">
        <f t="array" ref="A231">A230+TIME(0,5,0)</f>
        <v>43833.065972222161</v>
      </c>
      <c r="B231" s="3">
        <v>1.5365049</v>
      </c>
    </row>
    <row r="232" spans="1:2" x14ac:dyDescent="0.2">
      <c r="A232" s="2">
        <f t="array" ref="A232">A231+TIME(0,5,0)</f>
        <v>43833.06944444438</v>
      </c>
      <c r="B232" s="3">
        <v>1.4110682000000001</v>
      </c>
    </row>
    <row r="233" spans="1:2" x14ac:dyDescent="0.2">
      <c r="A233" s="2">
        <f t="array" ref="A233">A232+TIME(0,5,0)</f>
        <v>43833.072916666599</v>
      </c>
      <c r="B233" s="3">
        <v>2.8843706</v>
      </c>
    </row>
    <row r="234" spans="1:2" x14ac:dyDescent="0.2">
      <c r="A234" s="2">
        <f t="array" ref="A234">A233+TIME(0,5,0)</f>
        <v>43833.076388888818</v>
      </c>
      <c r="B234" s="3">
        <v>1.6928211</v>
      </c>
    </row>
    <row r="235" spans="1:2" x14ac:dyDescent="0.2">
      <c r="A235" s="2">
        <f t="array" ref="A235">A234+TIME(0,5,0)</f>
        <v>43833.079861111037</v>
      </c>
      <c r="B235" s="3">
        <v>1.4838806</v>
      </c>
    </row>
    <row r="236" spans="1:2" x14ac:dyDescent="0.2">
      <c r="A236" s="2">
        <f t="array" ref="A236">A235+TIME(0,5,0)</f>
        <v>43833.083333333256</v>
      </c>
      <c r="B236" s="3">
        <v>1.7606332</v>
      </c>
    </row>
    <row r="237" spans="1:2" x14ac:dyDescent="0.2">
      <c r="A237" s="2">
        <f t="array" ref="A237">A236+TIME(0,5,0)</f>
        <v>43833.086805555475</v>
      </c>
      <c r="B237" s="3">
        <v>5.2123112999999996</v>
      </c>
    </row>
    <row r="238" spans="1:2" x14ac:dyDescent="0.2">
      <c r="A238" s="2">
        <f t="array" ref="A238">A237+TIME(0,5,0)</f>
        <v>43833.090277777694</v>
      </c>
      <c r="B238" s="3">
        <v>1.3582707999999999</v>
      </c>
    </row>
    <row r="239" spans="1:2" x14ac:dyDescent="0.2">
      <c r="A239" s="2">
        <f t="array" ref="A239">A238+TIME(0,5,0)</f>
        <v>43833.093749999913</v>
      </c>
      <c r="B239" s="3">
        <v>3.0664264999999999</v>
      </c>
    </row>
    <row r="240" spans="1:2" x14ac:dyDescent="0.2">
      <c r="A240" s="2">
        <f t="array" ref="A240">A239+TIME(0,5,0)</f>
        <v>43833.097222222132</v>
      </c>
      <c r="B240" s="3">
        <v>3.1370198999999999</v>
      </c>
    </row>
    <row r="241" spans="1:2" x14ac:dyDescent="0.2">
      <c r="A241" s="2">
        <f t="array" ref="A241">A240+TIME(0,5,0)</f>
        <v>43833.100694444351</v>
      </c>
      <c r="B241" s="3">
        <v>4.3613733999999997</v>
      </c>
    </row>
    <row r="242" spans="1:2" x14ac:dyDescent="0.2">
      <c r="A242" s="2">
        <f t="array" ref="A242">A241+TIME(0,5,0)</f>
        <v>43833.10416666657</v>
      </c>
      <c r="B242" s="3">
        <v>1.6205369999999999</v>
      </c>
    </row>
    <row r="243" spans="1:2" x14ac:dyDescent="0.2">
      <c r="A243" s="2">
        <f t="array" ref="A243">A242+TIME(0,5,0)</f>
        <v>43833.107638888789</v>
      </c>
      <c r="B243" s="3">
        <v>1.7293438999999999</v>
      </c>
    </row>
    <row r="244" spans="1:2" x14ac:dyDescent="0.2">
      <c r="A244" s="2">
        <f t="array" ref="A244">A243+TIME(0,5,0)</f>
        <v>43833.111111111008</v>
      </c>
      <c r="B244" s="3">
        <v>1.506089</v>
      </c>
    </row>
    <row r="245" spans="1:2" x14ac:dyDescent="0.2">
      <c r="A245" s="2">
        <f t="array" ref="A245">A244+TIME(0,5,0)</f>
        <v>43833.114583333227</v>
      </c>
      <c r="B245" s="3">
        <v>4.0167026999999997</v>
      </c>
    </row>
    <row r="246" spans="1:2" x14ac:dyDescent="0.2">
      <c r="A246" s="2">
        <f t="array" ref="A246">A245+TIME(0,5,0)</f>
        <v>43833.118055555446</v>
      </c>
      <c r="B246" s="3">
        <v>3.2496459999999998</v>
      </c>
    </row>
    <row r="247" spans="1:2" x14ac:dyDescent="0.2">
      <c r="A247" s="2">
        <f t="array" ref="A247">A246+TIME(0,5,0)</f>
        <v>43833.121527777665</v>
      </c>
      <c r="B247" s="3">
        <v>2.3424008000000001</v>
      </c>
    </row>
    <row r="248" spans="1:2" x14ac:dyDescent="0.2">
      <c r="A248" s="2">
        <f t="array" ref="A248">A247+TIME(0,5,0)</f>
        <v>43833.124999999884</v>
      </c>
      <c r="B248" s="3">
        <v>1.3447818</v>
      </c>
    </row>
    <row r="249" spans="1:2" x14ac:dyDescent="0.2">
      <c r="A249" s="2">
        <f t="array" ref="A249">A248+TIME(0,5,0)</f>
        <v>43833.128472222103</v>
      </c>
      <c r="B249" s="3">
        <v>1.8053513000000001</v>
      </c>
    </row>
    <row r="250" spans="1:2" x14ac:dyDescent="0.2">
      <c r="A250" s="2">
        <f t="array" ref="A250">A249+TIME(0,5,0)</f>
        <v>43833.131944444322</v>
      </c>
      <c r="B250" s="3">
        <v>1.4338375000000001</v>
      </c>
    </row>
    <row r="251" spans="1:2" x14ac:dyDescent="0.2">
      <c r="A251" s="2">
        <f t="array" ref="A251">A250+TIME(0,5,0)</f>
        <v>43833.135416666541</v>
      </c>
      <c r="B251" s="3">
        <v>1.2822928</v>
      </c>
    </row>
    <row r="252" spans="1:2" x14ac:dyDescent="0.2">
      <c r="A252" s="2">
        <f t="array" ref="A252">A251+TIME(0,5,0)</f>
        <v>43833.13888888876</v>
      </c>
      <c r="B252" s="3">
        <v>1.7174463</v>
      </c>
    </row>
    <row r="253" spans="1:2" x14ac:dyDescent="0.2">
      <c r="A253" s="2">
        <f t="array" ref="A253">A252+TIME(0,5,0)</f>
        <v>43833.142361110979</v>
      </c>
      <c r="B253" s="3">
        <v>1.2219720000000001</v>
      </c>
    </row>
    <row r="254" spans="1:2" x14ac:dyDescent="0.2">
      <c r="A254" s="2">
        <f t="array" ref="A254">A253+TIME(0,5,0)</f>
        <v>43833.145833333198</v>
      </c>
      <c r="B254" s="3">
        <v>1.233663</v>
      </c>
    </row>
    <row r="255" spans="1:2" x14ac:dyDescent="0.2">
      <c r="A255" s="2">
        <f t="array" ref="A255">A254+TIME(0,5,0)</f>
        <v>43833.149305555417</v>
      </c>
      <c r="B255" s="3">
        <v>1.3778235999999999</v>
      </c>
    </row>
    <row r="256" spans="1:2" x14ac:dyDescent="0.2">
      <c r="A256" s="2">
        <f t="array" ref="A256">A255+TIME(0,5,0)</f>
        <v>43833.152777777635</v>
      </c>
      <c r="B256" s="3">
        <v>3.8081744</v>
      </c>
    </row>
    <row r="257" spans="1:2" x14ac:dyDescent="0.2">
      <c r="A257" s="2">
        <f t="array" ref="A257">A256+TIME(0,5,0)</f>
        <v>43833.156249999854</v>
      </c>
      <c r="B257" s="3">
        <v>4.4280385999999998</v>
      </c>
    </row>
    <row r="258" spans="1:2" x14ac:dyDescent="0.2">
      <c r="A258" s="2">
        <f t="array" ref="A258">A257+TIME(0,5,0)</f>
        <v>43833.159722222073</v>
      </c>
      <c r="B258" s="3">
        <v>5.4804487000000002</v>
      </c>
    </row>
    <row r="259" spans="1:2" x14ac:dyDescent="0.2">
      <c r="A259" s="2">
        <f t="array" ref="A259">A258+TIME(0,5,0)</f>
        <v>43833.163194444292</v>
      </c>
      <c r="B259" s="3">
        <v>3.3931985</v>
      </c>
    </row>
    <row r="260" spans="1:2" x14ac:dyDescent="0.2">
      <c r="A260" s="2">
        <f t="array" ref="A260">A259+TIME(0,5,0)</f>
        <v>43833.166666666511</v>
      </c>
      <c r="B260" s="3">
        <v>3.5786520999999998</v>
      </c>
    </row>
    <row r="261" spans="1:2" x14ac:dyDescent="0.2">
      <c r="A261" s="2">
        <f t="array" ref="A261">A260+TIME(0,5,0)</f>
        <v>43833.17013888873</v>
      </c>
      <c r="B261" s="3">
        <v>4.5711756000000001</v>
      </c>
    </row>
    <row r="262" spans="1:2" x14ac:dyDescent="0.2">
      <c r="A262" s="2">
        <f t="array" ref="A262">A261+TIME(0,5,0)</f>
        <v>43833.173611110949</v>
      </c>
      <c r="B262" s="3">
        <v>3.1065135000000001</v>
      </c>
    </row>
    <row r="263" spans="1:2" x14ac:dyDescent="0.2">
      <c r="A263" s="2">
        <f t="array" ref="A263">A262+TIME(0,5,0)</f>
        <v>43833.177083333168</v>
      </c>
      <c r="B263" s="3">
        <v>3.2521689999999999</v>
      </c>
    </row>
    <row r="264" spans="1:2" x14ac:dyDescent="0.2">
      <c r="A264" s="2">
        <f t="array" ref="A264">A263+TIME(0,5,0)</f>
        <v>43833.180555555387</v>
      </c>
      <c r="B264" s="3">
        <v>1.2354745</v>
      </c>
    </row>
    <row r="265" spans="1:2" x14ac:dyDescent="0.2">
      <c r="A265" s="2">
        <f t="array" ref="A265">A264+TIME(0,5,0)</f>
        <v>43833.184027777606</v>
      </c>
      <c r="B265" s="3">
        <v>2.9368059999999998</v>
      </c>
    </row>
    <row r="266" spans="1:2" x14ac:dyDescent="0.2">
      <c r="A266" s="2">
        <f t="array" ref="A266">A265+TIME(0,5,0)</f>
        <v>43833.187499999825</v>
      </c>
      <c r="B266" s="3">
        <v>2.1441306999999998</v>
      </c>
    </row>
    <row r="267" spans="1:2" x14ac:dyDescent="0.2">
      <c r="A267" s="2">
        <f t="array" ref="A267">A266+TIME(0,5,0)</f>
        <v>43833.190972222044</v>
      </c>
      <c r="B267" s="3">
        <v>2.173022</v>
      </c>
    </row>
    <row r="268" spans="1:2" x14ac:dyDescent="0.2">
      <c r="A268" s="2">
        <f t="array" ref="A268">A267+TIME(0,5,0)</f>
        <v>43833.194444444263</v>
      </c>
      <c r="B268" s="3">
        <v>4.7952830000000004</v>
      </c>
    </row>
    <row r="269" spans="1:2" x14ac:dyDescent="0.2">
      <c r="A269" s="2">
        <f t="array" ref="A269">A268+TIME(0,5,0)</f>
        <v>43833.197916666482</v>
      </c>
      <c r="B269" s="3">
        <v>1.2755791999999999</v>
      </c>
    </row>
    <row r="270" spans="1:2" x14ac:dyDescent="0.2">
      <c r="A270" s="2">
        <f t="array" ref="A270">A269+TIME(0,5,0)</f>
        <v>43833.201388888701</v>
      </c>
      <c r="B270" s="3">
        <v>1.3351728</v>
      </c>
    </row>
    <row r="271" spans="1:2" x14ac:dyDescent="0.2">
      <c r="A271" s="2">
        <f t="array" ref="A271">A270+TIME(0,5,0)</f>
        <v>43833.20486111092</v>
      </c>
      <c r="B271" s="3">
        <v>1.3819858</v>
      </c>
    </row>
    <row r="272" spans="1:2" x14ac:dyDescent="0.2">
      <c r="A272" s="2">
        <f t="array" ref="A272">A271+TIME(0,5,0)</f>
        <v>43833.208333333139</v>
      </c>
      <c r="B272" s="3">
        <v>1.4696667000000001</v>
      </c>
    </row>
    <row r="273" spans="1:2" x14ac:dyDescent="0.2">
      <c r="A273" s="2">
        <f t="array" ref="A273">A272+TIME(0,5,0)</f>
        <v>43833.211805555358</v>
      </c>
      <c r="B273" s="3">
        <v>1.430121</v>
      </c>
    </row>
    <row r="274" spans="1:2" x14ac:dyDescent="0.2">
      <c r="A274" s="2">
        <f t="array" ref="A274">A273+TIME(0,5,0)</f>
        <v>43833.215277777577</v>
      </c>
      <c r="B274" s="3">
        <v>1.4719867</v>
      </c>
    </row>
    <row r="275" spans="1:2" x14ac:dyDescent="0.2">
      <c r="A275" s="2">
        <f t="array" ref="A275">A274+TIME(0,5,0)</f>
        <v>43833.218749999796</v>
      </c>
      <c r="B275" s="3">
        <v>1.2691471999999999</v>
      </c>
    </row>
    <row r="276" spans="1:2" x14ac:dyDescent="0.2">
      <c r="A276" s="2">
        <f t="array" ref="A276">A275+TIME(0,5,0)</f>
        <v>43833.222222222015</v>
      </c>
      <c r="B276" s="3">
        <v>1.3289063999999999</v>
      </c>
    </row>
    <row r="277" spans="1:2" x14ac:dyDescent="0.2">
      <c r="A277" s="2">
        <f t="array" ref="A277">A276+TIME(0,5,0)</f>
        <v>43833.225694444234</v>
      </c>
      <c r="B277" s="3">
        <v>1.6910149999999999</v>
      </c>
    </row>
    <row r="278" spans="1:2" x14ac:dyDescent="0.2">
      <c r="A278" s="2">
        <f t="array" ref="A278">A277+TIME(0,5,0)</f>
        <v>43833.229166666453</v>
      </c>
      <c r="B278" s="3">
        <v>2.4326425</v>
      </c>
    </row>
    <row r="279" spans="1:2" x14ac:dyDescent="0.2">
      <c r="A279" s="2">
        <f t="array" ref="A279">A278+TIME(0,5,0)</f>
        <v>43833.232638888672</v>
      </c>
      <c r="B279" s="3">
        <v>3.0115992999999999</v>
      </c>
    </row>
    <row r="280" spans="1:2" x14ac:dyDescent="0.2">
      <c r="A280" s="2">
        <f t="array" ref="A280">A279+TIME(0,5,0)</f>
        <v>43833.236111110891</v>
      </c>
      <c r="B280" s="3">
        <v>5.4499620000000002</v>
      </c>
    </row>
    <row r="281" spans="1:2" x14ac:dyDescent="0.2">
      <c r="A281" s="2">
        <f t="array" ref="A281">A280+TIME(0,5,0)</f>
        <v>43833.23958333311</v>
      </c>
      <c r="B281" s="3">
        <v>2.7196492999999999</v>
      </c>
    </row>
    <row r="282" spans="1:2" x14ac:dyDescent="0.2">
      <c r="A282" s="2">
        <f t="array" ref="A282">A281+TIME(0,5,0)</f>
        <v>43833.243055555329</v>
      </c>
      <c r="B282" s="3">
        <v>3.9611990000000001</v>
      </c>
    </row>
    <row r="283" spans="1:2" x14ac:dyDescent="0.2">
      <c r="A283" s="2">
        <f t="array" ref="A283">A282+TIME(0,5,0)</f>
        <v>43833.246527777548</v>
      </c>
      <c r="B283" s="3">
        <v>2.8872770999999999</v>
      </c>
    </row>
    <row r="284" spans="1:2" x14ac:dyDescent="0.2">
      <c r="A284" s="2">
        <f t="array" ref="A284">A283+TIME(0,5,0)</f>
        <v>43833.249999999767</v>
      </c>
      <c r="B284" s="3">
        <v>1.6907331999999999</v>
      </c>
    </row>
    <row r="285" spans="1:2" x14ac:dyDescent="0.2">
      <c r="A285" s="2">
        <f t="array" ref="A285">A284+TIME(0,5,0)</f>
        <v>43833.253472221986</v>
      </c>
      <c r="B285" s="3">
        <v>1.6018747</v>
      </c>
    </row>
    <row r="286" spans="1:2" x14ac:dyDescent="0.2">
      <c r="A286" s="2">
        <f t="array" ref="A286">A285+TIME(0,5,0)</f>
        <v>43833.256944444205</v>
      </c>
      <c r="B286" s="3">
        <v>1.4187943999999999</v>
      </c>
    </row>
    <row r="287" spans="1:2" x14ac:dyDescent="0.2">
      <c r="A287" s="2">
        <f t="array" ref="A287">A286+TIME(0,5,0)</f>
        <v>43833.260416666424</v>
      </c>
      <c r="B287" s="3">
        <v>2.8105747999999999</v>
      </c>
    </row>
    <row r="288" spans="1:2" x14ac:dyDescent="0.2">
      <c r="A288" s="2">
        <f t="array" ref="A288">A287+TIME(0,5,0)</f>
        <v>43833.263888888643</v>
      </c>
      <c r="B288" s="3">
        <v>2.2563469999999999</v>
      </c>
    </row>
    <row r="289" spans="1:2" x14ac:dyDescent="0.2">
      <c r="A289" s="2">
        <f t="array" ref="A289">A288+TIME(0,5,0)</f>
        <v>43833.267361110862</v>
      </c>
      <c r="B289" s="3">
        <v>3.1297934000000001</v>
      </c>
    </row>
    <row r="290" spans="1:2" x14ac:dyDescent="0.2">
      <c r="A290" s="2">
        <f t="array" ref="A290">A289+TIME(0,5,0)</f>
        <v>43833.270833333081</v>
      </c>
      <c r="B290" s="3">
        <v>4.3002330000000004</v>
      </c>
    </row>
    <row r="291" spans="1:2" x14ac:dyDescent="0.2">
      <c r="A291" s="2">
        <f t="array" ref="A291">A290+TIME(0,5,0)</f>
        <v>43833.2743055553</v>
      </c>
      <c r="B291" s="3">
        <v>2.3727295000000002</v>
      </c>
    </row>
    <row r="292" spans="1:2" x14ac:dyDescent="0.2">
      <c r="A292" s="2">
        <f t="array" ref="A292">A291+TIME(0,5,0)</f>
        <v>43833.277777777519</v>
      </c>
      <c r="B292" s="3">
        <v>6.3963669999999997</v>
      </c>
    </row>
    <row r="293" spans="1:2" x14ac:dyDescent="0.2">
      <c r="A293" s="2">
        <f t="array" ref="A293">A292+TIME(0,5,0)</f>
        <v>43833.281249999738</v>
      </c>
      <c r="B293" s="3">
        <v>2.2285178000000001</v>
      </c>
    </row>
    <row r="294" spans="1:2" x14ac:dyDescent="0.2">
      <c r="A294" s="2">
        <f t="array" ref="A294">A293+TIME(0,5,0)</f>
        <v>43833.284722221957</v>
      </c>
      <c r="B294" s="3">
        <v>2.7550614000000002</v>
      </c>
    </row>
    <row r="295" spans="1:2" x14ac:dyDescent="0.2">
      <c r="A295" s="2">
        <f t="array" ref="A295">A294+TIME(0,5,0)</f>
        <v>43833.288194444176</v>
      </c>
      <c r="B295" s="3">
        <v>6.0083327000000004</v>
      </c>
    </row>
    <row r="296" spans="1:2" x14ac:dyDescent="0.2">
      <c r="A296" s="2">
        <f t="array" ref="A296">A295+TIME(0,5,0)</f>
        <v>43833.291666666395</v>
      </c>
      <c r="B296" s="3">
        <v>4.3147273000000004</v>
      </c>
    </row>
    <row r="297" spans="1:2" x14ac:dyDescent="0.2">
      <c r="A297" s="2">
        <f t="array" ref="A297">A296+TIME(0,5,0)</f>
        <v>43833.295138888614</v>
      </c>
      <c r="B297" s="3">
        <v>3.4547503000000002</v>
      </c>
    </row>
    <row r="298" spans="1:2" x14ac:dyDescent="0.2">
      <c r="A298" s="2">
        <f t="array" ref="A298">A297+TIME(0,5,0)</f>
        <v>43833.298611110833</v>
      </c>
      <c r="B298" s="3">
        <v>6.2745860000000002</v>
      </c>
    </row>
    <row r="299" spans="1:2" x14ac:dyDescent="0.2">
      <c r="A299" s="2">
        <f t="array" ref="A299">A298+TIME(0,5,0)</f>
        <v>43833.302083333052</v>
      </c>
      <c r="B299" s="3">
        <v>4.6807340000000002</v>
      </c>
    </row>
    <row r="300" spans="1:2" x14ac:dyDescent="0.2">
      <c r="A300" s="2">
        <f t="array" ref="A300">A299+TIME(0,5,0)</f>
        <v>43833.305555555271</v>
      </c>
      <c r="B300" s="3">
        <v>3.1619081000000002</v>
      </c>
    </row>
    <row r="301" spans="1:2" x14ac:dyDescent="0.2">
      <c r="A301" s="2">
        <f t="array" ref="A301">A300+TIME(0,5,0)</f>
        <v>43833.30902777749</v>
      </c>
      <c r="B301" s="3">
        <v>3.3657634000000001</v>
      </c>
    </row>
    <row r="302" spans="1:2" x14ac:dyDescent="0.2">
      <c r="A302" s="2">
        <f t="array" ref="A302">A301+TIME(0,5,0)</f>
        <v>43833.312499999709</v>
      </c>
      <c r="B302" s="3">
        <v>2.3807554</v>
      </c>
    </row>
    <row r="303" spans="1:2" x14ac:dyDescent="0.2">
      <c r="A303" s="2">
        <f t="array" ref="A303">A302+TIME(0,5,0)</f>
        <v>43833.315972221928</v>
      </c>
      <c r="B303" s="3">
        <v>2.2134507000000001</v>
      </c>
    </row>
    <row r="304" spans="1:2" x14ac:dyDescent="0.2">
      <c r="A304" s="2">
        <f t="array" ref="A304">A303+TIME(0,5,0)</f>
        <v>43833.319444444147</v>
      </c>
      <c r="B304" s="3">
        <v>3.1026378000000001</v>
      </c>
    </row>
    <row r="305" spans="1:2" x14ac:dyDescent="0.2">
      <c r="A305" s="2">
        <f t="array" ref="A305">A304+TIME(0,5,0)</f>
        <v>43833.322916666366</v>
      </c>
      <c r="B305" s="3">
        <v>3.1628447</v>
      </c>
    </row>
    <row r="306" spans="1:2" x14ac:dyDescent="0.2">
      <c r="A306" s="2">
        <f t="array" ref="A306">A305+TIME(0,5,0)</f>
        <v>43833.326388888585</v>
      </c>
      <c r="B306" s="3">
        <v>1.9750042000000001</v>
      </c>
    </row>
    <row r="307" spans="1:2" x14ac:dyDescent="0.2">
      <c r="A307" s="2">
        <f t="array" ref="A307">A306+TIME(0,5,0)</f>
        <v>43833.329861110804</v>
      </c>
      <c r="B307" s="3">
        <v>1.3737391000000001</v>
      </c>
    </row>
    <row r="308" spans="1:2" x14ac:dyDescent="0.2">
      <c r="A308" s="2">
        <f t="array" ref="A308">A307+TIME(0,5,0)</f>
        <v>43833.333333333023</v>
      </c>
      <c r="B308" s="3">
        <v>2.8386870000000002</v>
      </c>
    </row>
    <row r="309" spans="1:2" x14ac:dyDescent="0.2">
      <c r="A309" s="2">
        <f t="array" ref="A309">A308+TIME(0,5,0)</f>
        <v>43833.336805555242</v>
      </c>
      <c r="B309" s="3">
        <v>4.3795443000000001</v>
      </c>
    </row>
    <row r="310" spans="1:2" x14ac:dyDescent="0.2">
      <c r="A310" s="2">
        <f t="array" ref="A310">A309+TIME(0,5,0)</f>
        <v>43833.340277777461</v>
      </c>
      <c r="B310" s="3">
        <v>1.5924331</v>
      </c>
    </row>
    <row r="311" spans="1:2" x14ac:dyDescent="0.2">
      <c r="A311" s="2">
        <f t="array" ref="A311">A310+TIME(0,5,0)</f>
        <v>43833.34374999968</v>
      </c>
      <c r="B311" s="3">
        <v>1.8458053000000001</v>
      </c>
    </row>
    <row r="312" spans="1:2" x14ac:dyDescent="0.2">
      <c r="A312" s="2">
        <f t="array" ref="A312">A311+TIME(0,5,0)</f>
        <v>43833.347222221899</v>
      </c>
      <c r="B312" s="3">
        <v>1.4931315000000001</v>
      </c>
    </row>
    <row r="313" spans="1:2" x14ac:dyDescent="0.2">
      <c r="A313" s="2">
        <f t="array" ref="A313">A312+TIME(0,5,0)</f>
        <v>43833.350694444118</v>
      </c>
      <c r="B313" s="3">
        <v>2.8590746</v>
      </c>
    </row>
    <row r="314" spans="1:2" x14ac:dyDescent="0.2">
      <c r="A314" s="2">
        <f t="array" ref="A314">A313+TIME(0,5,0)</f>
        <v>43833.354166666337</v>
      </c>
      <c r="B314" s="3">
        <v>1.5877945</v>
      </c>
    </row>
    <row r="315" spans="1:2" x14ac:dyDescent="0.2">
      <c r="A315" s="2">
        <f t="array" ref="A315">A314+TIME(0,5,0)</f>
        <v>43833.357638888556</v>
      </c>
      <c r="B315" s="3">
        <v>4.1979290000000002</v>
      </c>
    </row>
    <row r="316" spans="1:2" x14ac:dyDescent="0.2">
      <c r="A316" s="2">
        <f t="array" ref="A316">A315+TIME(0,5,0)</f>
        <v>43833.361111110775</v>
      </c>
      <c r="B316" s="3">
        <v>5.3948416999999997</v>
      </c>
    </row>
    <row r="317" spans="1:2" x14ac:dyDescent="0.2">
      <c r="A317" s="2">
        <f t="array" ref="A317">A316+TIME(0,5,0)</f>
        <v>43833.364583332994</v>
      </c>
      <c r="B317" s="3">
        <v>4.1505612999999997</v>
      </c>
    </row>
    <row r="318" spans="1:2" x14ac:dyDescent="0.2">
      <c r="A318" s="2">
        <f t="array" ref="A318">A317+TIME(0,5,0)</f>
        <v>43833.368055555213</v>
      </c>
      <c r="B318" s="3">
        <v>6.4629969999999997</v>
      </c>
    </row>
    <row r="319" spans="1:2" x14ac:dyDescent="0.2">
      <c r="A319" s="6">
        <f>DATE(2020,1,4)+TIME(2,52,0)</f>
        <v>43834.119444444441</v>
      </c>
      <c r="B319" s="7">
        <v>9.9882965000000006</v>
      </c>
    </row>
    <row r="320" spans="1:2" x14ac:dyDescent="0.2">
      <c r="A320" s="6">
        <f t="array" ref="A320">A319+TIME(0,5,0)</f>
        <v>43834.12291666666</v>
      </c>
      <c r="B320" s="7">
        <v>3.277485</v>
      </c>
    </row>
    <row r="321" spans="1:2" x14ac:dyDescent="0.2">
      <c r="A321" s="6">
        <f t="array" ref="A321">A320+TIME(0,5,0)</f>
        <v>43834.126388888879</v>
      </c>
      <c r="B321" s="7">
        <v>2.9299523999999999</v>
      </c>
    </row>
    <row r="322" spans="1:2" x14ac:dyDescent="0.2">
      <c r="A322" s="6">
        <f t="array" ref="A322">A321+TIME(0,5,0)</f>
        <v>43834.129861111098</v>
      </c>
      <c r="B322" s="7">
        <v>5.0740499999999997</v>
      </c>
    </row>
    <row r="323" spans="1:2" x14ac:dyDescent="0.2">
      <c r="A323" s="6">
        <f t="array" ref="A323">A322+TIME(0,5,0)</f>
        <v>43834.133333333317</v>
      </c>
      <c r="B323" s="7">
        <v>1.4455898</v>
      </c>
    </row>
    <row r="324" spans="1:2" x14ac:dyDescent="0.2">
      <c r="A324" s="6">
        <f t="array" ref="A324">A323+TIME(0,5,0)</f>
        <v>43834.136805555536</v>
      </c>
      <c r="B324" s="7">
        <v>5.6379565999999999</v>
      </c>
    </row>
    <row r="325" spans="1:2" x14ac:dyDescent="0.2">
      <c r="A325" s="6">
        <f t="array" ref="A325">A324+TIME(0,5,0)</f>
        <v>43834.140277777755</v>
      </c>
      <c r="B325" s="7">
        <v>2.2180930000000001</v>
      </c>
    </row>
    <row r="326" spans="1:2" x14ac:dyDescent="0.2">
      <c r="A326" s="6">
        <f t="array" ref="A326">A325+TIME(0,5,0)</f>
        <v>43834.143749999974</v>
      </c>
      <c r="B326" s="7">
        <v>1.8609929999999999</v>
      </c>
    </row>
    <row r="327" spans="1:2" x14ac:dyDescent="0.2">
      <c r="A327" s="6">
        <f t="array" ref="A327">A326+TIME(0,5,0)</f>
        <v>43834.147222222193</v>
      </c>
      <c r="B327" s="7">
        <v>2.3384054000000001</v>
      </c>
    </row>
    <row r="328" spans="1:2" x14ac:dyDescent="0.2">
      <c r="A328" s="6">
        <f t="array" ref="A328">A327+TIME(0,5,0)</f>
        <v>43834.150694444412</v>
      </c>
      <c r="B328" s="7">
        <v>1.391635</v>
      </c>
    </row>
    <row r="329" spans="1:2" x14ac:dyDescent="0.2">
      <c r="A329" s="6">
        <f t="array" ref="A329">A328+TIME(0,5,0)</f>
        <v>43834.154166666631</v>
      </c>
      <c r="B329" s="7">
        <v>1.9146658000000001</v>
      </c>
    </row>
    <row r="330" spans="1:2" x14ac:dyDescent="0.2">
      <c r="A330" s="6">
        <f t="array" ref="A330">A329+TIME(0,5,0)</f>
        <v>43834.15763888885</v>
      </c>
      <c r="B330" s="7">
        <v>4.7101889999999997</v>
      </c>
    </row>
    <row r="331" spans="1:2" x14ac:dyDescent="0.2">
      <c r="A331" s="6">
        <f t="array" ref="A331">A330+TIME(0,5,0)</f>
        <v>43834.161111111069</v>
      </c>
      <c r="B331" s="7">
        <v>1.6350420000000001</v>
      </c>
    </row>
    <row r="332" spans="1:2" x14ac:dyDescent="0.2">
      <c r="A332" s="6">
        <f t="array" ref="A332">A331+TIME(0,5,0)</f>
        <v>43834.164583333288</v>
      </c>
      <c r="B332" s="7">
        <v>1.5985373</v>
      </c>
    </row>
    <row r="333" spans="1:2" x14ac:dyDescent="0.2">
      <c r="A333" s="6">
        <f t="array" ref="A333">A332+TIME(0,5,0)</f>
        <v>43834.168055555507</v>
      </c>
      <c r="B333" s="7">
        <v>1.6170964000000001</v>
      </c>
    </row>
    <row r="334" spans="1:2" x14ac:dyDescent="0.2">
      <c r="A334" s="6">
        <f t="array" ref="A334">A333+TIME(0,5,0)</f>
        <v>43834.171527777726</v>
      </c>
      <c r="B334" s="7">
        <v>1.5694851999999999</v>
      </c>
    </row>
    <row r="335" spans="1:2" x14ac:dyDescent="0.2">
      <c r="A335" s="6">
        <f t="array" ref="A335">A334+TIME(0,5,0)</f>
        <v>43834.174999999945</v>
      </c>
      <c r="B335" s="7">
        <v>1.6175687000000001</v>
      </c>
    </row>
    <row r="336" spans="1:2" x14ac:dyDescent="0.2">
      <c r="A336" s="6">
        <f t="array" ref="A336">A335+TIME(0,5,0)</f>
        <v>43834.178472222164</v>
      </c>
      <c r="B336" s="7">
        <v>6.5617939999999999</v>
      </c>
    </row>
    <row r="337" spans="1:2" x14ac:dyDescent="0.2">
      <c r="A337" s="6">
        <f t="array" ref="A337">A336+TIME(0,5,0)</f>
        <v>43834.181944444383</v>
      </c>
      <c r="B337" s="7">
        <v>3.2074563999999999</v>
      </c>
    </row>
    <row r="338" spans="1:2" x14ac:dyDescent="0.2">
      <c r="A338" s="6">
        <f t="array" ref="A338">A337+TIME(0,5,0)</f>
        <v>43834.185416666602</v>
      </c>
      <c r="B338" s="7">
        <v>3.4006932000000001</v>
      </c>
    </row>
    <row r="339" spans="1:2" x14ac:dyDescent="0.2">
      <c r="A339" s="6">
        <f t="array" ref="A339">A338+TIME(0,5,0)</f>
        <v>43834.188888888821</v>
      </c>
      <c r="B339" s="7">
        <v>3.6857652999999999</v>
      </c>
    </row>
    <row r="340" spans="1:2" x14ac:dyDescent="0.2">
      <c r="A340" s="6">
        <f t="array" ref="A340">A339+TIME(0,5,0)</f>
        <v>43834.19236111104</v>
      </c>
      <c r="B340" s="7">
        <v>2.6474546999999999</v>
      </c>
    </row>
    <row r="341" spans="1:2" x14ac:dyDescent="0.2">
      <c r="A341" s="6">
        <f t="array" ref="A341">A340+TIME(0,5,0)</f>
        <v>43834.195833333259</v>
      </c>
      <c r="B341" s="7">
        <v>2.8230293</v>
      </c>
    </row>
    <row r="342" spans="1:2" x14ac:dyDescent="0.2">
      <c r="A342" s="6">
        <f t="array" ref="A342">A341+TIME(0,5,0)</f>
        <v>43834.199305555478</v>
      </c>
      <c r="B342" s="7">
        <v>10</v>
      </c>
    </row>
    <row r="343" spans="1:2" x14ac:dyDescent="0.2">
      <c r="A343" s="6">
        <f t="array" ref="A343">A342+TIME(0,5,0)</f>
        <v>43834.202777777697</v>
      </c>
      <c r="B343" s="7">
        <v>1.3714919999999999</v>
      </c>
    </row>
    <row r="344" spans="1:2" x14ac:dyDescent="0.2">
      <c r="A344" s="6">
        <f t="array" ref="A344">A343+TIME(0,5,0)</f>
        <v>43834.206249999916</v>
      </c>
      <c r="B344" s="7">
        <v>2.0417824000000002</v>
      </c>
    </row>
    <row r="345" spans="1:2" x14ac:dyDescent="0.2">
      <c r="A345" s="6">
        <f t="array" ref="A345">A344+TIME(0,5,0)</f>
        <v>43834.209722222135</v>
      </c>
      <c r="B345" s="7">
        <v>1.3078076999999999</v>
      </c>
    </row>
    <row r="346" spans="1:2" x14ac:dyDescent="0.2">
      <c r="A346" s="6">
        <f t="array" ref="A346">A345+TIME(0,5,0)</f>
        <v>43834.213194444354</v>
      </c>
      <c r="B346" s="7">
        <v>1.3728031000000001</v>
      </c>
    </row>
    <row r="347" spans="1:2" x14ac:dyDescent="0.2">
      <c r="A347" s="6">
        <f t="array" ref="A347">A346+TIME(0,5,0)</f>
        <v>43834.216666666573</v>
      </c>
      <c r="B347" s="7">
        <v>1.4635788000000001</v>
      </c>
    </row>
    <row r="348" spans="1:2" x14ac:dyDescent="0.2">
      <c r="A348" s="6">
        <f t="array" ref="A348">A347+TIME(0,5,0)</f>
        <v>43834.220138888792</v>
      </c>
      <c r="B348" s="7">
        <v>2.0626652000000001</v>
      </c>
    </row>
    <row r="349" spans="1:2" x14ac:dyDescent="0.2">
      <c r="A349" s="6">
        <f t="array" ref="A349">A348+TIME(0,5,0)</f>
        <v>43834.223611111011</v>
      </c>
      <c r="B349" s="7">
        <v>1.7194723000000001</v>
      </c>
    </row>
    <row r="350" spans="1:2" x14ac:dyDescent="0.2">
      <c r="A350" s="6">
        <f t="array" ref="A350">A349+TIME(0,5,0)</f>
        <v>43834.22708333323</v>
      </c>
      <c r="B350" s="7">
        <v>1.5984201</v>
      </c>
    </row>
    <row r="351" spans="1:2" x14ac:dyDescent="0.2">
      <c r="A351" s="6">
        <f t="array" ref="A351">A350+TIME(0,5,0)</f>
        <v>43834.230555555449</v>
      </c>
      <c r="B351" s="7">
        <v>1.2786957999999999</v>
      </c>
    </row>
    <row r="352" spans="1:2" x14ac:dyDescent="0.2">
      <c r="A352" s="6">
        <f t="array" ref="A352">A351+TIME(0,5,0)</f>
        <v>43834.234027777668</v>
      </c>
      <c r="B352" s="7">
        <v>3.0023863</v>
      </c>
    </row>
    <row r="353" spans="1:2" x14ac:dyDescent="0.2">
      <c r="A353" s="6">
        <f t="array" ref="A353">A352+TIME(0,5,0)</f>
        <v>43834.237499999886</v>
      </c>
      <c r="B353" s="7">
        <v>4.2130365000000003</v>
      </c>
    </row>
    <row r="354" spans="1:2" x14ac:dyDescent="0.2">
      <c r="A354" s="6">
        <f t="array" ref="A354">A353+TIME(0,5,0)</f>
        <v>43834.240972222105</v>
      </c>
      <c r="B354" s="7">
        <v>1.3292714000000001</v>
      </c>
    </row>
    <row r="355" spans="1:2" x14ac:dyDescent="0.2">
      <c r="A355" s="6">
        <f t="array" ref="A355">A354+TIME(0,5,0)</f>
        <v>43834.244444444324</v>
      </c>
      <c r="B355" s="7">
        <v>3.7981408000000001</v>
      </c>
    </row>
    <row r="356" spans="1:2" x14ac:dyDescent="0.2">
      <c r="A356" s="6">
        <f t="array" ref="A356">A355+TIME(0,5,0)</f>
        <v>43834.247916666543</v>
      </c>
      <c r="B356" s="7">
        <v>5.1191516000000004</v>
      </c>
    </row>
    <row r="357" spans="1:2" x14ac:dyDescent="0.2">
      <c r="A357" s="6">
        <f t="array" ref="A357">A356+TIME(0,5,0)</f>
        <v>43834.251388888762</v>
      </c>
      <c r="B357" s="7">
        <v>3.5678828</v>
      </c>
    </row>
    <row r="358" spans="1:2" x14ac:dyDescent="0.2">
      <c r="A358" s="6">
        <f t="array" ref="A358">A357+TIME(0,5,0)</f>
        <v>43834.254861110981</v>
      </c>
      <c r="B358" s="7">
        <v>3.483482</v>
      </c>
    </row>
    <row r="359" spans="1:2" x14ac:dyDescent="0.2">
      <c r="A359" s="6">
        <f t="array" ref="A359">A358+TIME(0,5,0)</f>
        <v>43834.2583333332</v>
      </c>
      <c r="B359" s="7">
        <v>1.9400378</v>
      </c>
    </row>
    <row r="360" spans="1:2" x14ac:dyDescent="0.2">
      <c r="A360" s="6">
        <f t="array" ref="A360">A359+TIME(0,5,0)</f>
        <v>43834.261805555419</v>
      </c>
      <c r="B360" s="7">
        <v>2.7902740000000001</v>
      </c>
    </row>
    <row r="361" spans="1:2" x14ac:dyDescent="0.2">
      <c r="A361" s="6">
        <f t="array" ref="A361">A360+TIME(0,5,0)</f>
        <v>43834.265277777638</v>
      </c>
      <c r="B361" s="7">
        <v>2.3970068000000002</v>
      </c>
    </row>
    <row r="362" spans="1:2" x14ac:dyDescent="0.2">
      <c r="A362" s="6">
        <f t="array" ref="A362">A361+TIME(0,5,0)</f>
        <v>43834.268749999857</v>
      </c>
      <c r="B362" s="7">
        <v>1.8587444</v>
      </c>
    </row>
    <row r="363" spans="1:2" x14ac:dyDescent="0.2">
      <c r="A363" s="6">
        <f t="array" ref="A363">A362+TIME(0,5,0)</f>
        <v>43834.272222222076</v>
      </c>
      <c r="B363" s="7">
        <v>2.7422016</v>
      </c>
    </row>
    <row r="364" spans="1:2" x14ac:dyDescent="0.2">
      <c r="A364" s="6">
        <f t="array" ref="A364">A363+TIME(0,5,0)</f>
        <v>43834.275694444295</v>
      </c>
      <c r="B364" s="7">
        <v>1.6158191</v>
      </c>
    </row>
    <row r="365" spans="1:2" x14ac:dyDescent="0.2">
      <c r="A365" s="6">
        <f t="array" ref="A365">A364+TIME(0,5,0)</f>
        <v>43834.279166666514</v>
      </c>
      <c r="B365" s="7">
        <v>2.0094403999999999</v>
      </c>
    </row>
    <row r="366" spans="1:2" x14ac:dyDescent="0.2">
      <c r="A366" s="6">
        <f t="array" ref="A366">A365+TIME(0,5,0)</f>
        <v>43834.282638888733</v>
      </c>
      <c r="B366" s="7">
        <v>1.2725412</v>
      </c>
    </row>
    <row r="367" spans="1:2" x14ac:dyDescent="0.2">
      <c r="A367" s="6">
        <f t="array" ref="A367">A366+TIME(0,5,0)</f>
        <v>43834.286111110952</v>
      </c>
      <c r="B367" s="7">
        <v>2.4973068</v>
      </c>
    </row>
    <row r="368" spans="1:2" x14ac:dyDescent="0.2">
      <c r="A368" s="6">
        <f t="array" ref="A368">A367+TIME(0,5,0)</f>
        <v>43834.289583333171</v>
      </c>
      <c r="B368" s="7">
        <v>1.6255951</v>
      </c>
    </row>
    <row r="369" spans="1:2" x14ac:dyDescent="0.2">
      <c r="A369" s="6">
        <f t="array" ref="A369">A368+TIME(0,5,0)</f>
        <v>43834.29305555539</v>
      </c>
      <c r="B369" s="7">
        <v>1.6719440000000001</v>
      </c>
    </row>
    <row r="370" spans="1:2" x14ac:dyDescent="0.2">
      <c r="A370" s="6">
        <f t="array" ref="A370">A369+TIME(0,5,0)</f>
        <v>43834.296527777609</v>
      </c>
      <c r="B370" s="7">
        <v>2.7406527999999999</v>
      </c>
    </row>
    <row r="371" spans="1:2" x14ac:dyDescent="0.2">
      <c r="A371" s="6">
        <f t="array" ref="A371">A370+TIME(0,5,0)</f>
        <v>43834.299999999828</v>
      </c>
      <c r="B371" s="7">
        <v>3.2408883999999998</v>
      </c>
    </row>
    <row r="372" spans="1:2" x14ac:dyDescent="0.2">
      <c r="A372" s="6">
        <f t="array" ref="A372">A371+TIME(0,5,0)</f>
        <v>43834.303472222047</v>
      </c>
      <c r="B372" s="7">
        <v>1.8114177</v>
      </c>
    </row>
    <row r="373" spans="1:2" x14ac:dyDescent="0.2">
      <c r="A373" s="6">
        <f t="array" ref="A373">A372+TIME(0,5,0)</f>
        <v>43834.306944444266</v>
      </c>
      <c r="B373" s="7">
        <v>3.317841</v>
      </c>
    </row>
    <row r="374" spans="1:2" x14ac:dyDescent="0.2">
      <c r="A374" s="6">
        <f t="array" ref="A374">A373+TIME(0,5,0)</f>
        <v>43834.310416666485</v>
      </c>
      <c r="B374" s="7">
        <v>1.3028762</v>
      </c>
    </row>
    <row r="375" spans="1:2" x14ac:dyDescent="0.2">
      <c r="A375" s="6">
        <f t="array" ref="A375">A374+TIME(0,5,0)</f>
        <v>43834.313888888704</v>
      </c>
      <c r="B375" s="7">
        <v>3.3830721000000001</v>
      </c>
    </row>
    <row r="376" spans="1:2" x14ac:dyDescent="0.2">
      <c r="A376" s="6">
        <f t="array" ref="A376">A375+TIME(0,5,0)</f>
        <v>43834.317361110923</v>
      </c>
      <c r="B376" s="7">
        <v>2.1597675999999999</v>
      </c>
    </row>
    <row r="377" spans="1:2" x14ac:dyDescent="0.2">
      <c r="A377" s="6">
        <f t="array" ref="A377">A376+TIME(0,5,0)</f>
        <v>43834.320833333142</v>
      </c>
      <c r="B377" s="7">
        <v>1.4478458999999999</v>
      </c>
    </row>
    <row r="378" spans="1:2" x14ac:dyDescent="0.2">
      <c r="A378" s="6">
        <f t="array" ref="A378">A377+TIME(0,5,0)</f>
        <v>43834.324305555361</v>
      </c>
      <c r="B378" s="7">
        <v>1.7004485</v>
      </c>
    </row>
    <row r="379" spans="1:2" x14ac:dyDescent="0.2">
      <c r="A379" s="6">
        <f t="array" ref="A379">A378+TIME(0,5,0)</f>
        <v>43834.32777777758</v>
      </c>
      <c r="B379" s="7">
        <v>3.3730357</v>
      </c>
    </row>
    <row r="380" spans="1:2" x14ac:dyDescent="0.2">
      <c r="A380" s="6">
        <f t="array" ref="A380">A379+TIME(0,5,0)</f>
        <v>43834.331249999799</v>
      </c>
      <c r="B380" s="7">
        <v>1.8722966000000001</v>
      </c>
    </row>
    <row r="381" spans="1:2" x14ac:dyDescent="0.2">
      <c r="A381" s="6">
        <f t="array" ref="A381">A380+TIME(0,5,0)</f>
        <v>43834.334722222018</v>
      </c>
      <c r="B381" s="7">
        <v>1.6843547000000001</v>
      </c>
    </row>
    <row r="382" spans="1:2" x14ac:dyDescent="0.2">
      <c r="A382" s="6">
        <f t="array" ref="A382">A381+TIME(0,5,0)</f>
        <v>43834.338194444237</v>
      </c>
      <c r="B382" s="7">
        <v>2.0606977999999998</v>
      </c>
    </row>
    <row r="383" spans="1:2" x14ac:dyDescent="0.2">
      <c r="A383" s="6">
        <f t="array" ref="A383">A382+TIME(0,5,0)</f>
        <v>43834.341666666456</v>
      </c>
      <c r="B383" s="7">
        <v>1.3866147</v>
      </c>
    </row>
    <row r="384" spans="1:2" x14ac:dyDescent="0.2">
      <c r="A384" s="6">
        <f t="array" ref="A384">A383+TIME(0,5,0)</f>
        <v>43834.345138888675</v>
      </c>
      <c r="B384" s="7">
        <v>1.6313850999999999</v>
      </c>
    </row>
    <row r="385" spans="1:2" x14ac:dyDescent="0.2">
      <c r="A385" s="6">
        <f t="array" ref="A385">A384+TIME(0,5,0)</f>
        <v>43834.348611110894</v>
      </c>
      <c r="B385" s="7">
        <v>3.0420677999999999</v>
      </c>
    </row>
    <row r="386" spans="1:2" x14ac:dyDescent="0.2">
      <c r="A386" s="6">
        <f t="array" ref="A386">A385+TIME(0,5,0)</f>
        <v>43834.352083333113</v>
      </c>
      <c r="B386" s="7">
        <v>3.7124685999999998</v>
      </c>
    </row>
    <row r="387" spans="1:2" x14ac:dyDescent="0.2">
      <c r="A387" s="6">
        <f t="array" ref="A387">A386+TIME(0,5,0)</f>
        <v>43834.355555555332</v>
      </c>
      <c r="B387" s="7">
        <v>2.7048302</v>
      </c>
    </row>
    <row r="388" spans="1:2" x14ac:dyDescent="0.2">
      <c r="A388" s="6">
        <f t="array" ref="A388">A387+TIME(0,5,0)</f>
        <v>43834.359027777551</v>
      </c>
      <c r="B388" s="7">
        <v>4.7299185000000001</v>
      </c>
    </row>
    <row r="389" spans="1:2" x14ac:dyDescent="0.2">
      <c r="A389" s="6">
        <f t="array" ref="A389">A388+TIME(0,5,0)</f>
        <v>43834.36249999977</v>
      </c>
      <c r="B389" s="7">
        <v>8.2230950000000007</v>
      </c>
    </row>
    <row r="390" spans="1:2" x14ac:dyDescent="0.2">
      <c r="A390" s="6">
        <f t="array" ref="A390">A389+TIME(0,5,0)</f>
        <v>43834.365972221989</v>
      </c>
      <c r="B390" s="7">
        <v>4.551418</v>
      </c>
    </row>
    <row r="391" spans="1:2" x14ac:dyDescent="0.2">
      <c r="A391" s="6">
        <f t="array" ref="A391">A390+TIME(0,5,0)</f>
        <v>43834.369444444208</v>
      </c>
      <c r="B391" s="7">
        <v>3.7116674999999999</v>
      </c>
    </row>
    <row r="392" spans="1:2" x14ac:dyDescent="0.2">
      <c r="A392" s="6">
        <f t="array" ref="A392">A391+TIME(0,5,0)</f>
        <v>43834.372916666427</v>
      </c>
      <c r="B392" s="7">
        <v>1.8886841999999999</v>
      </c>
    </row>
    <row r="393" spans="1:2" x14ac:dyDescent="0.2">
      <c r="A393" s="6">
        <f t="array" ref="A393">A392+TIME(0,5,0)</f>
        <v>43834.376388888646</v>
      </c>
      <c r="B393" s="7">
        <v>4.3895907000000003</v>
      </c>
    </row>
    <row r="394" spans="1:2" x14ac:dyDescent="0.2">
      <c r="A394" s="6">
        <f t="array" ref="A394">A393+TIME(0,5,0)</f>
        <v>43834.379861110865</v>
      </c>
      <c r="B394" s="7">
        <v>2.7414360000000002</v>
      </c>
    </row>
    <row r="395" spans="1:2" x14ac:dyDescent="0.2">
      <c r="A395" s="6">
        <f t="array" ref="A395">A394+TIME(0,5,0)</f>
        <v>43834.383333333084</v>
      </c>
      <c r="B395" s="7">
        <v>3.613162</v>
      </c>
    </row>
    <row r="396" spans="1:2" x14ac:dyDescent="0.2">
      <c r="A396" s="6">
        <f t="array" ref="A396">A395+TIME(0,5,0)</f>
        <v>43834.386805555303</v>
      </c>
      <c r="B396" s="7">
        <v>1.7439781000000001</v>
      </c>
    </row>
    <row r="397" spans="1:2" x14ac:dyDescent="0.2">
      <c r="A397" s="6">
        <f t="array" ref="A397">A396+TIME(0,5,0)</f>
        <v>43834.390277777522</v>
      </c>
      <c r="B397" s="7">
        <v>1.5473699999999999</v>
      </c>
    </row>
    <row r="398" spans="1:2" x14ac:dyDescent="0.2">
      <c r="A398" s="6">
        <f t="array" ref="A398">A397+TIME(0,5,0)</f>
        <v>43834.393749999741</v>
      </c>
      <c r="B398" s="7">
        <v>2.3743017000000002</v>
      </c>
    </row>
    <row r="399" spans="1:2" x14ac:dyDescent="0.2">
      <c r="A399" s="6">
        <f t="array" ref="A399">A398+TIME(0,5,0)</f>
        <v>43834.39722222196</v>
      </c>
      <c r="B399" s="7">
        <v>1.5064173999999999</v>
      </c>
    </row>
    <row r="400" spans="1:2" x14ac:dyDescent="0.2">
      <c r="A400" s="6">
        <f t="array" ref="A400">A399+TIME(0,5,0)</f>
        <v>43834.400694444179</v>
      </c>
      <c r="B400" s="7">
        <v>1.7136172000000001</v>
      </c>
    </row>
    <row r="401" spans="1:2" x14ac:dyDescent="0.2">
      <c r="A401" s="6">
        <f t="array" ref="A401">A400+TIME(0,5,0)</f>
        <v>43834.404166666398</v>
      </c>
      <c r="B401" s="7">
        <v>3.5791514000000002</v>
      </c>
    </row>
    <row r="402" spans="1:2" x14ac:dyDescent="0.2">
      <c r="A402" s="6">
        <f t="array" ref="A402">A401+TIME(0,5,0)</f>
        <v>43834.407638888617</v>
      </c>
      <c r="B402" s="7">
        <v>2.3045703999999998</v>
      </c>
    </row>
    <row r="403" spans="1:2" x14ac:dyDescent="0.2">
      <c r="A403" s="6">
        <f t="array" ref="A403">A402+TIME(0,5,0)</f>
        <v>43834.411111110836</v>
      </c>
      <c r="B403" s="7">
        <v>4.1621949999999996</v>
      </c>
    </row>
    <row r="404" spans="1:2" x14ac:dyDescent="0.2">
      <c r="A404" s="6">
        <f t="array" ref="A404">A403+TIME(0,5,0)</f>
        <v>43834.414583333055</v>
      </c>
      <c r="B404" s="7">
        <v>3.1106189999999998</v>
      </c>
    </row>
    <row r="405" spans="1:2" x14ac:dyDescent="0.2">
      <c r="A405" s="6">
        <f t="array" ref="A405">A404+TIME(0,5,0)</f>
        <v>43834.418055555274</v>
      </c>
      <c r="B405" s="7">
        <v>7.2138805000000001</v>
      </c>
    </row>
    <row r="406" spans="1:2" x14ac:dyDescent="0.2">
      <c r="A406" s="6">
        <f t="array" ref="A406">A405+TIME(0,5,0)</f>
        <v>43834.421527777493</v>
      </c>
      <c r="B406" s="7">
        <v>8.1543559999999999</v>
      </c>
    </row>
    <row r="407" spans="1:2" x14ac:dyDescent="0.2">
      <c r="A407" s="6">
        <f t="array" ref="A407">A406+TIME(0,5,0)</f>
        <v>43834.424999999712</v>
      </c>
      <c r="B407" s="7">
        <v>10</v>
      </c>
    </row>
    <row r="408" spans="1:2" x14ac:dyDescent="0.2">
      <c r="A408" s="6">
        <f>DATE(2020,1,4)+TIME(23,56,0)</f>
        <v>43834.99722222222</v>
      </c>
      <c r="B408" s="9">
        <v>8.8677530000000004</v>
      </c>
    </row>
    <row r="409" spans="1:2" x14ac:dyDescent="0.2">
      <c r="A409" s="6">
        <f t="array" ref="A409">A408+TIME(0,5,0)</f>
        <v>43835.000694444439</v>
      </c>
      <c r="B409" s="9">
        <v>7.6377053000000004</v>
      </c>
    </row>
    <row r="410" spans="1:2" x14ac:dyDescent="0.2">
      <c r="A410" s="6">
        <f t="array" ref="A410">A409+TIME(0,5,0)</f>
        <v>43835.004166666658</v>
      </c>
      <c r="B410" s="7">
        <v>2.7711375</v>
      </c>
    </row>
    <row r="411" spans="1:2" x14ac:dyDescent="0.2">
      <c r="A411" s="6">
        <f t="array" ref="A411">A410+TIME(0,5,0)</f>
        <v>43835.007638888877</v>
      </c>
      <c r="B411" s="7">
        <v>2.3379210000000001</v>
      </c>
    </row>
    <row r="412" spans="1:2" x14ac:dyDescent="0.2">
      <c r="A412" s="6">
        <f t="array" ref="A412">A411+TIME(0,5,0)</f>
        <v>43835.011111111096</v>
      </c>
      <c r="B412" s="7">
        <v>5.8801613000000001</v>
      </c>
    </row>
    <row r="413" spans="1:2" x14ac:dyDescent="0.2">
      <c r="A413" s="6">
        <f t="array" ref="A413">A412+TIME(0,5,0)</f>
        <v>43835.014583333315</v>
      </c>
      <c r="B413" s="7">
        <v>7.731789</v>
      </c>
    </row>
    <row r="414" spans="1:2" x14ac:dyDescent="0.2">
      <c r="A414" s="6">
        <f t="array" ref="A414">A413+TIME(0,5,0)</f>
        <v>43835.018055555534</v>
      </c>
      <c r="B414" s="7">
        <v>6.5018982999999997</v>
      </c>
    </row>
    <row r="415" spans="1:2" x14ac:dyDescent="0.2">
      <c r="A415" s="6">
        <f t="array" ref="A415">A414+TIME(0,5,0)</f>
        <v>43835.021527777753</v>
      </c>
      <c r="B415" s="7">
        <v>2.4962029999999999</v>
      </c>
    </row>
    <row r="416" spans="1:2" x14ac:dyDescent="0.2">
      <c r="A416" s="6">
        <f t="array" ref="A416">A415+TIME(0,5,0)</f>
        <v>43835.024999999972</v>
      </c>
      <c r="B416" s="7">
        <v>10</v>
      </c>
    </row>
    <row r="417" spans="1:2" x14ac:dyDescent="0.2">
      <c r="A417" s="6">
        <f t="array" ref="A417">A416+TIME(0,5,0)</f>
        <v>43835.028472222191</v>
      </c>
      <c r="B417" s="7">
        <v>10</v>
      </c>
    </row>
    <row r="418" spans="1:2" x14ac:dyDescent="0.2">
      <c r="A418" s="6">
        <f t="array" ref="A418">A417+TIME(0,5,0)</f>
        <v>43835.03194444441</v>
      </c>
      <c r="B418" s="7">
        <v>2.4115631999999998</v>
      </c>
    </row>
    <row r="419" spans="1:2" x14ac:dyDescent="0.2">
      <c r="A419" s="6">
        <f t="array" ref="A419">A418+TIME(0,5,0)</f>
        <v>43835.035416666629</v>
      </c>
      <c r="B419" s="7">
        <v>3.1387974999999999</v>
      </c>
    </row>
    <row r="420" spans="1:2" x14ac:dyDescent="0.2">
      <c r="A420" s="6">
        <f t="array" ref="A420">A419+TIME(0,5,0)</f>
        <v>43835.038888888848</v>
      </c>
      <c r="B420" s="7">
        <v>2.4508912999999999</v>
      </c>
    </row>
    <row r="421" spans="1:2" x14ac:dyDescent="0.2">
      <c r="A421" s="6">
        <f t="array" ref="A421">A420+TIME(0,5,0)</f>
        <v>43835.042361111067</v>
      </c>
      <c r="B421" s="7">
        <v>1.6472682000000001</v>
      </c>
    </row>
    <row r="422" spans="1:2" x14ac:dyDescent="0.2">
      <c r="A422" s="6">
        <f t="array" ref="A422">A421+TIME(0,5,0)</f>
        <v>43835.045833333286</v>
      </c>
      <c r="B422" s="7">
        <v>4.0200534000000001</v>
      </c>
    </row>
    <row r="423" spans="1:2" x14ac:dyDescent="0.2">
      <c r="A423" s="6">
        <f t="array" ref="A423">A422+TIME(0,5,0)</f>
        <v>43835.049305555505</v>
      </c>
      <c r="B423" s="7">
        <v>2.2613341999999998</v>
      </c>
    </row>
    <row r="424" spans="1:2" x14ac:dyDescent="0.2">
      <c r="A424" s="6">
        <f t="array" ref="A424">A423+TIME(0,5,0)</f>
        <v>43835.052777777724</v>
      </c>
      <c r="B424" s="7">
        <v>1.5955353999999999</v>
      </c>
    </row>
    <row r="425" spans="1:2" x14ac:dyDescent="0.2">
      <c r="A425" s="6">
        <f t="array" ref="A425">A424+TIME(0,5,0)</f>
        <v>43835.056249999943</v>
      </c>
      <c r="B425" s="7">
        <v>1.6678324</v>
      </c>
    </row>
    <row r="426" spans="1:2" x14ac:dyDescent="0.2">
      <c r="A426" s="6">
        <f t="array" ref="A426">A425+TIME(0,5,0)</f>
        <v>43835.059722222162</v>
      </c>
      <c r="B426" s="7">
        <v>1.9680572000000001</v>
      </c>
    </row>
    <row r="427" spans="1:2" x14ac:dyDescent="0.2">
      <c r="A427" s="6">
        <f t="array" ref="A427">A426+TIME(0,5,0)</f>
        <v>43835.063194444381</v>
      </c>
      <c r="B427" s="7">
        <v>1.5406921</v>
      </c>
    </row>
    <row r="428" spans="1:2" x14ac:dyDescent="0.2">
      <c r="A428" s="6">
        <f t="array" ref="A428">A427+TIME(0,5,0)</f>
        <v>43835.0666666666</v>
      </c>
      <c r="B428" s="7">
        <v>2.4693505999999998</v>
      </c>
    </row>
    <row r="429" spans="1:2" x14ac:dyDescent="0.2">
      <c r="A429" s="6">
        <f t="array" ref="A429">A428+TIME(0,5,0)</f>
        <v>43835.070138888819</v>
      </c>
      <c r="B429" s="7">
        <v>2.0305848000000002</v>
      </c>
    </row>
    <row r="430" spans="1:2" x14ac:dyDescent="0.2">
      <c r="A430" s="6">
        <f t="array" ref="A430">A429+TIME(0,5,0)</f>
        <v>43835.073611111038</v>
      </c>
      <c r="B430" s="7">
        <v>1.5010116</v>
      </c>
    </row>
    <row r="431" spans="1:2" x14ac:dyDescent="0.2">
      <c r="A431" s="6">
        <f t="array" ref="A431">A430+TIME(0,5,0)</f>
        <v>43835.077083333257</v>
      </c>
      <c r="B431" s="7">
        <v>3.8134809999999999</v>
      </c>
    </row>
    <row r="432" spans="1:2" x14ac:dyDescent="0.2">
      <c r="A432" s="6">
        <f t="array" ref="A432">A431+TIME(0,5,0)</f>
        <v>43835.080555555476</v>
      </c>
      <c r="B432" s="7">
        <v>1.7742959</v>
      </c>
    </row>
    <row r="433" spans="1:2" x14ac:dyDescent="0.2">
      <c r="A433" s="6">
        <f t="array" ref="A433">A432+TIME(0,5,0)</f>
        <v>43835.084027777695</v>
      </c>
      <c r="B433" s="7">
        <v>1.4232444</v>
      </c>
    </row>
    <row r="434" spans="1:2" x14ac:dyDescent="0.2">
      <c r="A434" s="6">
        <f t="array" ref="A434">A433+TIME(0,5,0)</f>
        <v>43835.087499999914</v>
      </c>
      <c r="B434" s="7">
        <v>1.7994109</v>
      </c>
    </row>
    <row r="435" spans="1:2" x14ac:dyDescent="0.2">
      <c r="A435" s="6">
        <f t="array" ref="A435">A434+TIME(0,5,0)</f>
        <v>43835.090972222133</v>
      </c>
      <c r="B435" s="7">
        <v>1.3524288</v>
      </c>
    </row>
    <row r="436" spans="1:2" x14ac:dyDescent="0.2">
      <c r="A436" s="6">
        <f t="array" ref="A436">A435+TIME(0,5,0)</f>
        <v>43835.094444444352</v>
      </c>
      <c r="B436" s="7">
        <v>1.3930165000000001</v>
      </c>
    </row>
    <row r="437" spans="1:2" x14ac:dyDescent="0.2">
      <c r="A437" s="6">
        <f t="array" ref="A437">A436+TIME(0,5,0)</f>
        <v>43835.097916666571</v>
      </c>
      <c r="B437" s="7">
        <v>1.3655611000000001</v>
      </c>
    </row>
    <row r="438" spans="1:2" x14ac:dyDescent="0.2">
      <c r="A438" s="6">
        <f t="array" ref="A438">A437+TIME(0,5,0)</f>
        <v>43835.10138888879</v>
      </c>
      <c r="B438" s="7">
        <v>2.5185846999999999</v>
      </c>
    </row>
    <row r="439" spans="1:2" x14ac:dyDescent="0.2">
      <c r="A439" s="6">
        <f t="array" ref="A439">A438+TIME(0,5,0)</f>
        <v>43835.104861111009</v>
      </c>
      <c r="B439" s="7">
        <v>3.4469031999999999</v>
      </c>
    </row>
    <row r="440" spans="1:2" x14ac:dyDescent="0.2">
      <c r="A440" s="6">
        <f t="array" ref="A440">A439+TIME(0,5,0)</f>
        <v>43835.108333333228</v>
      </c>
      <c r="B440" s="7">
        <v>2.5070342999999999</v>
      </c>
    </row>
    <row r="441" spans="1:2" x14ac:dyDescent="0.2">
      <c r="A441" s="6">
        <f t="array" ref="A441">A440+TIME(0,5,0)</f>
        <v>43835.111805555447</v>
      </c>
      <c r="B441" s="7">
        <v>8.7002609999999994</v>
      </c>
    </row>
    <row r="442" spans="1:2" x14ac:dyDescent="0.2">
      <c r="A442" s="6">
        <f t="array" ref="A442">A441+TIME(0,5,0)</f>
        <v>43835.115277777666</v>
      </c>
      <c r="B442" s="7">
        <v>5.9679831999999999</v>
      </c>
    </row>
    <row r="443" spans="1:2" x14ac:dyDescent="0.2">
      <c r="A443" s="6">
        <f t="array" ref="A443">A442+TIME(0,5,0)</f>
        <v>43835.118749999885</v>
      </c>
      <c r="B443" s="7">
        <v>2.4418829999999998</v>
      </c>
    </row>
    <row r="444" spans="1:2" x14ac:dyDescent="0.2">
      <c r="A444" s="6">
        <f t="array" ref="A444">A443+TIME(0,5,0)</f>
        <v>43835.122222222104</v>
      </c>
      <c r="B444" s="7">
        <v>3.1722803000000002</v>
      </c>
    </row>
    <row r="445" spans="1:2" x14ac:dyDescent="0.2">
      <c r="A445" s="6">
        <f t="array" ref="A445">A444+TIME(0,5,0)</f>
        <v>43835.125694444323</v>
      </c>
      <c r="B445" s="7">
        <v>1.7777311</v>
      </c>
    </row>
    <row r="446" spans="1:2" x14ac:dyDescent="0.2">
      <c r="A446" s="6">
        <f t="array" ref="A446">A445+TIME(0,5,0)</f>
        <v>43835.129166666542</v>
      </c>
      <c r="B446" s="7">
        <v>2.1870020000000001</v>
      </c>
    </row>
    <row r="447" spans="1:2" x14ac:dyDescent="0.2">
      <c r="A447" s="6">
        <f t="array" ref="A447">A446+TIME(0,5,0)</f>
        <v>43835.132638888761</v>
      </c>
      <c r="B447" s="7">
        <v>2.26417</v>
      </c>
    </row>
    <row r="448" spans="1:2" x14ac:dyDescent="0.2">
      <c r="A448" s="6">
        <f t="array" ref="A448">A447+TIME(0,5,0)</f>
        <v>43835.13611111098</v>
      </c>
      <c r="B448" s="7">
        <v>2.3536172</v>
      </c>
    </row>
    <row r="449" spans="1:2" x14ac:dyDescent="0.2">
      <c r="A449" s="6">
        <f t="array" ref="A449">A448+TIME(0,5,0)</f>
        <v>43835.139583333199</v>
      </c>
      <c r="B449" s="7">
        <v>1.3675575</v>
      </c>
    </row>
    <row r="450" spans="1:2" x14ac:dyDescent="0.2">
      <c r="A450" s="6">
        <f t="array" ref="A450">A449+TIME(0,5,0)</f>
        <v>43835.143055555418</v>
      </c>
      <c r="B450" s="7">
        <v>1.6665449999999999</v>
      </c>
    </row>
    <row r="451" spans="1:2" x14ac:dyDescent="0.2">
      <c r="A451" s="6">
        <f t="array" ref="A451">A450+TIME(0,5,0)</f>
        <v>43835.146527777637</v>
      </c>
      <c r="B451" s="7">
        <v>2.4892770999999998</v>
      </c>
    </row>
    <row r="452" spans="1:2" x14ac:dyDescent="0.2">
      <c r="A452" s="6">
        <f t="array" ref="A452">A451+TIME(0,5,0)</f>
        <v>43835.149999999856</v>
      </c>
      <c r="B452" s="7">
        <v>2.5332766000000002</v>
      </c>
    </row>
    <row r="453" spans="1:2" x14ac:dyDescent="0.2">
      <c r="A453" s="6">
        <f t="array" ref="A453">A452+TIME(0,5,0)</f>
        <v>43835.153472222075</v>
      </c>
      <c r="B453" s="7">
        <v>2.8706044999999998</v>
      </c>
    </row>
    <row r="454" spans="1:2" x14ac:dyDescent="0.2">
      <c r="A454" s="6">
        <f t="array" ref="A454">A453+TIME(0,5,0)</f>
        <v>43835.156944444294</v>
      </c>
      <c r="B454" s="7">
        <v>3.1667225000000001</v>
      </c>
    </row>
    <row r="455" spans="1:2" x14ac:dyDescent="0.2">
      <c r="A455" s="6">
        <f t="array" ref="A455">A454+TIME(0,5,0)</f>
        <v>43835.160416666513</v>
      </c>
      <c r="B455" s="7">
        <v>1.4166402</v>
      </c>
    </row>
    <row r="456" spans="1:2" x14ac:dyDescent="0.2">
      <c r="A456" s="6">
        <f t="array" ref="A456">A455+TIME(0,5,0)</f>
        <v>43835.163888888732</v>
      </c>
      <c r="B456" s="7">
        <v>1.650992</v>
      </c>
    </row>
    <row r="457" spans="1:2" x14ac:dyDescent="0.2">
      <c r="A457" s="6">
        <f t="array" ref="A457">A456+TIME(0,5,0)</f>
        <v>43835.167361110951</v>
      </c>
      <c r="B457" s="7">
        <v>1.4620553999999999</v>
      </c>
    </row>
    <row r="458" spans="1:2" x14ac:dyDescent="0.2">
      <c r="A458" s="6">
        <f t="array" ref="A458">A457+TIME(0,5,0)</f>
        <v>43835.17083333317</v>
      </c>
      <c r="B458" s="7">
        <v>1.3720273999999999</v>
      </c>
    </row>
    <row r="459" spans="1:2" x14ac:dyDescent="0.2">
      <c r="A459" s="6">
        <f t="array" ref="A459">A458+TIME(0,5,0)</f>
        <v>43835.174305555389</v>
      </c>
      <c r="B459" s="7">
        <v>3.4186334999999999</v>
      </c>
    </row>
    <row r="460" spans="1:2" x14ac:dyDescent="0.2">
      <c r="A460" s="6">
        <f t="array" ref="A460">A459+TIME(0,5,0)</f>
        <v>43835.177777777608</v>
      </c>
      <c r="B460" s="7">
        <v>2.9881639999999998</v>
      </c>
    </row>
    <row r="461" spans="1:2" x14ac:dyDescent="0.2">
      <c r="A461" s="6">
        <f t="array" ref="A461">A460+TIME(0,5,0)</f>
        <v>43835.181249999827</v>
      </c>
      <c r="B461" s="7">
        <v>4.1016849999999998</v>
      </c>
    </row>
    <row r="462" spans="1:2" x14ac:dyDescent="0.2">
      <c r="A462" s="6">
        <f t="array" ref="A462">A461+TIME(0,5,0)</f>
        <v>43835.184722222046</v>
      </c>
      <c r="B462" s="7">
        <v>3.0261726000000002</v>
      </c>
    </row>
    <row r="463" spans="1:2" x14ac:dyDescent="0.2">
      <c r="A463" s="6">
        <f t="array" ref="A463">A462+TIME(0,5,0)</f>
        <v>43835.188194444265</v>
      </c>
      <c r="B463" s="7">
        <v>9.5332439999999998</v>
      </c>
    </row>
    <row r="464" spans="1:2" x14ac:dyDescent="0.2">
      <c r="A464" s="6">
        <f t="array" ref="A464">A463+TIME(0,5,0)</f>
        <v>43835.191666666484</v>
      </c>
      <c r="B464" s="7">
        <v>1.4557549999999999</v>
      </c>
    </row>
    <row r="465" spans="1:2" x14ac:dyDescent="0.2">
      <c r="A465" s="6">
        <f t="array" ref="A465">A464+TIME(0,5,0)</f>
        <v>43835.195138888703</v>
      </c>
      <c r="B465" s="7">
        <v>2.419257</v>
      </c>
    </row>
    <row r="466" spans="1:2" x14ac:dyDescent="0.2">
      <c r="A466" s="6">
        <f t="array" ref="A466">A465+TIME(0,5,0)</f>
        <v>43835.198611110922</v>
      </c>
      <c r="B466" s="7">
        <v>1.6709961</v>
      </c>
    </row>
    <row r="467" spans="1:2" x14ac:dyDescent="0.2">
      <c r="A467" s="6">
        <f t="array" ref="A467">A466+TIME(0,5,0)</f>
        <v>43835.202083333141</v>
      </c>
      <c r="B467" s="7">
        <v>1.3342115000000001</v>
      </c>
    </row>
    <row r="468" spans="1:2" x14ac:dyDescent="0.2">
      <c r="A468" s="6">
        <f t="array" ref="A468">A467+TIME(0,5,0)</f>
        <v>43835.20555555536</v>
      </c>
      <c r="B468" s="7">
        <v>1.3937504999999999</v>
      </c>
    </row>
    <row r="469" spans="1:2" x14ac:dyDescent="0.2">
      <c r="A469" s="6">
        <f t="array" ref="A469">A468+TIME(0,5,0)</f>
        <v>43835.209027777579</v>
      </c>
      <c r="B469" s="7">
        <v>1.3253733999999999</v>
      </c>
    </row>
    <row r="470" spans="1:2" x14ac:dyDescent="0.2">
      <c r="A470" s="6">
        <f t="array" ref="A470">A469+TIME(0,5,0)</f>
        <v>43835.212499999798</v>
      </c>
      <c r="B470" s="7">
        <v>1.407608</v>
      </c>
    </row>
    <row r="471" spans="1:2" x14ac:dyDescent="0.2">
      <c r="A471" s="6">
        <f t="array" ref="A471">A470+TIME(0,5,0)</f>
        <v>43835.215972222017</v>
      </c>
      <c r="B471" s="7">
        <v>1.664833</v>
      </c>
    </row>
    <row r="472" spans="1:2" x14ac:dyDescent="0.2">
      <c r="A472" s="6">
        <f t="array" ref="A472">A471+TIME(0,5,0)</f>
        <v>43835.219444444236</v>
      </c>
      <c r="B472" s="7">
        <v>2.6079528000000001</v>
      </c>
    </row>
    <row r="473" spans="1:2" x14ac:dyDescent="0.2">
      <c r="A473" s="6">
        <f t="array" ref="A473">A472+TIME(0,5,0)</f>
        <v>43835.222916666455</v>
      </c>
      <c r="B473" s="7">
        <v>1.7306286</v>
      </c>
    </row>
    <row r="474" spans="1:2" x14ac:dyDescent="0.2">
      <c r="A474" s="6">
        <f t="array" ref="A474">A473+TIME(0,5,0)</f>
        <v>43835.226388888674</v>
      </c>
      <c r="B474" s="7">
        <v>2.5098750000000001</v>
      </c>
    </row>
    <row r="475" spans="1:2" x14ac:dyDescent="0.2">
      <c r="A475" s="6">
        <f t="array" ref="A475">A474+TIME(0,5,0)</f>
        <v>43835.229861110893</v>
      </c>
      <c r="B475" s="7">
        <v>2.2140129000000002</v>
      </c>
    </row>
    <row r="476" spans="1:2" x14ac:dyDescent="0.2">
      <c r="A476" s="6">
        <f t="array" ref="A476">A475+TIME(0,5,0)</f>
        <v>43835.233333333112</v>
      </c>
      <c r="B476" s="7">
        <v>2.190966</v>
      </c>
    </row>
    <row r="477" spans="1:2" x14ac:dyDescent="0.2">
      <c r="A477" s="6">
        <f t="array" ref="A477">A476+TIME(0,5,0)</f>
        <v>43835.236805555331</v>
      </c>
      <c r="B477" s="7">
        <v>2.6864474</v>
      </c>
    </row>
    <row r="478" spans="1:2" x14ac:dyDescent="0.2">
      <c r="A478" s="6">
        <f t="array" ref="A478">A477+TIME(0,5,0)</f>
        <v>43835.24027777755</v>
      </c>
      <c r="B478" s="7">
        <v>2.8560317</v>
      </c>
    </row>
    <row r="479" spans="1:2" x14ac:dyDescent="0.2">
      <c r="A479" s="6">
        <f t="array" ref="A479">A478+TIME(0,5,0)</f>
        <v>43835.243749999769</v>
      </c>
      <c r="B479" s="7">
        <v>2.8101257999999998</v>
      </c>
    </row>
    <row r="480" spans="1:2" x14ac:dyDescent="0.2">
      <c r="A480" s="6">
        <f t="array" ref="A480">A479+TIME(0,5,0)</f>
        <v>43835.247222221988</v>
      </c>
      <c r="B480" s="7">
        <v>1.3733811</v>
      </c>
    </row>
    <row r="481" spans="1:2" x14ac:dyDescent="0.2">
      <c r="A481" s="6">
        <f t="array" ref="A481">A480+TIME(0,5,0)</f>
        <v>43835.250694444207</v>
      </c>
      <c r="B481" s="7">
        <v>4.2102919999999999</v>
      </c>
    </row>
    <row r="482" spans="1:2" x14ac:dyDescent="0.2">
      <c r="A482" s="6">
        <f t="array" ref="A482">A481+TIME(0,5,0)</f>
        <v>43835.254166666426</v>
      </c>
      <c r="B482" s="7">
        <v>1.4276313</v>
      </c>
    </row>
    <row r="483" spans="1:2" x14ac:dyDescent="0.2">
      <c r="A483" s="6">
        <f t="array" ref="A483">A482+TIME(0,5,0)</f>
        <v>43835.257638888645</v>
      </c>
      <c r="B483" s="7">
        <v>2.0510375000000001</v>
      </c>
    </row>
    <row r="484" spans="1:2" x14ac:dyDescent="0.2">
      <c r="A484" s="6">
        <f t="array" ref="A484">A483+TIME(0,5,0)</f>
        <v>43835.261111110864</v>
      </c>
      <c r="B484" s="7">
        <v>1.2589729999999999</v>
      </c>
    </row>
    <row r="485" spans="1:2" x14ac:dyDescent="0.2">
      <c r="A485" s="6">
        <f t="array" ref="A485">A484+TIME(0,5,0)</f>
        <v>43835.264583333083</v>
      </c>
      <c r="B485" s="7">
        <v>1.2205277999999999</v>
      </c>
    </row>
    <row r="486" spans="1:2" x14ac:dyDescent="0.2">
      <c r="A486" s="6">
        <f t="array" ref="A486">A485+TIME(0,5,0)</f>
        <v>43835.268055555302</v>
      </c>
      <c r="B486" s="7">
        <v>1.4795631</v>
      </c>
    </row>
    <row r="487" spans="1:2" x14ac:dyDescent="0.2">
      <c r="A487" s="6">
        <f t="array" ref="A487">A486+TIME(0,5,0)</f>
        <v>43835.271527777521</v>
      </c>
      <c r="B487" s="7">
        <v>1.8270603000000001</v>
      </c>
    </row>
    <row r="488" spans="1:2" x14ac:dyDescent="0.2">
      <c r="A488" s="6">
        <f t="array" ref="A488">A487+TIME(0,5,0)</f>
        <v>43835.27499999974</v>
      </c>
      <c r="B488" s="7">
        <v>2.640666</v>
      </c>
    </row>
    <row r="489" spans="1:2" x14ac:dyDescent="0.2">
      <c r="A489" s="6">
        <f t="array" ref="A489">A488+TIME(0,5,0)</f>
        <v>43835.278472221959</v>
      </c>
      <c r="B489" s="7">
        <v>1.2844354</v>
      </c>
    </row>
    <row r="490" spans="1:2" x14ac:dyDescent="0.2">
      <c r="A490" s="6">
        <f t="array" ref="A490">A489+TIME(0,5,0)</f>
        <v>43835.281944444177</v>
      </c>
      <c r="B490" s="7">
        <v>2.1451172999999999</v>
      </c>
    </row>
    <row r="491" spans="1:2" x14ac:dyDescent="0.2">
      <c r="A491" s="6">
        <f t="array" ref="A491">A490+TIME(0,5,0)</f>
        <v>43835.285416666396</v>
      </c>
      <c r="B491" s="7">
        <v>1.3597946999999999</v>
      </c>
    </row>
    <row r="492" spans="1:2" x14ac:dyDescent="0.2">
      <c r="A492" s="6">
        <f t="array" ref="A492">A491+TIME(0,5,0)</f>
        <v>43835.288888888615</v>
      </c>
      <c r="B492" s="7">
        <v>1.7709149</v>
      </c>
    </row>
    <row r="493" spans="1:2" x14ac:dyDescent="0.2">
      <c r="A493" s="6">
        <f t="array" ref="A493">A492+TIME(0,5,0)</f>
        <v>43835.292361110834</v>
      </c>
      <c r="B493" s="7">
        <v>2.8530796</v>
      </c>
    </row>
    <row r="494" spans="1:2" x14ac:dyDescent="0.2">
      <c r="A494" s="6">
        <f t="array" ref="A494">A493+TIME(0,5,0)</f>
        <v>43835.295833333053</v>
      </c>
      <c r="B494" s="7">
        <v>4.1169370000000001</v>
      </c>
    </row>
    <row r="495" spans="1:2" x14ac:dyDescent="0.2">
      <c r="A495" s="6">
        <f t="array" ref="A495">A494+TIME(0,5,0)</f>
        <v>43835.299305555272</v>
      </c>
      <c r="B495" s="7">
        <v>2.9483712</v>
      </c>
    </row>
    <row r="496" spans="1:2" x14ac:dyDescent="0.2">
      <c r="A496" s="6">
        <f t="array" ref="A496">A495+TIME(0,5,0)</f>
        <v>43835.302777777491</v>
      </c>
      <c r="B496" s="7">
        <v>2.0549734000000002</v>
      </c>
    </row>
    <row r="497" spans="1:2" x14ac:dyDescent="0.2">
      <c r="A497" s="6">
        <f t="array" ref="A497">A496+TIME(0,5,0)</f>
        <v>43835.30624999971</v>
      </c>
      <c r="B497" s="7">
        <v>3.8107574</v>
      </c>
    </row>
    <row r="498" spans="1:2" x14ac:dyDescent="0.2">
      <c r="A498" s="6">
        <f t="array" ref="A498">A497+TIME(0,5,0)</f>
        <v>43835.309722221929</v>
      </c>
      <c r="B498" s="7">
        <v>9.880293</v>
      </c>
    </row>
    <row r="499" spans="1:2" x14ac:dyDescent="0.2">
      <c r="A499" s="6">
        <f t="array" ref="A499">A498+TIME(0,5,0)</f>
        <v>43835.313194444148</v>
      </c>
      <c r="B499" s="7">
        <v>1.4118447000000001</v>
      </c>
    </row>
    <row r="500" spans="1:2" x14ac:dyDescent="0.2">
      <c r="A500" s="6">
        <f t="array" ref="A500">A499+TIME(0,5,0)</f>
        <v>43835.316666666367</v>
      </c>
      <c r="B500" s="7">
        <v>3.2624612000000002</v>
      </c>
    </row>
    <row r="501" spans="1:2" x14ac:dyDescent="0.2">
      <c r="A501" s="6">
        <f t="array" ref="A501">A500+TIME(0,5,0)</f>
        <v>43835.320138888586</v>
      </c>
      <c r="B501" s="7">
        <v>2.2421489000000001</v>
      </c>
    </row>
    <row r="502" spans="1:2" x14ac:dyDescent="0.2">
      <c r="A502" s="6">
        <f t="array" ref="A502">A501+TIME(0,5,0)</f>
        <v>43835.323611110805</v>
      </c>
      <c r="B502" s="7">
        <v>1.5823858</v>
      </c>
    </row>
    <row r="503" spans="1:2" x14ac:dyDescent="0.2">
      <c r="A503" s="6">
        <f t="array" ref="A503">A502+TIME(0,5,0)</f>
        <v>43835.327083333024</v>
      </c>
      <c r="B503" s="7">
        <v>1.7750535999999999</v>
      </c>
    </row>
    <row r="504" spans="1:2" x14ac:dyDescent="0.2">
      <c r="A504" s="6">
        <f t="array" ref="A504">A503+TIME(0,5,0)</f>
        <v>43835.330555555243</v>
      </c>
      <c r="B504" s="7">
        <v>1.3518304000000001</v>
      </c>
    </row>
    <row r="505" spans="1:2" x14ac:dyDescent="0.2">
      <c r="A505" s="6">
        <f t="array" ref="A505">A504+TIME(0,5,0)</f>
        <v>43835.334027777462</v>
      </c>
      <c r="B505" s="7">
        <v>1.6134415</v>
      </c>
    </row>
    <row r="506" spans="1:2" x14ac:dyDescent="0.2">
      <c r="A506" s="6">
        <f t="array" ref="A506">A505+TIME(0,5,0)</f>
        <v>43835.337499999681</v>
      </c>
      <c r="B506" s="7">
        <v>1.5994675</v>
      </c>
    </row>
    <row r="507" spans="1:2" x14ac:dyDescent="0.2">
      <c r="A507" s="6">
        <f t="array" ref="A507">A506+TIME(0,5,0)</f>
        <v>43835.3409722219</v>
      </c>
      <c r="B507" s="7">
        <v>1.8243053</v>
      </c>
    </row>
    <row r="508" spans="1:2" x14ac:dyDescent="0.2">
      <c r="A508" s="6">
        <f t="array" ref="A508">A507+TIME(0,5,0)</f>
        <v>43835.344444444119</v>
      </c>
      <c r="B508" s="7">
        <v>1.3594624</v>
      </c>
    </row>
    <row r="509" spans="1:2" x14ac:dyDescent="0.2">
      <c r="A509" s="6">
        <f t="array" ref="A509">A508+TIME(0,5,0)</f>
        <v>43835.347916666338</v>
      </c>
      <c r="B509" s="7">
        <v>1.6341696999999999</v>
      </c>
    </row>
    <row r="510" spans="1:2" x14ac:dyDescent="0.2">
      <c r="A510" s="6">
        <f t="array" ref="A510">A509+TIME(0,5,0)</f>
        <v>43835.351388888557</v>
      </c>
      <c r="B510" s="7">
        <v>4.0056729999999998</v>
      </c>
    </row>
    <row r="511" spans="1:2" x14ac:dyDescent="0.2">
      <c r="A511" s="6">
        <f t="array" ref="A511">A510+TIME(0,5,0)</f>
        <v>43835.354861110776</v>
      </c>
      <c r="B511" s="7">
        <v>2.7673190000000001</v>
      </c>
    </row>
    <row r="512" spans="1:2" x14ac:dyDescent="0.2">
      <c r="A512" s="6">
        <f t="array" ref="A512">A511+TIME(0,5,0)</f>
        <v>43835.358333332995</v>
      </c>
      <c r="B512" s="7">
        <v>1.9175187</v>
      </c>
    </row>
    <row r="513" spans="1:2" x14ac:dyDescent="0.2">
      <c r="A513" s="6">
        <f t="array" ref="A513">A512+TIME(0,5,0)</f>
        <v>43835.361805555214</v>
      </c>
      <c r="B513" s="7">
        <v>2.8107890000000002</v>
      </c>
    </row>
    <row r="514" spans="1:2" x14ac:dyDescent="0.2">
      <c r="A514" s="6">
        <f t="array" ref="A514">A513+TIME(0,5,0)</f>
        <v>43835.365277777433</v>
      </c>
      <c r="B514" s="7">
        <v>4.6520704999999998</v>
      </c>
    </row>
    <row r="515" spans="1:2" x14ac:dyDescent="0.2">
      <c r="A515" s="6">
        <f t="array" ref="A515">A514+TIME(0,5,0)</f>
        <v>43835.368749999652</v>
      </c>
      <c r="B515" s="7">
        <v>2.6043463</v>
      </c>
    </row>
    <row r="516" spans="1:2" x14ac:dyDescent="0.2">
      <c r="A516" s="6">
        <f t="array" ref="A516">A515+TIME(0,5,0)</f>
        <v>43835.372222221871</v>
      </c>
      <c r="B516" s="7">
        <v>4.1024146000000004</v>
      </c>
    </row>
    <row r="517" spans="1:2" x14ac:dyDescent="0.2">
      <c r="A517" s="6">
        <f t="array" ref="A517">A516+TIME(0,5,0)</f>
        <v>43835.37569444409</v>
      </c>
      <c r="B517" s="7">
        <v>7.8005494999999998</v>
      </c>
    </row>
    <row r="518" spans="1:2" x14ac:dyDescent="0.2">
      <c r="A518" s="6">
        <f t="array" ref="A518">A517+TIME(0,5,0)</f>
        <v>43835.379166666309</v>
      </c>
      <c r="B518" s="7">
        <v>5.8875200000000003</v>
      </c>
    </row>
    <row r="519" spans="1:2" x14ac:dyDescent="0.2">
      <c r="A519" s="6">
        <f t="array" ref="A519">A518+TIME(0,5,0)</f>
        <v>43835.382638888528</v>
      </c>
      <c r="B519" s="7">
        <v>2.1877130999999999</v>
      </c>
    </row>
    <row r="520" spans="1:2" x14ac:dyDescent="0.2">
      <c r="A520" s="6">
        <f t="array" ref="A520">A519+TIME(0,5,0)</f>
        <v>43835.386111110747</v>
      </c>
      <c r="B520" s="7">
        <v>2.6810489999999998</v>
      </c>
    </row>
    <row r="521" spans="1:2" x14ac:dyDescent="0.2">
      <c r="A521" s="6">
        <f t="array" ref="A521">A520+TIME(0,5,0)</f>
        <v>43835.389583332966</v>
      </c>
      <c r="B521" s="7">
        <v>4.7968545000000002</v>
      </c>
    </row>
    <row r="522" spans="1:2" x14ac:dyDescent="0.2">
      <c r="A522" s="6">
        <f t="array" ref="A522">A521+TIME(0,5,0)</f>
        <v>43835.393055555185</v>
      </c>
      <c r="B522" s="7">
        <v>4.7954616999999997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2020-01-03T19:03:24Z</dcterms:created>
  <dcterms:modified xsi:type="dcterms:W3CDTF">2020-01-05T22:41:10Z</dcterms:modified>
</cp:coreProperties>
</file>