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48CCA6C9-0AD4-4D06-895B-BDAE9781C9AF}" xr6:coauthVersionLast="47" xr6:coauthVersionMax="47" xr10:uidLastSave="{00000000-0000-0000-0000-000000000000}"/>
  <bookViews>
    <workbookView xWindow="2453" yWindow="2453" windowWidth="21600" windowHeight="11205" xr2:uid="{00000000-000D-0000-FFFF-FFFF00000000}"/>
  </bookViews>
  <sheets>
    <sheet name="ProjectSchedule" sheetId="11" r:id="rId1"/>
    <sheet name="Design Reports " sheetId="14" r:id="rId2"/>
    <sheet name="Weekly Schedule" sheetId="12" r:id="rId3"/>
  </sheets>
  <definedNames>
    <definedName name="Display_Week" localSheetId="1">'Design Reports '!$G$4</definedName>
    <definedName name="Display_Week">ProjectSchedule!$G$4</definedName>
    <definedName name="_xlnm.Print_Area" localSheetId="0">ProjectSchedule!$A$1:$HL$434</definedName>
    <definedName name="_xlnm.Print_Titles" localSheetId="1">'Design Reports '!$4:$6</definedName>
    <definedName name="_xlnm.Print_Titles" localSheetId="0">ProjectSchedule!$4:$6</definedName>
    <definedName name="Project_Start" localSheetId="1">'Design Reports '!$G$3</definedName>
    <definedName name="Project_Start">ProjectSchedule!$G$3</definedName>
    <definedName name="task_end" localSheetId="1">'Design Reports '!$H1</definedName>
    <definedName name="task_end" localSheetId="0">ProjectSchedule!$H1</definedName>
    <definedName name="task_progress" localSheetId="1">'Design Reports '!$F1</definedName>
    <definedName name="task_progress" localSheetId="0">ProjectSchedule!$F1</definedName>
    <definedName name="task_start" localSheetId="1">'Design Reports '!$G1</definedName>
    <definedName name="task_start" localSheetId="0">ProjectSchedule!$G1</definedName>
    <definedName name="today" localSheetId="1">TODAY()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4" l="1"/>
  <c r="G46" i="14"/>
  <c r="G45" i="14"/>
  <c r="G41" i="14"/>
  <c r="G40" i="14"/>
  <c r="G39" i="14"/>
  <c r="G35" i="14"/>
  <c r="G32" i="14"/>
  <c r="G31" i="14"/>
  <c r="G30" i="14"/>
  <c r="G29" i="14"/>
  <c r="G26" i="14"/>
  <c r="G25" i="14"/>
  <c r="G24" i="14"/>
  <c r="G23" i="14"/>
  <c r="G22" i="14"/>
  <c r="G12" i="14"/>
  <c r="G11" i="14"/>
  <c r="G10" i="14"/>
  <c r="G9" i="14"/>
  <c r="H9" i="14" s="1"/>
  <c r="G8" i="14"/>
  <c r="G50" i="11"/>
  <c r="J50" i="11" s="1"/>
  <c r="G235" i="11"/>
  <c r="J235" i="11" s="1"/>
  <c r="G233" i="11"/>
  <c r="J233" i="11" s="1"/>
  <c r="G234" i="11"/>
  <c r="J234" i="11" s="1"/>
  <c r="G281" i="11"/>
  <c r="J281" i="11" s="1"/>
  <c r="G36" i="11"/>
  <c r="J36" i="11" s="1"/>
  <c r="G193" i="11"/>
  <c r="J193" i="11" s="1"/>
  <c r="G119" i="11"/>
  <c r="J119" i="11" s="1"/>
  <c r="G100" i="11"/>
  <c r="J100" i="11" s="1"/>
  <c r="G207" i="11"/>
  <c r="J207" i="11" s="1"/>
  <c r="G278" i="11"/>
  <c r="J278" i="11" s="1"/>
  <c r="G283" i="11"/>
  <c r="J283" i="11" s="1"/>
  <c r="G120" i="11"/>
  <c r="J120" i="11" s="1"/>
  <c r="G121" i="11"/>
  <c r="J121" i="11" s="1"/>
  <c r="G260" i="11"/>
  <c r="J260" i="11" s="1"/>
  <c r="G284" i="11"/>
  <c r="J284" i="11" s="1"/>
  <c r="G75" i="11"/>
  <c r="J75" i="11" s="1"/>
  <c r="G62" i="11"/>
  <c r="J62" i="11" s="1"/>
  <c r="G111" i="11"/>
  <c r="J111" i="11" s="1"/>
  <c r="G285" i="11"/>
  <c r="J285" i="11" s="1"/>
  <c r="G282" i="11"/>
  <c r="J282" i="11" s="1"/>
  <c r="G279" i="11"/>
  <c r="J279" i="11" s="1"/>
  <c r="G275" i="11"/>
  <c r="J275" i="11" s="1"/>
  <c r="G252" i="11"/>
  <c r="J252" i="11" s="1"/>
  <c r="G230" i="11"/>
  <c r="J230" i="11" s="1"/>
  <c r="G216" i="11"/>
  <c r="J216" i="11" s="1"/>
  <c r="G164" i="11"/>
  <c r="J164" i="11" s="1"/>
  <c r="G21" i="11"/>
  <c r="J21" i="11" s="1"/>
  <c r="G26" i="11"/>
  <c r="J26" i="11" s="1"/>
  <c r="G202" i="11"/>
  <c r="J202" i="11" s="1"/>
  <c r="G77" i="11"/>
  <c r="J77" i="11" s="1"/>
  <c r="G163" i="11"/>
  <c r="J163" i="11" s="1"/>
  <c r="G269" i="11"/>
  <c r="J269" i="11" s="1"/>
  <c r="G132" i="11"/>
  <c r="J132" i="11" s="1"/>
  <c r="G140" i="11"/>
  <c r="J140" i="11" s="1"/>
  <c r="G131" i="11"/>
  <c r="J131" i="11" s="1"/>
  <c r="G116" i="11"/>
  <c r="J116" i="11" s="1"/>
  <c r="G56" i="11"/>
  <c r="J56" i="11" s="1"/>
  <c r="G55" i="11"/>
  <c r="J55" i="11" s="1"/>
  <c r="G70" i="11"/>
  <c r="J70" i="11" s="1"/>
  <c r="G54" i="11"/>
  <c r="J54" i="11" s="1"/>
  <c r="G27" i="11"/>
  <c r="J27" i="11" s="1"/>
  <c r="G137" i="11"/>
  <c r="J137" i="11" s="1"/>
  <c r="G96" i="11"/>
  <c r="J96" i="11" s="1"/>
  <c r="G139" i="11"/>
  <c r="J139" i="11" s="1"/>
  <c r="G280" i="11"/>
  <c r="J280" i="11" s="1"/>
  <c r="G277" i="11"/>
  <c r="J277" i="11" s="1"/>
  <c r="G274" i="11"/>
  <c r="J274" i="11" s="1"/>
  <c r="G217" i="11"/>
  <c r="J217" i="11" s="1"/>
  <c r="G180" i="11"/>
  <c r="J180" i="11" s="1"/>
  <c r="G168" i="11"/>
  <c r="J168" i="11" s="1"/>
  <c r="G102" i="11"/>
  <c r="J102" i="11" s="1"/>
  <c r="G103" i="11"/>
  <c r="J103" i="11" s="1"/>
  <c r="G90" i="11"/>
  <c r="J90" i="11" s="1"/>
  <c r="G167" i="11"/>
  <c r="J167" i="11" s="1"/>
  <c r="G89" i="11"/>
  <c r="J89" i="11" s="1"/>
  <c r="G88" i="11"/>
  <c r="J88" i="11" s="1"/>
  <c r="G195" i="11"/>
  <c r="J195" i="11" s="1"/>
  <c r="G138" i="11"/>
  <c r="J138" i="11" s="1"/>
  <c r="G68" i="11"/>
  <c r="J68" i="11" s="1"/>
  <c r="G35" i="11"/>
  <c r="J35" i="11" s="1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G7" i="14"/>
  <c r="J7" i="14" s="1"/>
  <c r="K5" i="14"/>
  <c r="L5" i="14" s="1"/>
  <c r="L6" i="14" s="1"/>
  <c r="G97" i="11"/>
  <c r="J97" i="11" s="1"/>
  <c r="G157" i="11"/>
  <c r="J157" i="11" s="1"/>
  <c r="G176" i="11"/>
  <c r="J176" i="11" s="1"/>
  <c r="G213" i="11"/>
  <c r="J213" i="11" s="1"/>
  <c r="G262" i="11"/>
  <c r="J262" i="11" s="1"/>
  <c r="G159" i="11"/>
  <c r="J159" i="11" s="1"/>
  <c r="J293" i="11"/>
  <c r="G174" i="11"/>
  <c r="J174" i="11" s="1"/>
  <c r="G113" i="11"/>
  <c r="J113" i="11" s="1"/>
  <c r="J296" i="11"/>
  <c r="G170" i="11"/>
  <c r="J170" i="11" s="1"/>
  <c r="G196" i="11"/>
  <c r="J196" i="11" s="1"/>
  <c r="J299" i="11"/>
  <c r="G268" i="11"/>
  <c r="J268" i="11" s="1"/>
  <c r="G154" i="11"/>
  <c r="J154" i="11" s="1"/>
  <c r="G171" i="11"/>
  <c r="J171" i="11" s="1"/>
  <c r="G155" i="11"/>
  <c r="J155" i="11" s="1"/>
  <c r="G172" i="11"/>
  <c r="J172" i="11" s="1"/>
  <c r="G156" i="11"/>
  <c r="J156" i="11" s="1"/>
  <c r="G173" i="11"/>
  <c r="J173" i="11" s="1"/>
  <c r="G133" i="11"/>
  <c r="J133" i="11" s="1"/>
  <c r="G254" i="11"/>
  <c r="J254" i="11" s="1"/>
  <c r="G124" i="11"/>
  <c r="J124" i="11" s="1"/>
  <c r="J310" i="11"/>
  <c r="G211" i="11"/>
  <c r="J211" i="11" s="1"/>
  <c r="G144" i="11"/>
  <c r="J144" i="11" s="1"/>
  <c r="J313" i="11"/>
  <c r="G177" i="11"/>
  <c r="J177" i="11" s="1"/>
  <c r="G47" i="11"/>
  <c r="J47" i="11" s="1"/>
  <c r="J316" i="11"/>
  <c r="G112" i="11"/>
  <c r="J112" i="11" s="1"/>
  <c r="G86" i="11"/>
  <c r="J86" i="11" s="1"/>
  <c r="J319" i="11"/>
  <c r="G226" i="11"/>
  <c r="J226" i="11" s="1"/>
  <c r="G64" i="11"/>
  <c r="J64" i="11" s="1"/>
  <c r="J322" i="11"/>
  <c r="G178" i="11"/>
  <c r="J178" i="11" s="1"/>
  <c r="G158" i="11"/>
  <c r="J158" i="11" s="1"/>
  <c r="J325" i="11"/>
  <c r="G179" i="11"/>
  <c r="J179" i="11" s="1"/>
  <c r="G212" i="11"/>
  <c r="J212" i="11" s="1"/>
  <c r="J328" i="11"/>
  <c r="G264" i="11"/>
  <c r="J264" i="11" s="1"/>
  <c r="G87" i="11"/>
  <c r="J87" i="11" s="1"/>
  <c r="J331" i="11"/>
  <c r="G227" i="11"/>
  <c r="J227" i="11" s="1"/>
  <c r="G45" i="11"/>
  <c r="J45" i="11" s="1"/>
  <c r="J334" i="11"/>
  <c r="G255" i="11"/>
  <c r="J255" i="11" s="1"/>
  <c r="J336" i="11"/>
  <c r="J337" i="11"/>
  <c r="G218" i="11"/>
  <c r="J218" i="11" s="1"/>
  <c r="G219" i="11"/>
  <c r="J219" i="11" s="1"/>
  <c r="G15" i="11"/>
  <c r="J15" i="11" s="1"/>
  <c r="J341" i="11"/>
  <c r="G194" i="11"/>
  <c r="J194" i="11" s="1"/>
  <c r="G19" i="11"/>
  <c r="J344" i="11"/>
  <c r="G209" i="11"/>
  <c r="J209" i="11" s="1"/>
  <c r="G8" i="11"/>
  <c r="J8" i="11" s="1"/>
  <c r="J347" i="11"/>
  <c r="G198" i="11"/>
  <c r="J198" i="11" s="1"/>
  <c r="G9" i="11"/>
  <c r="J9" i="11" s="1"/>
  <c r="J350" i="11"/>
  <c r="G199" i="11"/>
  <c r="J199" i="11" s="1"/>
  <c r="G10" i="11"/>
  <c r="J10" i="11" s="1"/>
  <c r="J353" i="11"/>
  <c r="G208" i="11"/>
  <c r="J208" i="11" s="1"/>
  <c r="G17" i="11"/>
  <c r="J356" i="11"/>
  <c r="G142" i="11"/>
  <c r="J142" i="11" s="1"/>
  <c r="G18" i="11"/>
  <c r="J359" i="11"/>
  <c r="G143" i="11"/>
  <c r="J143" i="11" s="1"/>
  <c r="G22" i="11"/>
  <c r="J22" i="11" s="1"/>
  <c r="J362" i="11"/>
  <c r="G152" i="11"/>
  <c r="J152" i="11" s="1"/>
  <c r="G23" i="11"/>
  <c r="J23" i="11" s="1"/>
  <c r="J365" i="11"/>
  <c r="G153" i="11"/>
  <c r="J153" i="11" s="1"/>
  <c r="G16" i="11"/>
  <c r="J16" i="11" s="1"/>
  <c r="J368" i="11"/>
  <c r="G151" i="11"/>
  <c r="J151" i="11" s="1"/>
  <c r="G20" i="11"/>
  <c r="J371" i="11"/>
  <c r="G229" i="11"/>
  <c r="J229" i="11" s="1"/>
  <c r="G13" i="11"/>
  <c r="J13" i="11" s="1"/>
  <c r="J374" i="11"/>
  <c r="G122" i="11"/>
  <c r="J122" i="11" s="1"/>
  <c r="G14" i="11"/>
  <c r="J14" i="11" s="1"/>
  <c r="J377" i="11"/>
  <c r="G123" i="11"/>
  <c r="J123" i="11" s="1"/>
  <c r="G141" i="11"/>
  <c r="J141" i="11" s="1"/>
  <c r="J380" i="11"/>
  <c r="G165" i="11"/>
  <c r="J165" i="11" s="1"/>
  <c r="G400" i="11"/>
  <c r="J400" i="11" s="1"/>
  <c r="J386" i="11"/>
  <c r="G401" i="11"/>
  <c r="J401" i="11" s="1"/>
  <c r="J387" i="11"/>
  <c r="G402" i="11"/>
  <c r="J402" i="11" s="1"/>
  <c r="J388" i="11"/>
  <c r="G403" i="11"/>
  <c r="J403" i="11" s="1"/>
  <c r="J389" i="11"/>
  <c r="G404" i="11"/>
  <c r="J404" i="11" s="1"/>
  <c r="J390" i="11"/>
  <c r="G405" i="11"/>
  <c r="J405" i="11" s="1"/>
  <c r="J391" i="11"/>
  <c r="G406" i="11"/>
  <c r="J406" i="11" s="1"/>
  <c r="J392" i="11"/>
  <c r="G407" i="11"/>
  <c r="J407" i="11" s="1"/>
  <c r="J393" i="11"/>
  <c r="G408" i="11"/>
  <c r="J408" i="11" s="1"/>
  <c r="J394" i="11"/>
  <c r="G409" i="11"/>
  <c r="J409" i="11" s="1"/>
  <c r="J395" i="11"/>
  <c r="G410" i="11"/>
  <c r="J410" i="11" s="1"/>
  <c r="J396" i="11"/>
  <c r="G411" i="11"/>
  <c r="J411" i="11" s="1"/>
  <c r="J397" i="11"/>
  <c r="G412" i="11"/>
  <c r="J412" i="11" s="1"/>
  <c r="J398" i="11"/>
  <c r="G413" i="11"/>
  <c r="J413" i="11" s="1"/>
  <c r="J399" i="11"/>
  <c r="G414" i="11"/>
  <c r="J414" i="11" s="1"/>
  <c r="G415" i="11"/>
  <c r="J415" i="11" s="1"/>
  <c r="G416" i="11"/>
  <c r="J416" i="11" s="1"/>
  <c r="G417" i="11"/>
  <c r="J417" i="11" s="1"/>
  <c r="G418" i="11"/>
  <c r="J418" i="11" s="1"/>
  <c r="G419" i="11"/>
  <c r="J419" i="11" s="1"/>
  <c r="G420" i="11"/>
  <c r="J420" i="11" s="1"/>
  <c r="G421" i="11"/>
  <c r="J421" i="11" s="1"/>
  <c r="G422" i="11"/>
  <c r="J422" i="11" s="1"/>
  <c r="G423" i="11"/>
  <c r="J423" i="11" s="1"/>
  <c r="G424" i="11"/>
  <c r="J424" i="11" s="1"/>
  <c r="G425" i="11"/>
  <c r="J425" i="11" s="1"/>
  <c r="G426" i="11"/>
  <c r="J426" i="11" s="1"/>
  <c r="G427" i="11"/>
  <c r="J427" i="11" s="1"/>
  <c r="J287" i="11"/>
  <c r="G428" i="11"/>
  <c r="J428" i="11" s="1"/>
  <c r="G429" i="11"/>
  <c r="J429" i="11" s="1"/>
  <c r="G431" i="11"/>
  <c r="J431" i="11" s="1"/>
  <c r="G11" i="11"/>
  <c r="J11" i="11" s="1"/>
  <c r="G12" i="11"/>
  <c r="J12" i="11" s="1"/>
  <c r="G166" i="11"/>
  <c r="J166" i="11" s="1"/>
  <c r="G220" i="11"/>
  <c r="J220" i="11" s="1"/>
  <c r="G224" i="11"/>
  <c r="J224" i="11" s="1"/>
  <c r="G65" i="11"/>
  <c r="J65" i="11" s="1"/>
  <c r="G24" i="11"/>
  <c r="J24" i="11" s="1"/>
  <c r="G215" i="11"/>
  <c r="J215" i="11" s="1"/>
  <c r="G241" i="11"/>
  <c r="J241" i="11" s="1"/>
  <c r="G95" i="11"/>
  <c r="J95" i="11" s="1"/>
  <c r="G169" i="11"/>
  <c r="J169" i="11" s="1"/>
  <c r="G39" i="11"/>
  <c r="J39" i="11" s="1"/>
  <c r="G259" i="11"/>
  <c r="J259" i="11" s="1"/>
  <c r="G38" i="11"/>
  <c r="J38" i="11" s="1"/>
  <c r="G49" i="11"/>
  <c r="J49" i="11" s="1"/>
  <c r="G67" i="11"/>
  <c r="J67" i="11" s="1"/>
  <c r="G91" i="11"/>
  <c r="J91" i="11" s="1"/>
  <c r="G66" i="11"/>
  <c r="J66" i="11" s="1"/>
  <c r="G92" i="11"/>
  <c r="J92" i="11" s="1"/>
  <c r="G99" i="11"/>
  <c r="J99" i="11" s="1"/>
  <c r="G110" i="11"/>
  <c r="J110" i="11" s="1"/>
  <c r="G83" i="11"/>
  <c r="J83" i="11" s="1"/>
  <c r="G117" i="11"/>
  <c r="J117" i="11" s="1"/>
  <c r="G84" i="11"/>
  <c r="J84" i="11" s="1"/>
  <c r="G118" i="11"/>
  <c r="J118" i="11" s="1"/>
  <c r="G109" i="11"/>
  <c r="J109" i="11" s="1"/>
  <c r="G98" i="11"/>
  <c r="J98" i="11" s="1"/>
  <c r="G221" i="11"/>
  <c r="J221" i="11" s="1"/>
  <c r="G106" i="11"/>
  <c r="J106" i="11" s="1"/>
  <c r="G222" i="11"/>
  <c r="J222" i="11" s="1"/>
  <c r="G192" i="11"/>
  <c r="J192" i="11" s="1"/>
  <c r="J308" i="11"/>
  <c r="G223" i="11"/>
  <c r="J223" i="11" s="1"/>
  <c r="G107" i="11"/>
  <c r="J107" i="11" s="1"/>
  <c r="G236" i="11"/>
  <c r="J236" i="11" s="1"/>
  <c r="G69" i="11"/>
  <c r="J69" i="11" s="1"/>
  <c r="G197" i="11"/>
  <c r="J197" i="11" s="1"/>
  <c r="G127" i="11"/>
  <c r="J127" i="11" s="1"/>
  <c r="G108" i="11"/>
  <c r="J108" i="11" s="1"/>
  <c r="G184" i="11"/>
  <c r="J184" i="11" s="1"/>
  <c r="G71" i="11"/>
  <c r="J71" i="11" s="1"/>
  <c r="G161" i="11"/>
  <c r="J161" i="11" s="1"/>
  <c r="G94" i="11"/>
  <c r="J94" i="11" s="1"/>
  <c r="G228" i="11"/>
  <c r="J228" i="11" s="1"/>
  <c r="G28" i="11"/>
  <c r="J28" i="11" s="1"/>
  <c r="G128" i="11"/>
  <c r="J128" i="11" s="1"/>
  <c r="G29" i="11"/>
  <c r="J29" i="11" s="1"/>
  <c r="G239" i="11"/>
  <c r="J239" i="11" s="1"/>
  <c r="G48" i="11"/>
  <c r="J48" i="11" s="1"/>
  <c r="G129" i="11"/>
  <c r="J129" i="11" s="1"/>
  <c r="G30" i="11"/>
  <c r="J30" i="11" s="1"/>
  <c r="G149" i="11"/>
  <c r="J149" i="11" s="1"/>
  <c r="G150" i="11"/>
  <c r="J150" i="11" s="1"/>
  <c r="G37" i="11"/>
  <c r="J37" i="11" s="1"/>
  <c r="G214" i="11"/>
  <c r="J214" i="11" s="1"/>
  <c r="G105" i="11"/>
  <c r="J105" i="11" s="1"/>
  <c r="G185" i="11"/>
  <c r="J185" i="11" s="1"/>
  <c r="G270" i="11"/>
  <c r="J270" i="11" s="1"/>
  <c r="G76" i="11"/>
  <c r="J76" i="11" s="1"/>
  <c r="G242" i="11"/>
  <c r="J242" i="11" s="1"/>
  <c r="G46" i="11"/>
  <c r="J46" i="11" s="1"/>
  <c r="G237" i="11"/>
  <c r="J237" i="11" s="1"/>
  <c r="G101" i="11"/>
  <c r="J101" i="11" s="1"/>
  <c r="G175" i="11"/>
  <c r="J175" i="11" s="1"/>
  <c r="G231" i="11"/>
  <c r="J231" i="11" s="1"/>
  <c r="G266" i="11"/>
  <c r="J266" i="11" s="1"/>
  <c r="G232" i="11"/>
  <c r="J232" i="11" s="1"/>
  <c r="G267" i="11"/>
  <c r="J267" i="11" s="1"/>
  <c r="G85" i="11"/>
  <c r="J85" i="11" s="1"/>
  <c r="G225" i="11"/>
  <c r="J225" i="11" s="1"/>
  <c r="G271" i="11"/>
  <c r="J271" i="11" s="1"/>
  <c r="G59" i="11"/>
  <c r="J59" i="11" s="1"/>
  <c r="G206" i="11"/>
  <c r="J206" i="11" s="1"/>
  <c r="G191" i="11"/>
  <c r="J191" i="11" s="1"/>
  <c r="G183" i="11"/>
  <c r="J183" i="11" s="1"/>
  <c r="G148" i="11"/>
  <c r="J148" i="11" s="1"/>
  <c r="G251" i="11"/>
  <c r="J251" i="11" s="1"/>
  <c r="G146" i="11"/>
  <c r="J146" i="11" s="1"/>
  <c r="G258" i="11"/>
  <c r="J258" i="11" s="1"/>
  <c r="G147" i="11"/>
  <c r="J147" i="11" s="1"/>
  <c r="G160" i="11"/>
  <c r="J160" i="11" s="1"/>
  <c r="G79" i="11"/>
  <c r="J79" i="11" s="1"/>
  <c r="G126" i="11"/>
  <c r="J126" i="11" s="1"/>
  <c r="G80" i="11"/>
  <c r="J80" i="11" s="1"/>
  <c r="G136" i="11"/>
  <c r="J136" i="11" s="1"/>
  <c r="G78" i="11"/>
  <c r="J78" i="11" s="1"/>
  <c r="G181" i="11"/>
  <c r="J181" i="11" s="1"/>
  <c r="G43" i="11"/>
  <c r="J43" i="11" s="1"/>
  <c r="G125" i="11"/>
  <c r="J125" i="11" s="1"/>
  <c r="G42" i="11"/>
  <c r="J42" i="11" s="1"/>
  <c r="G134" i="11"/>
  <c r="J134" i="11" s="1"/>
  <c r="G41" i="11"/>
  <c r="J41" i="11" s="1"/>
  <c r="G204" i="11"/>
  <c r="J204" i="11" s="1"/>
  <c r="G60" i="11"/>
  <c r="J60" i="11" s="1"/>
  <c r="G203" i="11"/>
  <c r="J203" i="11" s="1"/>
  <c r="G61" i="11"/>
  <c r="J61" i="11" s="1"/>
  <c r="G205" i="11"/>
  <c r="J205" i="11" s="1"/>
  <c r="G31" i="11"/>
  <c r="J31" i="11" s="1"/>
  <c r="G257" i="11"/>
  <c r="J257" i="11" s="1"/>
  <c r="G32" i="11"/>
  <c r="J32" i="11" s="1"/>
  <c r="G256" i="11"/>
  <c r="J256" i="11" s="1"/>
  <c r="G33" i="11"/>
  <c r="J33" i="11" s="1"/>
  <c r="G53" i="11"/>
  <c r="J53" i="11" s="1"/>
  <c r="G240" i="11"/>
  <c r="J240" i="11" s="1"/>
  <c r="G34" i="11"/>
  <c r="J34" i="11" s="1"/>
  <c r="G249" i="11"/>
  <c r="J249" i="11" s="1"/>
  <c r="G74" i="11"/>
  <c r="J74" i="11" s="1"/>
  <c r="G263" i="11"/>
  <c r="J263" i="11" s="1"/>
  <c r="G51" i="11"/>
  <c r="J51" i="11" s="1"/>
  <c r="G250" i="11"/>
  <c r="J250" i="11" s="1"/>
  <c r="G135" i="11"/>
  <c r="J135" i="11" s="1"/>
  <c r="G182" i="11"/>
  <c r="J182" i="11" s="1"/>
  <c r="G115" i="11"/>
  <c r="J115" i="11" s="1"/>
  <c r="G186" i="11"/>
  <c r="J186" i="11" s="1"/>
  <c r="G82" i="11"/>
  <c r="J82" i="11" s="1"/>
  <c r="G243" i="11"/>
  <c r="J243" i="11" s="1"/>
  <c r="G272" i="11"/>
  <c r="J272" i="11" s="1"/>
  <c r="G81" i="11"/>
  <c r="J81" i="11" s="1"/>
  <c r="G244" i="11"/>
  <c r="J244" i="11" s="1"/>
  <c r="G200" i="11"/>
  <c r="J200" i="11" s="1"/>
  <c r="G52" i="11"/>
  <c r="J52" i="11" s="1"/>
  <c r="G247" i="11"/>
  <c r="J247" i="11" s="1"/>
  <c r="J369" i="11"/>
  <c r="G104" i="11"/>
  <c r="J104" i="11" s="1"/>
  <c r="G238" i="11"/>
  <c r="J238" i="11" s="1"/>
  <c r="J364" i="11"/>
  <c r="G93" i="11"/>
  <c r="J93" i="11" s="1"/>
  <c r="G248" i="11"/>
  <c r="J248" i="11" s="1"/>
  <c r="G190" i="11"/>
  <c r="J190" i="11" s="1"/>
  <c r="G253" i="11"/>
  <c r="J253" i="11" s="1"/>
  <c r="G145" i="11"/>
  <c r="J145" i="11" s="1"/>
  <c r="G245" i="11"/>
  <c r="J245" i="11" s="1"/>
  <c r="G189" i="11"/>
  <c r="J189" i="11" s="1"/>
  <c r="G265" i="11"/>
  <c r="J265" i="11" s="1"/>
  <c r="G162" i="11"/>
  <c r="J162" i="11" s="1"/>
  <c r="G7" i="11"/>
  <c r="J7" i="11" s="1"/>
  <c r="G57" i="11"/>
  <c r="J57" i="11" s="1"/>
  <c r="G63" i="11"/>
  <c r="J63" i="11" s="1"/>
  <c r="G25" i="11"/>
  <c r="J25" i="11" s="1"/>
  <c r="J381" i="11"/>
  <c r="G72" i="11"/>
  <c r="J72" i="11" s="1"/>
  <c r="G58" i="11"/>
  <c r="J58" i="11" s="1"/>
  <c r="G73" i="11"/>
  <c r="J73" i="11" s="1"/>
  <c r="J378" i="11"/>
  <c r="G130" i="11"/>
  <c r="J130" i="11" s="1"/>
  <c r="G261" i="11"/>
  <c r="J261" i="11" s="1"/>
  <c r="G188" i="11"/>
  <c r="J188" i="11" s="1"/>
  <c r="G246" i="11"/>
  <c r="J246" i="11" s="1"/>
  <c r="G201" i="11"/>
  <c r="J201" i="11" s="1"/>
  <c r="G44" i="11"/>
  <c r="J44" i="11" s="1"/>
  <c r="G40" i="11"/>
  <c r="J40" i="11" s="1"/>
  <c r="G210" i="11"/>
  <c r="J210" i="11" s="1"/>
  <c r="G114" i="11"/>
  <c r="J114" i="11" s="1"/>
  <c r="G273" i="11"/>
  <c r="J273" i="11" s="1"/>
  <c r="G187" i="11"/>
  <c r="J187" i="11" s="1"/>
  <c r="G276" i="11"/>
  <c r="J276" i="11" s="1"/>
  <c r="K5" i="11"/>
  <c r="K6" i="11" s="1"/>
  <c r="J290" i="11"/>
  <c r="J300" i="11"/>
  <c r="J332" i="11"/>
  <c r="J333" i="11"/>
  <c r="J357" i="11"/>
  <c r="J346" i="11"/>
  <c r="J324" i="11"/>
  <c r="J297" i="11"/>
  <c r="J340" i="11"/>
  <c r="J361" i="11"/>
  <c r="J321" i="11"/>
  <c r="J375" i="11"/>
  <c r="J294" i="11"/>
  <c r="J318" i="11"/>
  <c r="J343" i="11"/>
  <c r="J355" i="11"/>
  <c r="J379" i="11"/>
  <c r="J302" i="11"/>
  <c r="J292" i="11"/>
  <c r="J338" i="11"/>
  <c r="J317" i="11"/>
  <c r="J366" i="11"/>
  <c r="J315" i="11"/>
  <c r="J367" i="11"/>
  <c r="J342" i="11"/>
  <c r="J360" i="11"/>
  <c r="J295" i="11"/>
  <c r="J286" i="11"/>
  <c r="J382" i="11"/>
  <c r="J384" i="11"/>
  <c r="J298" i="11"/>
  <c r="J291" i="11"/>
  <c r="J289" i="11"/>
  <c r="J351" i="11"/>
  <c r="J329" i="11"/>
  <c r="J320" i="11"/>
  <c r="J323" i="11"/>
  <c r="L5" i="11"/>
  <c r="M5" i="11" s="1"/>
  <c r="J301" i="11"/>
  <c r="J305" i="11"/>
  <c r="J309" i="11"/>
  <c r="J358" i="11"/>
  <c r="J339" i="11"/>
  <c r="J314" i="11"/>
  <c r="J376" i="11"/>
  <c r="J288" i="11"/>
  <c r="J306" i="11"/>
  <c r="J370" i="11"/>
  <c r="J345" i="11"/>
  <c r="J335" i="11"/>
  <c r="J349" i="11"/>
  <c r="J363" i="11"/>
  <c r="J330" i="11"/>
  <c r="J311" i="11"/>
  <c r="J373" i="11"/>
  <c r="J303" i="11"/>
  <c r="J354" i="11"/>
  <c r="J307" i="11"/>
  <c r="J326" i="11"/>
  <c r="J372" i="11"/>
  <c r="J348" i="11"/>
  <c r="J327" i="11"/>
  <c r="J304" i="11"/>
  <c r="J352" i="11"/>
  <c r="J312" i="11"/>
  <c r="N5" i="11" l="1"/>
  <c r="M6" i="11"/>
  <c r="L6" i="11"/>
  <c r="K4" i="11"/>
  <c r="K6" i="14"/>
  <c r="K4" i="14"/>
  <c r="J9" i="14"/>
  <c r="M5" i="14"/>
  <c r="N6" i="11" l="1"/>
  <c r="O5" i="11"/>
  <c r="M6" i="14"/>
  <c r="N5" i="14"/>
  <c r="P5" i="11" l="1"/>
  <c r="O6" i="11"/>
  <c r="O5" i="14"/>
  <c r="N6" i="14"/>
  <c r="Q5" i="11" l="1"/>
  <c r="P6" i="11"/>
  <c r="P5" i="14"/>
  <c r="O6" i="14"/>
  <c r="R5" i="11" l="1"/>
  <c r="Q6" i="11"/>
  <c r="Q5" i="14"/>
  <c r="P6" i="14"/>
  <c r="S5" i="11" l="1"/>
  <c r="R4" i="11"/>
  <c r="R6" i="11"/>
  <c r="Q6" i="14"/>
  <c r="R5" i="14"/>
  <c r="T5" i="11" l="1"/>
  <c r="S6" i="11"/>
  <c r="R6" i="14"/>
  <c r="S5" i="14"/>
  <c r="R4" i="14"/>
  <c r="U5" i="11" l="1"/>
  <c r="T6" i="11"/>
  <c r="S6" i="14"/>
  <c r="T5" i="14"/>
  <c r="U6" i="11" l="1"/>
  <c r="V5" i="11"/>
  <c r="T6" i="14"/>
  <c r="U5" i="14"/>
  <c r="W5" i="11" l="1"/>
  <c r="V6" i="11"/>
  <c r="U6" i="14"/>
  <c r="V5" i="14"/>
  <c r="X5" i="11" l="1"/>
  <c r="W6" i="11"/>
  <c r="V6" i="14"/>
  <c r="W5" i="14"/>
  <c r="X6" i="11" l="1"/>
  <c r="Y5" i="11"/>
  <c r="X5" i="14"/>
  <c r="W6" i="14"/>
  <c r="Z5" i="11" l="1"/>
  <c r="Y6" i="11"/>
  <c r="Y4" i="11"/>
  <c r="X6" i="14"/>
  <c r="Y5" i="14"/>
  <c r="AA5" i="11" l="1"/>
  <c r="Z6" i="11"/>
  <c r="Y4" i="14"/>
  <c r="Y6" i="14"/>
  <c r="Z5" i="14"/>
  <c r="AB5" i="11" l="1"/>
  <c r="AA6" i="11"/>
  <c r="Z6" i="14"/>
  <c r="AA5" i="14"/>
  <c r="AC5" i="11" l="1"/>
  <c r="AB6" i="11"/>
  <c r="AA6" i="14"/>
  <c r="AB5" i="14"/>
  <c r="AC6" i="11" l="1"/>
  <c r="AD5" i="11"/>
  <c r="AC5" i="14"/>
  <c r="AB6" i="14"/>
  <c r="AE5" i="11" l="1"/>
  <c r="AD6" i="11"/>
  <c r="AD5" i="14"/>
  <c r="AC6" i="14"/>
  <c r="AF5" i="11" l="1"/>
  <c r="AE6" i="11"/>
  <c r="AE5" i="14"/>
  <c r="AD6" i="14"/>
  <c r="AF4" i="11" l="1"/>
  <c r="AF6" i="11"/>
  <c r="AG5" i="11"/>
  <c r="AE6" i="14"/>
  <c r="AF5" i="14"/>
  <c r="AG6" i="11" l="1"/>
  <c r="AH5" i="11"/>
  <c r="AF4" i="14"/>
  <c r="AF6" i="14"/>
  <c r="AG5" i="14"/>
  <c r="AI5" i="11" l="1"/>
  <c r="AH6" i="11"/>
  <c r="AH5" i="14"/>
  <c r="AG6" i="14"/>
  <c r="AI6" i="11" l="1"/>
  <c r="AJ5" i="11"/>
  <c r="AH6" i="14"/>
  <c r="AI5" i="14"/>
  <c r="AJ6" i="11" l="1"/>
  <c r="AK5" i="11"/>
  <c r="AJ5" i="14"/>
  <c r="AI6" i="14"/>
  <c r="AL5" i="11" l="1"/>
  <c r="AK6" i="11"/>
  <c r="AJ6" i="14"/>
  <c r="AK5" i="14"/>
  <c r="AL6" i="11" l="1"/>
  <c r="AM5" i="11"/>
  <c r="AK6" i="14"/>
  <c r="AL5" i="14"/>
  <c r="AM6" i="11" l="1"/>
  <c r="AN5" i="11"/>
  <c r="AM4" i="11"/>
  <c r="AM5" i="14"/>
  <c r="AL6" i="14"/>
  <c r="AN6" i="11" l="1"/>
  <c r="AO5" i="11"/>
  <c r="AN5" i="14"/>
  <c r="AM6" i="14"/>
  <c r="AM4" i="14"/>
  <c r="AP5" i="11" l="1"/>
  <c r="AO6" i="11"/>
  <c r="AO5" i="14"/>
  <c r="AN6" i="14"/>
  <c r="AP6" i="11" l="1"/>
  <c r="AQ5" i="11"/>
  <c r="AP5" i="14"/>
  <c r="AO6" i="14"/>
  <c r="AQ6" i="11" l="1"/>
  <c r="AR5" i="11"/>
  <c r="AQ5" i="14"/>
  <c r="AP6" i="14"/>
  <c r="AR6" i="11" l="1"/>
  <c r="AS5" i="11"/>
  <c r="AQ6" i="14"/>
  <c r="AR5" i="14"/>
  <c r="AS6" i="11" l="1"/>
  <c r="AT5" i="11"/>
  <c r="AS5" i="14"/>
  <c r="AR6" i="14"/>
  <c r="AT4" i="11" l="1"/>
  <c r="AT6" i="11"/>
  <c r="AU5" i="11"/>
  <c r="AT5" i="14"/>
  <c r="AS6" i="14"/>
  <c r="AV5" i="11" l="1"/>
  <c r="AU6" i="11"/>
  <c r="AU5" i="14"/>
  <c r="AT4" i="14"/>
  <c r="AT6" i="14"/>
  <c r="AV6" i="11" l="1"/>
  <c r="AW5" i="11"/>
  <c r="AV5" i="14"/>
  <c r="AU6" i="14"/>
  <c r="AX5" i="11" l="1"/>
  <c r="AW6" i="11"/>
  <c r="AW5" i="14"/>
  <c r="AV6" i="14"/>
  <c r="AY5" i="11" l="1"/>
  <c r="AX6" i="11"/>
  <c r="AX5" i="14"/>
  <c r="AW6" i="14"/>
  <c r="AZ5" i="11" l="1"/>
  <c r="AY6" i="11"/>
  <c r="AY5" i="14"/>
  <c r="AX6" i="14"/>
  <c r="AZ6" i="11" l="1"/>
  <c r="BA5" i="11"/>
  <c r="AZ5" i="14"/>
  <c r="AY6" i="14"/>
  <c r="BB5" i="11" l="1"/>
  <c r="BA6" i="11"/>
  <c r="BA4" i="11"/>
  <c r="BA5" i="14"/>
  <c r="AZ6" i="14"/>
  <c r="BC5" i="11" l="1"/>
  <c r="BB6" i="11"/>
  <c r="BB5" i="14"/>
  <c r="BA6" i="14"/>
  <c r="BA4" i="14"/>
  <c r="BD5" i="11" l="1"/>
  <c r="BC6" i="11"/>
  <c r="BB6" i="14"/>
  <c r="BC5" i="14"/>
  <c r="BE5" i="11" l="1"/>
  <c r="BD6" i="11"/>
  <c r="BD5" i="14"/>
  <c r="BC6" i="14"/>
  <c r="BF5" i="11" l="1"/>
  <c r="BE6" i="11"/>
  <c r="BD6" i="14"/>
  <c r="BE5" i="14"/>
  <c r="BF6" i="11" l="1"/>
  <c r="BG5" i="11"/>
  <c r="BE6" i="14"/>
  <c r="BF5" i="14"/>
  <c r="BG6" i="11" l="1"/>
  <c r="BH5" i="11"/>
  <c r="BG5" i="14"/>
  <c r="BF6" i="14"/>
  <c r="BH6" i="11" l="1"/>
  <c r="BH4" i="11"/>
  <c r="BI5" i="11"/>
  <c r="BG6" i="14"/>
  <c r="BH5" i="14"/>
  <c r="BJ5" i="11" l="1"/>
  <c r="BI6" i="11"/>
  <c r="BH6" i="14"/>
  <c r="BI5" i="14"/>
  <c r="BH4" i="14"/>
  <c r="BJ6" i="11" l="1"/>
  <c r="BK5" i="11"/>
  <c r="BJ5" i="14"/>
  <c r="BI6" i="14"/>
  <c r="BL5" i="11" l="1"/>
  <c r="BK6" i="11"/>
  <c r="BJ6" i="14"/>
  <c r="BK5" i="14"/>
  <c r="BM5" i="11" l="1"/>
  <c r="BL6" i="11"/>
  <c r="BL5" i="14"/>
  <c r="BK6" i="14"/>
  <c r="BN5" i="11" l="1"/>
  <c r="BM6" i="11"/>
  <c r="BM5" i="14"/>
  <c r="BL6" i="14"/>
  <c r="BO5" i="11" l="1"/>
  <c r="BN6" i="11"/>
  <c r="BN5" i="14"/>
  <c r="BM6" i="14"/>
  <c r="BO4" i="11" l="1"/>
  <c r="BO6" i="11"/>
  <c r="BP5" i="11"/>
  <c r="BO5" i="14"/>
  <c r="BN6" i="14"/>
  <c r="BP6" i="11" l="1"/>
  <c r="BQ5" i="11"/>
  <c r="BP5" i="14"/>
  <c r="BO6" i="14"/>
  <c r="BO4" i="14"/>
  <c r="BQ6" i="11" l="1"/>
  <c r="BR5" i="11"/>
  <c r="BP6" i="14"/>
  <c r="BQ5" i="14"/>
  <c r="BS5" i="11" l="1"/>
  <c r="BR6" i="11"/>
  <c r="BQ6" i="14"/>
  <c r="BR5" i="14"/>
  <c r="BT5" i="11" l="1"/>
  <c r="BS6" i="11"/>
  <c r="BS5" i="14"/>
  <c r="BR6" i="14"/>
  <c r="BT6" i="11" l="1"/>
  <c r="BU5" i="11"/>
  <c r="BT5" i="14"/>
  <c r="BS6" i="14"/>
  <c r="BU6" i="11" l="1"/>
  <c r="BV5" i="11"/>
  <c r="BT6" i="14"/>
  <c r="BU5" i="14"/>
  <c r="BV4" i="11" l="1"/>
  <c r="BW5" i="11"/>
  <c r="BV6" i="11"/>
  <c r="BU6" i="14"/>
  <c r="BV5" i="14"/>
  <c r="BX5" i="11" l="1"/>
  <c r="BW6" i="11"/>
  <c r="BW5" i="14"/>
  <c r="BV4" i="14"/>
  <c r="BV6" i="14"/>
  <c r="BX6" i="11" l="1"/>
  <c r="BY5" i="11"/>
  <c r="BW6" i="14"/>
  <c r="BX5" i="14"/>
  <c r="BY6" i="11" l="1"/>
  <c r="BZ5" i="11"/>
  <c r="BX6" i="14"/>
  <c r="BY5" i="14"/>
  <c r="CA5" i="11" l="1"/>
  <c r="BZ6" i="11"/>
  <c r="BZ5" i="14"/>
  <c r="BY6" i="14"/>
  <c r="CB5" i="11" l="1"/>
  <c r="CA6" i="11"/>
  <c r="BZ6" i="14"/>
  <c r="CA5" i="14"/>
  <c r="CC5" i="11" l="1"/>
  <c r="CB6" i="11"/>
  <c r="CA6" i="14"/>
  <c r="CB5" i="14"/>
  <c r="CC6" i="11" l="1"/>
  <c r="CC4" i="11"/>
  <c r="CD5" i="11"/>
  <c r="CB6" i="14"/>
  <c r="CC5" i="14"/>
  <c r="CE5" i="11" l="1"/>
  <c r="CD6" i="11"/>
  <c r="CC6" i="14"/>
  <c r="CD5" i="14"/>
  <c r="CC4" i="14"/>
  <c r="CF5" i="11" l="1"/>
  <c r="CE6" i="11"/>
  <c r="CD6" i="14"/>
  <c r="CE5" i="14"/>
  <c r="CG5" i="11" l="1"/>
  <c r="CF6" i="11"/>
  <c r="CF5" i="14"/>
  <c r="CE6" i="14"/>
  <c r="CH5" i="11" l="1"/>
  <c r="CG6" i="11"/>
  <c r="CG5" i="14"/>
  <c r="CF6" i="14"/>
  <c r="CI5" i="11" l="1"/>
  <c r="CH6" i="11"/>
  <c r="CG6" i="14"/>
  <c r="CH5" i="14"/>
  <c r="CI6" i="11" l="1"/>
  <c r="CJ5" i="11"/>
  <c r="CH6" i="14"/>
  <c r="CI5" i="14"/>
  <c r="CK5" i="11" l="1"/>
  <c r="CJ6" i="11"/>
  <c r="CJ4" i="11"/>
  <c r="CJ5" i="14"/>
  <c r="CI6" i="14"/>
  <c r="CK6" i="11" l="1"/>
  <c r="CL5" i="11"/>
  <c r="CK5" i="14"/>
  <c r="CJ4" i="14"/>
  <c r="CJ6" i="14"/>
  <c r="CL6" i="11" l="1"/>
  <c r="CM5" i="11"/>
  <c r="CL5" i="14"/>
  <c r="CK6" i="14"/>
  <c r="CN5" i="11" l="1"/>
  <c r="CM6" i="11"/>
  <c r="CL6" i="14"/>
  <c r="CM5" i="14"/>
  <c r="CO5" i="11" l="1"/>
  <c r="CN6" i="11"/>
  <c r="CN5" i="14"/>
  <c r="CM6" i="14"/>
  <c r="CP5" i="11" l="1"/>
  <c r="CO6" i="11"/>
  <c r="CO5" i="14"/>
  <c r="CN6" i="14"/>
  <c r="CQ5" i="11" l="1"/>
  <c r="CP6" i="11"/>
  <c r="CO6" i="14"/>
  <c r="CP5" i="14"/>
  <c r="CQ4" i="11" l="1"/>
  <c r="CQ6" i="11"/>
  <c r="CR5" i="11"/>
  <c r="CQ5" i="14"/>
  <c r="CP6" i="14"/>
  <c r="CR6" i="11" l="1"/>
  <c r="CS5" i="11"/>
  <c r="CR5" i="14"/>
  <c r="CQ6" i="14"/>
  <c r="CQ4" i="14"/>
  <c r="CS6" i="11" l="1"/>
  <c r="CT5" i="11"/>
  <c r="CR6" i="14"/>
  <c r="CS5" i="14"/>
  <c r="CT6" i="11" l="1"/>
  <c r="CU5" i="11"/>
  <c r="CS6" i="14"/>
  <c r="CT5" i="14"/>
  <c r="CU6" i="11" l="1"/>
  <c r="CV5" i="11"/>
  <c r="CU5" i="14"/>
  <c r="CT6" i="14"/>
  <c r="CV6" i="11" l="1"/>
  <c r="CW5" i="11"/>
  <c r="CV5" i="14"/>
  <c r="CU6" i="14"/>
  <c r="CX5" i="11" l="1"/>
  <c r="CW6" i="11"/>
  <c r="CW5" i="14"/>
  <c r="CV6" i="14"/>
  <c r="CX6" i="11" l="1"/>
  <c r="CX4" i="11"/>
  <c r="CY5" i="11"/>
  <c r="CX5" i="14"/>
  <c r="CW6" i="14"/>
  <c r="CZ5" i="11" l="1"/>
  <c r="CY6" i="11"/>
  <c r="CX6" i="14"/>
  <c r="CY5" i="14"/>
  <c r="CX4" i="14"/>
  <c r="CZ6" i="11" l="1"/>
  <c r="DA5" i="11"/>
  <c r="CZ5" i="14"/>
  <c r="CY6" i="14"/>
  <c r="DA6" i="11" l="1"/>
  <c r="DB5" i="11"/>
  <c r="DA5" i="14"/>
  <c r="CZ6" i="14"/>
  <c r="DC5" i="11" l="1"/>
  <c r="DB6" i="11"/>
  <c r="DB5" i="14"/>
  <c r="DA6" i="14"/>
  <c r="DC6" i="11" l="1"/>
  <c r="DD5" i="11"/>
  <c r="DB6" i="14"/>
  <c r="DC5" i="14"/>
  <c r="DD6" i="11" l="1"/>
  <c r="DE5" i="11"/>
  <c r="DC6" i="14"/>
  <c r="DD5" i="14"/>
  <c r="DF5" i="11" l="1"/>
  <c r="DE6" i="11"/>
  <c r="DE4" i="11"/>
  <c r="DD6" i="14"/>
  <c r="DE5" i="14"/>
  <c r="DF6" i="11" l="1"/>
  <c r="DG5" i="11"/>
  <c r="DE4" i="14"/>
  <c r="DE6" i="14"/>
  <c r="DF5" i="14"/>
  <c r="DH5" i="11" l="1"/>
  <c r="DG6" i="11"/>
  <c r="DF6" i="14"/>
  <c r="DG5" i="14"/>
  <c r="DI5" i="11" l="1"/>
  <c r="DH6" i="11"/>
  <c r="DG6" i="14"/>
  <c r="DH5" i="14"/>
  <c r="DJ5" i="11" l="1"/>
  <c r="DI6" i="11"/>
  <c r="DI5" i="14"/>
  <c r="DH6" i="14"/>
  <c r="DK5" i="11" l="1"/>
  <c r="DJ6" i="11"/>
  <c r="DJ5" i="14"/>
  <c r="DI6" i="14"/>
  <c r="DL5" i="11" l="1"/>
  <c r="DK6" i="11"/>
  <c r="DJ6" i="14"/>
  <c r="DK5" i="14"/>
  <c r="DM5" i="11" l="1"/>
  <c r="DL6" i="11"/>
  <c r="DL4" i="11"/>
  <c r="DK6" i="14"/>
  <c r="DL5" i="14"/>
  <c r="DN5" i="11" l="1"/>
  <c r="DM6" i="11"/>
  <c r="DL6" i="14"/>
  <c r="DL4" i="14"/>
  <c r="DM5" i="14"/>
  <c r="DN6" i="11" l="1"/>
  <c r="DO5" i="11"/>
  <c r="DM6" i="14"/>
  <c r="DN5" i="14"/>
  <c r="DP5" i="11" l="1"/>
  <c r="DO6" i="11"/>
  <c r="DN6" i="14"/>
  <c r="DO5" i="14"/>
  <c r="DQ5" i="11" l="1"/>
  <c r="DP6" i="11"/>
  <c r="DP5" i="14"/>
  <c r="DO6" i="14"/>
  <c r="DQ6" i="11" l="1"/>
  <c r="DR5" i="11"/>
  <c r="DP6" i="14"/>
  <c r="DQ5" i="14"/>
  <c r="DR6" i="11" l="1"/>
  <c r="DS5" i="11"/>
  <c r="DQ6" i="14"/>
  <c r="DR5" i="14"/>
  <c r="DT5" i="11" l="1"/>
  <c r="DS4" i="11"/>
  <c r="DS6" i="11"/>
  <c r="DS5" i="14"/>
  <c r="DR6" i="14"/>
  <c r="DU5" i="11" l="1"/>
  <c r="DT6" i="11"/>
  <c r="DS4" i="14"/>
  <c r="DS6" i="14"/>
  <c r="DT5" i="14"/>
  <c r="DU6" i="11" l="1"/>
  <c r="DV5" i="11"/>
  <c r="DU5" i="14"/>
  <c r="DT6" i="14"/>
  <c r="DV6" i="11" l="1"/>
  <c r="DW5" i="11"/>
  <c r="DV5" i="14"/>
  <c r="DU6" i="14"/>
  <c r="DW6" i="11" l="1"/>
  <c r="DX5" i="11"/>
  <c r="DW5" i="14"/>
  <c r="DV6" i="14"/>
  <c r="DY5" i="11" l="1"/>
  <c r="DX6" i="11"/>
  <c r="DW6" i="14"/>
  <c r="DX5" i="14"/>
  <c r="DZ5" i="11" l="1"/>
  <c r="DY6" i="11"/>
  <c r="DX6" i="14"/>
  <c r="DY5" i="14"/>
  <c r="EA5" i="11" l="1"/>
  <c r="DZ6" i="11"/>
  <c r="DZ4" i="11"/>
  <c r="DZ5" i="14"/>
  <c r="DY6" i="14"/>
  <c r="EB5" i="11" l="1"/>
  <c r="EA6" i="11"/>
  <c r="DZ4" i="14"/>
  <c r="EA5" i="14"/>
  <c r="DZ6" i="14"/>
  <c r="EC5" i="11" l="1"/>
  <c r="EB6" i="11"/>
  <c r="EA6" i="14"/>
  <c r="EB5" i="14"/>
  <c r="ED5" i="11" l="1"/>
  <c r="EC6" i="11"/>
  <c r="EC5" i="14"/>
  <c r="EB6" i="14"/>
  <c r="ED6" i="11" l="1"/>
  <c r="EE5" i="11"/>
  <c r="EC6" i="14"/>
  <c r="ED5" i="14"/>
  <c r="EE6" i="11" l="1"/>
  <c r="EF5" i="11"/>
  <c r="EE5" i="14"/>
  <c r="ED6" i="14"/>
  <c r="EG5" i="11" l="1"/>
  <c r="EF6" i="11"/>
  <c r="EF5" i="14"/>
  <c r="EE6" i="14"/>
  <c r="EG6" i="11" l="1"/>
  <c r="EH5" i="11"/>
  <c r="EG4" i="11"/>
  <c r="EG5" i="14"/>
  <c r="EF6" i="14"/>
  <c r="EH6" i="11" l="1"/>
  <c r="EI5" i="11"/>
  <c r="EH5" i="14"/>
  <c r="EG4" i="14"/>
  <c r="EG6" i="14"/>
  <c r="EI6" i="11" l="1"/>
  <c r="EJ5" i="11"/>
  <c r="EH6" i="14"/>
  <c r="EI5" i="14"/>
  <c r="EK5" i="11" l="1"/>
  <c r="EJ6" i="11"/>
  <c r="EJ5" i="14"/>
  <c r="EI6" i="14"/>
  <c r="EL5" i="11" l="1"/>
  <c r="EK6" i="11"/>
  <c r="EJ6" i="14"/>
  <c r="EK5" i="14"/>
  <c r="EL6" i="11" l="1"/>
  <c r="EM5" i="11"/>
  <c r="EK6" i="14"/>
  <c r="EL5" i="14"/>
  <c r="EN5" i="11" l="1"/>
  <c r="EM6" i="11"/>
  <c r="EM5" i="14"/>
  <c r="EL6" i="14"/>
  <c r="EN4" i="11" l="1"/>
  <c r="EO5" i="11"/>
  <c r="EN6" i="11"/>
  <c r="EM6" i="14"/>
  <c r="EN5" i="14"/>
  <c r="EP5" i="11" l="1"/>
  <c r="EO6" i="11"/>
  <c r="EN4" i="14"/>
  <c r="EN6" i="14"/>
  <c r="EO5" i="14"/>
  <c r="EQ5" i="11" l="1"/>
  <c r="EP6" i="11"/>
  <c r="EP5" i="14"/>
  <c r="EO6" i="14"/>
  <c r="ER5" i="11" l="1"/>
  <c r="EQ6" i="11"/>
  <c r="EQ5" i="14"/>
  <c r="EP6" i="14"/>
  <c r="ER6" i="11" l="1"/>
  <c r="ES5" i="11"/>
  <c r="ER5" i="14"/>
  <c r="EQ6" i="14"/>
  <c r="ES6" i="11" l="1"/>
  <c r="ET5" i="11"/>
  <c r="ES5" i="14"/>
  <c r="ER6" i="14"/>
  <c r="EU5" i="11" l="1"/>
  <c r="ET6" i="11"/>
  <c r="ET5" i="14"/>
  <c r="ES6" i="14"/>
  <c r="EU6" i="11" l="1"/>
  <c r="EU4" i="11"/>
  <c r="EV5" i="11"/>
  <c r="EU5" i="14"/>
  <c r="ET6" i="14"/>
  <c r="EW5" i="11" l="1"/>
  <c r="EV6" i="11"/>
  <c r="EU6" i="14"/>
  <c r="EU4" i="14"/>
  <c r="EV5" i="14"/>
  <c r="EW6" i="11" l="1"/>
  <c r="EX5" i="11"/>
  <c r="EW5" i="14"/>
  <c r="EV6" i="14"/>
  <c r="EX6" i="11" l="1"/>
  <c r="EY5" i="11"/>
  <c r="EW6" i="14"/>
  <c r="EX5" i="14"/>
  <c r="EZ5" i="11" l="1"/>
  <c r="EY6" i="11"/>
  <c r="EY5" i="14"/>
  <c r="EX6" i="14"/>
  <c r="EZ6" i="11" l="1"/>
  <c r="FA5" i="11"/>
  <c r="EY6" i="14"/>
  <c r="EZ5" i="14"/>
  <c r="FA6" i="11" l="1"/>
  <c r="FB5" i="11"/>
  <c r="EZ6" i="14"/>
  <c r="FA5" i="14"/>
  <c r="FB4" i="11" l="1"/>
  <c r="FB6" i="11"/>
  <c r="FC5" i="11"/>
  <c r="FA6" i="14"/>
  <c r="FB5" i="14"/>
  <c r="FD5" i="11" l="1"/>
  <c r="FC6" i="11"/>
  <c r="FB6" i="14"/>
  <c r="FB4" i="14"/>
  <c r="FC5" i="14"/>
  <c r="FD6" i="11" l="1"/>
  <c r="FE5" i="11"/>
  <c r="FD5" i="14"/>
  <c r="FC6" i="14"/>
  <c r="FE6" i="11" l="1"/>
  <c r="FF5" i="11"/>
  <c r="FD6" i="14"/>
  <c r="FE5" i="14"/>
  <c r="FG5" i="11" l="1"/>
  <c r="FF6" i="11"/>
  <c r="FF5" i="14"/>
  <c r="FE6" i="14"/>
  <c r="FH5" i="11" l="1"/>
  <c r="FG6" i="11"/>
  <c r="FF6" i="14"/>
  <c r="FG5" i="14"/>
  <c r="FI5" i="11" l="1"/>
  <c r="FH6" i="11"/>
  <c r="FG6" i="14"/>
  <c r="FH5" i="14"/>
  <c r="FI6" i="11" l="1"/>
  <c r="FI4" i="11"/>
  <c r="FJ5" i="11"/>
  <c r="FI5" i="14"/>
  <c r="FH6" i="14"/>
  <c r="FJ6" i="11" l="1"/>
  <c r="FK5" i="11"/>
  <c r="FI6" i="14"/>
  <c r="FI4" i="14"/>
  <c r="FJ5" i="14"/>
  <c r="FL5" i="11" l="1"/>
  <c r="FK6" i="11"/>
  <c r="FJ6" i="14"/>
  <c r="FK5" i="14"/>
  <c r="FL6" i="11" l="1"/>
  <c r="FM5" i="11"/>
  <c r="FK6" i="14"/>
  <c r="FL5" i="14"/>
  <c r="FN5" i="11" l="1"/>
  <c r="FM6" i="11"/>
  <c r="FL6" i="14"/>
  <c r="FM5" i="14"/>
  <c r="FO5" i="11" l="1"/>
  <c r="FN6" i="11"/>
  <c r="FM6" i="14"/>
  <c r="FN5" i="14"/>
  <c r="FP5" i="11" l="1"/>
  <c r="FO6" i="11"/>
  <c r="FO5" i="14"/>
  <c r="FN6" i="14"/>
  <c r="FP6" i="11" l="1"/>
  <c r="FP4" i="11"/>
  <c r="FQ5" i="11"/>
  <c r="FP5" i="14"/>
  <c r="FO6" i="14"/>
  <c r="FR5" i="11" l="1"/>
  <c r="FQ6" i="11"/>
  <c r="FQ5" i="14"/>
  <c r="FP4" i="14"/>
  <c r="FP6" i="14"/>
  <c r="FR6" i="11" l="1"/>
  <c r="FS5" i="11"/>
  <c r="FR5" i="14"/>
  <c r="FQ6" i="14"/>
  <c r="FS6" i="11" l="1"/>
  <c r="FT5" i="11"/>
  <c r="FR6" i="14"/>
  <c r="FS5" i="14"/>
  <c r="FU5" i="11" l="1"/>
  <c r="FT6" i="11"/>
  <c r="FS6" i="14"/>
  <c r="FT5" i="14"/>
  <c r="FV5" i="11" l="1"/>
  <c r="FU6" i="11"/>
  <c r="FU5" i="14"/>
  <c r="FT6" i="14"/>
  <c r="FW5" i="11" l="1"/>
  <c r="FV6" i="11"/>
  <c r="FU6" i="14"/>
  <c r="FV5" i="14"/>
  <c r="FW4" i="11" l="1"/>
  <c r="FW6" i="11"/>
  <c r="FX5" i="11"/>
  <c r="FV6" i="14"/>
  <c r="FW5" i="14"/>
  <c r="FY5" i="11" l="1"/>
  <c r="FX6" i="11"/>
  <c r="FW4" i="14"/>
  <c r="FW6" i="14"/>
  <c r="FX5" i="14"/>
  <c r="FZ5" i="11" l="1"/>
  <c r="FY6" i="11"/>
  <c r="FX6" i="14"/>
  <c r="FY5" i="14"/>
  <c r="GA5" i="11" l="1"/>
  <c r="FZ6" i="11"/>
  <c r="FZ5" i="14"/>
  <c r="FY6" i="14"/>
  <c r="GB5" i="11" l="1"/>
  <c r="GA6" i="11"/>
  <c r="GA5" i="14"/>
  <c r="FZ6" i="14"/>
  <c r="GB6" i="11" l="1"/>
  <c r="GC5" i="11"/>
  <c r="GB5" i="14"/>
  <c r="GA6" i="14"/>
  <c r="GD5" i="11" l="1"/>
  <c r="GC6" i="11"/>
  <c r="GC5" i="14"/>
  <c r="GB6" i="14"/>
  <c r="GE5" i="11" l="1"/>
  <c r="GD4" i="11"/>
  <c r="GD6" i="11"/>
  <c r="GD5" i="14"/>
  <c r="GC6" i="14"/>
  <c r="GF5" i="11" l="1"/>
  <c r="GE6" i="11"/>
  <c r="GD6" i="14"/>
  <c r="GE5" i="14"/>
  <c r="GD4" i="14"/>
  <c r="GG5" i="11" l="1"/>
  <c r="GF6" i="11"/>
  <c r="GE6" i="14"/>
  <c r="GF5" i="14"/>
  <c r="GG6" i="11" l="1"/>
  <c r="GH5" i="11"/>
  <c r="GG5" i="14"/>
  <c r="GF6" i="14"/>
  <c r="GH6" i="11" l="1"/>
  <c r="GI5" i="11"/>
  <c r="GH5" i="14"/>
  <c r="GG6" i="14"/>
  <c r="GJ5" i="11" l="1"/>
  <c r="GI6" i="11"/>
  <c r="GH6" i="14"/>
  <c r="GI5" i="14"/>
  <c r="GJ6" i="11" l="1"/>
  <c r="GK5" i="11"/>
  <c r="GJ5" i="14"/>
  <c r="GI6" i="14"/>
  <c r="GK6" i="11" l="1"/>
  <c r="GL5" i="11"/>
  <c r="GK4" i="11"/>
  <c r="GJ6" i="14"/>
  <c r="GK5" i="14"/>
  <c r="GM5" i="11" l="1"/>
  <c r="GL6" i="11"/>
  <c r="GK4" i="14"/>
  <c r="GK6" i="14"/>
  <c r="GL5" i="14"/>
  <c r="GN5" i="11" l="1"/>
  <c r="GM6" i="11"/>
  <c r="GM5" i="14"/>
  <c r="GL6" i="14"/>
  <c r="GO5" i="11" l="1"/>
  <c r="GN6" i="11"/>
  <c r="GM6" i="14"/>
  <c r="GN5" i="14"/>
  <c r="GP5" i="11" l="1"/>
  <c r="GO6" i="11"/>
  <c r="GO5" i="14"/>
  <c r="GN6" i="14"/>
  <c r="GP6" i="11" l="1"/>
  <c r="GQ5" i="11"/>
  <c r="GP5" i="14"/>
  <c r="GO6" i="14"/>
  <c r="GR5" i="11" l="1"/>
  <c r="GQ6" i="11"/>
  <c r="GP6" i="14"/>
  <c r="GQ5" i="14"/>
  <c r="GR4" i="11" l="1"/>
  <c r="GS5" i="11"/>
  <c r="GR6" i="11"/>
  <c r="GR5" i="14"/>
  <c r="GQ6" i="14"/>
  <c r="GS6" i="11" l="1"/>
  <c r="GT5" i="11"/>
  <c r="GS5" i="14"/>
  <c r="GR6" i="14"/>
  <c r="GR4" i="14"/>
  <c r="GU5" i="11" l="1"/>
  <c r="GT6" i="11"/>
  <c r="GS6" i="14"/>
  <c r="GT5" i="14"/>
  <c r="GV5" i="11" l="1"/>
  <c r="GU6" i="11"/>
  <c r="GT6" i="14"/>
  <c r="GU5" i="14"/>
  <c r="GW5" i="11" l="1"/>
  <c r="GV6" i="11"/>
  <c r="GV5" i="14"/>
  <c r="GU6" i="14"/>
  <c r="GX5" i="11" l="1"/>
  <c r="GW6" i="11"/>
  <c r="GV6" i="14"/>
  <c r="GW5" i="14"/>
  <c r="GX6" i="11" l="1"/>
  <c r="GY5" i="11"/>
  <c r="GX5" i="14"/>
  <c r="GW6" i="14"/>
  <c r="GZ5" i="11" l="1"/>
  <c r="GY4" i="11"/>
  <c r="GY6" i="11"/>
  <c r="GX6" i="14"/>
  <c r="GY5" i="14"/>
  <c r="HA5" i="11" l="1"/>
  <c r="GZ6" i="11"/>
  <c r="GY6" i="14"/>
  <c r="GZ5" i="14"/>
  <c r="GY4" i="14"/>
  <c r="HA6" i="11" l="1"/>
  <c r="HB5" i="11"/>
  <c r="GZ6" i="14"/>
  <c r="HA5" i="14"/>
  <c r="HB6" i="11" l="1"/>
  <c r="HC5" i="11"/>
  <c r="HB5" i="14"/>
  <c r="HA6" i="14"/>
  <c r="HC6" i="11" l="1"/>
  <c r="HD5" i="11"/>
  <c r="HC5" i="14"/>
  <c r="HB6" i="14"/>
  <c r="HE5" i="11" l="1"/>
  <c r="HD6" i="11"/>
  <c r="HC6" i="14"/>
  <c r="HD5" i="14"/>
  <c r="HF5" i="11" l="1"/>
  <c r="HE6" i="11"/>
  <c r="HD6" i="14"/>
  <c r="HE5" i="14"/>
  <c r="HG5" i="11" l="1"/>
  <c r="HF4" i="11"/>
  <c r="HF6" i="11"/>
  <c r="HE6" i="14"/>
  <c r="HF5" i="14"/>
  <c r="HH5" i="11" l="1"/>
  <c r="HG6" i="11"/>
  <c r="HF4" i="14"/>
  <c r="HG5" i="14"/>
  <c r="HF6" i="14"/>
  <c r="HH6" i="11" l="1"/>
  <c r="HI5" i="11"/>
  <c r="HH5" i="14"/>
  <c r="HG6" i="14"/>
  <c r="HI6" i="11" l="1"/>
  <c r="HJ5" i="11"/>
  <c r="HI5" i="14"/>
  <c r="HH6" i="14"/>
  <c r="HJ6" i="11" l="1"/>
  <c r="HK5" i="11"/>
  <c r="HJ5" i="14"/>
  <c r="HI6" i="14"/>
  <c r="HL5" i="11" l="1"/>
  <c r="HL6" i="11" s="1"/>
  <c r="HK6" i="11"/>
  <c r="HJ6" i="14"/>
  <c r="HK5" i="14"/>
  <c r="HL5" i="14" l="1"/>
  <c r="HL6" i="14" s="1"/>
  <c r="HK6" i="14"/>
  <c r="H8" i="14"/>
  <c r="J8" i="14" s="1"/>
  <c r="H15" i="14"/>
  <c r="H34" i="14"/>
  <c r="J34" i="14" s="1"/>
  <c r="H46" i="14"/>
  <c r="J46" i="14" s="1"/>
  <c r="H32" i="14"/>
  <c r="J32" i="14" s="1"/>
  <c r="H48" i="14"/>
  <c r="J48" i="14" s="1"/>
  <c r="H33" i="14"/>
  <c r="J33" i="14"/>
  <c r="H42" i="14"/>
  <c r="J42" i="14" s="1"/>
  <c r="H14" i="14"/>
  <c r="H37" i="14"/>
  <c r="J37" i="14"/>
  <c r="H19" i="14"/>
  <c r="J19" i="14" s="1"/>
  <c r="H41" i="14"/>
  <c r="J41" i="14" s="1"/>
  <c r="H25" i="14"/>
  <c r="J25" i="14" s="1"/>
  <c r="H16" i="14"/>
  <c r="H38" i="14"/>
  <c r="J38" i="14" s="1"/>
  <c r="H47" i="14"/>
  <c r="J47" i="14" s="1"/>
  <c r="H10" i="14"/>
  <c r="J10" i="14" s="1"/>
  <c r="H26" i="14"/>
  <c r="J26" i="14" s="1"/>
  <c r="H44" i="14"/>
  <c r="J44" i="14"/>
  <c r="H35" i="14"/>
  <c r="J35" i="14" s="1"/>
  <c r="H24" i="14"/>
  <c r="J24" i="14" s="1"/>
  <c r="H28" i="14"/>
  <c r="J28" i="14"/>
  <c r="H21" i="14"/>
  <c r="J21" i="14"/>
  <c r="H45" i="14"/>
  <c r="J45" i="14" s="1"/>
  <c r="H39" i="14"/>
  <c r="J39" i="14" s="1"/>
  <c r="H29" i="14"/>
  <c r="J29" i="14" s="1"/>
  <c r="H30" i="14"/>
  <c r="J30" i="14" s="1"/>
  <c r="H20" i="14"/>
  <c r="J20" i="14"/>
  <c r="H11" i="14"/>
  <c r="J11" i="14" s="1"/>
  <c r="H40" i="14"/>
  <c r="J40" i="14" s="1"/>
  <c r="H27" i="14"/>
  <c r="J27" i="14" s="1"/>
  <c r="H17" i="14"/>
  <c r="H43" i="14"/>
  <c r="J43" i="14"/>
  <c r="H13" i="14"/>
  <c r="J13" i="14" s="1"/>
  <c r="H22" i="14"/>
  <c r="J22" i="14" s="1"/>
  <c r="H36" i="14"/>
  <c r="J36" i="14"/>
  <c r="H31" i="14"/>
  <c r="J31" i="14" s="1"/>
  <c r="H12" i="14"/>
  <c r="J12" i="14" s="1"/>
  <c r="H18" i="14"/>
  <c r="J18" i="14" s="1"/>
  <c r="H23" i="14"/>
  <c r="J23" i="14" s="1"/>
</calcChain>
</file>

<file path=xl/sharedStrings.xml><?xml version="1.0" encoding="utf-8"?>
<sst xmlns="http://schemas.openxmlformats.org/spreadsheetml/2006/main" count="1389" uniqueCount="253">
  <si>
    <t>Project Start:</t>
  </si>
  <si>
    <t>Display Week:</t>
  </si>
  <si>
    <t>Section</t>
  </si>
  <si>
    <t>System</t>
  </si>
  <si>
    <t>Phase</t>
  </si>
  <si>
    <t>Part</t>
  </si>
  <si>
    <t>ASSIGNED
TO</t>
  </si>
  <si>
    <t>PROGRESS</t>
  </si>
  <si>
    <t>START</t>
  </si>
  <si>
    <t>END</t>
  </si>
  <si>
    <t>DAYS</t>
  </si>
  <si>
    <t xml:space="preserve">Do not delete this row. This row is hidden to preserve a formula that is used to highlight the current day within the project schedule. </t>
  </si>
  <si>
    <t>Suspension</t>
  </si>
  <si>
    <t>Upright</t>
  </si>
  <si>
    <t>Design</t>
  </si>
  <si>
    <t>Front Upright</t>
  </si>
  <si>
    <t>Joseph</t>
  </si>
  <si>
    <t>Rear Upright</t>
  </si>
  <si>
    <t>Camber Adjustment</t>
  </si>
  <si>
    <t>Spindles</t>
  </si>
  <si>
    <t>Front Spindle</t>
  </si>
  <si>
    <t>Rear Spindle</t>
  </si>
  <si>
    <t>Bellcrank</t>
  </si>
  <si>
    <t>Front Bellcrank</t>
  </si>
  <si>
    <t>Rear Bellcrank</t>
  </si>
  <si>
    <t>Wheel attach</t>
  </si>
  <si>
    <t>Wheel Lugs</t>
  </si>
  <si>
    <t>Hunter</t>
  </si>
  <si>
    <t>Control Arm</t>
  </si>
  <si>
    <t>Caleb</t>
  </si>
  <si>
    <t>Rods</t>
  </si>
  <si>
    <t>Steering</t>
  </si>
  <si>
    <t>Toe</t>
  </si>
  <si>
    <t>Wheel nuts</t>
  </si>
  <si>
    <t>Anti Roll bar</t>
  </si>
  <si>
    <t>Chassis</t>
  </si>
  <si>
    <t>Roxanne</t>
  </si>
  <si>
    <t>Front Push</t>
  </si>
  <si>
    <t>Rear Push</t>
  </si>
  <si>
    <t>Powertrain</t>
  </si>
  <si>
    <t>Exhaust</t>
  </si>
  <si>
    <t>1/4 Wave Resonator</t>
  </si>
  <si>
    <t>Austin</t>
  </si>
  <si>
    <t>Front</t>
  </si>
  <si>
    <t>Anti Intrusion Plate</t>
  </si>
  <si>
    <t>Intake</t>
  </si>
  <si>
    <t>Throttle Body</t>
  </si>
  <si>
    <t>Jacob</t>
  </si>
  <si>
    <t>Drivetrain</t>
  </si>
  <si>
    <t>Brakes</t>
  </si>
  <si>
    <t>Calculations</t>
  </si>
  <si>
    <t>Hayden/Brennan</t>
  </si>
  <si>
    <t>Power Transfer</t>
  </si>
  <si>
    <t>Sprocket</t>
  </si>
  <si>
    <t>Joey</t>
  </si>
  <si>
    <t>Tripod bearing housing</t>
  </si>
  <si>
    <t>Tripod bearings</t>
  </si>
  <si>
    <t>Controls</t>
  </si>
  <si>
    <t>Wheel</t>
  </si>
  <si>
    <t>Nathan</t>
  </si>
  <si>
    <t>Shifting</t>
  </si>
  <si>
    <t>Paddles</t>
  </si>
  <si>
    <t>Motor</t>
  </si>
  <si>
    <t>Wiring</t>
  </si>
  <si>
    <t>Aerodynamics</t>
  </si>
  <si>
    <t>Bodywork</t>
  </si>
  <si>
    <t>Owen</t>
  </si>
  <si>
    <t>Business</t>
  </si>
  <si>
    <t>Recruitment</t>
  </si>
  <si>
    <t>Reserve Conference Room</t>
  </si>
  <si>
    <t>Buttons drawing</t>
  </si>
  <si>
    <t>Electrical</t>
  </si>
  <si>
    <t>Harness</t>
  </si>
  <si>
    <t>Battery</t>
  </si>
  <si>
    <t>Mounting</t>
  </si>
  <si>
    <t>Floorplate</t>
  </si>
  <si>
    <t>Mold</t>
  </si>
  <si>
    <t>Cooling</t>
  </si>
  <si>
    <t>Cooling Fill Cap</t>
  </si>
  <si>
    <t>Muffler</t>
  </si>
  <si>
    <t>Radiators</t>
  </si>
  <si>
    <t>Hayden</t>
  </si>
  <si>
    <t>Sprocket Mount</t>
  </si>
  <si>
    <t>Wire Mangement</t>
  </si>
  <si>
    <t>Rectifier</t>
  </si>
  <si>
    <t>Controller Mounting</t>
  </si>
  <si>
    <t>Top Plate</t>
  </si>
  <si>
    <t>Motor Mount</t>
  </si>
  <si>
    <t>Cylinder Geometry</t>
  </si>
  <si>
    <t>Front System Routing</t>
  </si>
  <si>
    <t>Rear System Routing</t>
  </si>
  <si>
    <t>Paper Profile</t>
  </si>
  <si>
    <t>Jig</t>
  </si>
  <si>
    <t>Wood</t>
  </si>
  <si>
    <t>Column</t>
  </si>
  <si>
    <t>Colin</t>
  </si>
  <si>
    <t>Column Mount</t>
  </si>
  <si>
    <t>Rack Mount</t>
  </si>
  <si>
    <t>PR</t>
  </si>
  <si>
    <t>August Newsletter</t>
  </si>
  <si>
    <t>Manufacture</t>
  </si>
  <si>
    <t>Helmholtz Resonator</t>
  </si>
  <si>
    <t>Fueltech</t>
  </si>
  <si>
    <t>Starter solenoid</t>
  </si>
  <si>
    <t>Chassis Mounting</t>
  </si>
  <si>
    <t>Tensioner</t>
  </si>
  <si>
    <t>Jackson</t>
  </si>
  <si>
    <t>Diff Plates</t>
  </si>
  <si>
    <t>3d Print</t>
  </si>
  <si>
    <t>Code</t>
  </si>
  <si>
    <t>Recruitment Meeting</t>
  </si>
  <si>
    <t>Tubing</t>
  </si>
  <si>
    <t>Fuel</t>
  </si>
  <si>
    <t>Filler Neck</t>
  </si>
  <si>
    <t>Jacob/Will</t>
  </si>
  <si>
    <t>Firewall</t>
  </si>
  <si>
    <t>Pedal Tray</t>
  </si>
  <si>
    <t>Colin/Kensly</t>
  </si>
  <si>
    <t>Clutch</t>
  </si>
  <si>
    <t>coil</t>
  </si>
  <si>
    <t>AFR Gauge</t>
  </si>
  <si>
    <t>Runner</t>
  </si>
  <si>
    <t>Aluminium Tubing</t>
  </si>
  <si>
    <t>Hoses</t>
  </si>
  <si>
    <t>Cut Tubes</t>
  </si>
  <si>
    <t>Prep Tubes</t>
  </si>
  <si>
    <t>Megasquirt</t>
  </si>
  <si>
    <t>Microsquirt</t>
  </si>
  <si>
    <t>Nose</t>
  </si>
  <si>
    <t>Half Shaft</t>
  </si>
  <si>
    <t>Ergonomics</t>
  </si>
  <si>
    <t>Dash</t>
  </si>
  <si>
    <t>Dash mount</t>
  </si>
  <si>
    <t>Display</t>
  </si>
  <si>
    <t>sensors</t>
  </si>
  <si>
    <t>Events</t>
  </si>
  <si>
    <t>LSU? (Least Priority)</t>
  </si>
  <si>
    <t>Resevoir and Mount</t>
  </si>
  <si>
    <t>Programming</t>
  </si>
  <si>
    <t>Tabs</t>
  </si>
  <si>
    <t>DJ</t>
  </si>
  <si>
    <t>September Newsletter</t>
  </si>
  <si>
    <t>Engine</t>
  </si>
  <si>
    <t>Engine Mounting</t>
  </si>
  <si>
    <t>Zach</t>
  </si>
  <si>
    <t>Diffuser</t>
  </si>
  <si>
    <t>Matthew + Thang</t>
  </si>
  <si>
    <t>Seatbelt Mount</t>
  </si>
  <si>
    <t>Sensors</t>
  </si>
  <si>
    <t>Brake Light</t>
  </si>
  <si>
    <t>AFR</t>
  </si>
  <si>
    <t>Alabama Tailgate</t>
  </si>
  <si>
    <t>Merchandise</t>
  </si>
  <si>
    <t xml:space="preserve"> T-shirts</t>
  </si>
  <si>
    <t>Polos</t>
  </si>
  <si>
    <t>Fuel Tank</t>
  </si>
  <si>
    <t>Will</t>
  </si>
  <si>
    <t>Front Wing</t>
  </si>
  <si>
    <t>Leon + Kelsie</t>
  </si>
  <si>
    <t>Wheel Hub Sensors</t>
  </si>
  <si>
    <t>Injector Mount</t>
  </si>
  <si>
    <t>Mechanical Shifting</t>
  </si>
  <si>
    <t>Molds</t>
  </si>
  <si>
    <t>Manufacture Technique</t>
  </si>
  <si>
    <t>All</t>
  </si>
  <si>
    <t>Kensly</t>
  </si>
  <si>
    <t>Powertrain/Body Sensors</t>
  </si>
  <si>
    <t>Fuel Tank Mount</t>
  </si>
  <si>
    <t>Sidepod</t>
  </si>
  <si>
    <t>Wehinmi</t>
  </si>
  <si>
    <t>Headrest</t>
  </si>
  <si>
    <t>Front System</t>
  </si>
  <si>
    <t>Rear System</t>
  </si>
  <si>
    <t>Filter Mount</t>
  </si>
  <si>
    <t>Regulator Mount</t>
  </si>
  <si>
    <t>Pump Mount</t>
  </si>
  <si>
    <t>Catch Can Mount</t>
  </si>
  <si>
    <t>Mayo/Harvey</t>
  </si>
  <si>
    <t>Rear Wing</t>
  </si>
  <si>
    <t>Battery Box</t>
  </si>
  <si>
    <t>October Newsletter</t>
  </si>
  <si>
    <t>Weld Tubes</t>
  </si>
  <si>
    <t>Seat</t>
  </si>
  <si>
    <t>Kenslie</t>
  </si>
  <si>
    <t>Kentucky Tailgate</t>
  </si>
  <si>
    <t>Ram Air Intake</t>
  </si>
  <si>
    <t>Sponsorships</t>
  </si>
  <si>
    <t>Fall Sponsorship Reachout  Cutoff</t>
  </si>
  <si>
    <t>Catch Can</t>
  </si>
  <si>
    <t>Buttons</t>
  </si>
  <si>
    <t>November Newsletter</t>
  </si>
  <si>
    <t>Send out for Powder Coat</t>
  </si>
  <si>
    <t>Spindle</t>
  </si>
  <si>
    <t>Front spindle</t>
  </si>
  <si>
    <t>December Newsletter</t>
  </si>
  <si>
    <t>Plenum</t>
  </si>
  <si>
    <t>Restrictor</t>
  </si>
  <si>
    <t>Competition</t>
  </si>
  <si>
    <t>Book Hotels</t>
  </si>
  <si>
    <t>Book Transportation</t>
  </si>
  <si>
    <t>Ask for CAVS Trailer</t>
  </si>
  <si>
    <t>Boots</t>
  </si>
  <si>
    <t>January Newsletter</t>
  </si>
  <si>
    <t>Team Jackets</t>
  </si>
  <si>
    <t>Install Sensors</t>
  </si>
  <si>
    <t>Bleed</t>
  </si>
  <si>
    <t xml:space="preserve">Bleed </t>
  </si>
  <si>
    <t>Pushbar</t>
  </si>
  <si>
    <t>Febuary Newsletter</t>
  </si>
  <si>
    <t>Spring Sponsorship Reachout Cutoff</t>
  </si>
  <si>
    <t>March Newsletter</t>
  </si>
  <si>
    <t>Impact Attenuator</t>
  </si>
  <si>
    <t>Business Case</t>
  </si>
  <si>
    <t>April Newsletter</t>
  </si>
  <si>
    <t>Showcase Day</t>
  </si>
  <si>
    <t>Cost Presentation</t>
  </si>
  <si>
    <t>May Newsletter</t>
  </si>
  <si>
    <t>Talk about finals</t>
  </si>
  <si>
    <t>Insert new rows ABOVE this one</t>
  </si>
  <si>
    <t>Front Wing w/ mounting</t>
  </si>
  <si>
    <t>Rear Wing w/ mounting</t>
  </si>
  <si>
    <t>sidepanels, toplate and nose</t>
  </si>
  <si>
    <t>Bodywork w/ mounting</t>
  </si>
  <si>
    <t>Sidepod w/ mounting</t>
  </si>
  <si>
    <t>Diffuser w/ mounting</t>
  </si>
  <si>
    <t>Full Car aerodynamic analysis</t>
  </si>
  <si>
    <t>Cost Report</t>
  </si>
  <si>
    <t>Spec sheet</t>
  </si>
  <si>
    <t xml:space="preserve">Business </t>
  </si>
  <si>
    <t>Actually due on 3rd</t>
  </si>
  <si>
    <t>how to create, how to analyze</t>
  </si>
  <si>
    <t>jig</t>
  </si>
  <si>
    <t>Steering assembly</t>
  </si>
  <si>
    <t>physical and code</t>
  </si>
  <si>
    <t>Shifting assembly</t>
  </si>
  <si>
    <t>seat, headrest, position, steering wheel</t>
  </si>
  <si>
    <t>mounting, tensioning</t>
  </si>
  <si>
    <t>Dif</t>
  </si>
  <si>
    <t>Geometry, force analysis</t>
  </si>
  <si>
    <t>Cooling analysis</t>
  </si>
  <si>
    <t>Rotors</t>
  </si>
  <si>
    <t>how to create, how to analyze, data aq</t>
  </si>
  <si>
    <t>Tuning</t>
  </si>
  <si>
    <t>Uprights</t>
  </si>
  <si>
    <t>Kinematics</t>
  </si>
  <si>
    <t>Presentation</t>
  </si>
  <si>
    <t>Cleaning:  Section Lead</t>
  </si>
  <si>
    <t>Member</t>
  </si>
  <si>
    <t>Saturday</t>
  </si>
  <si>
    <t>Name</t>
  </si>
  <si>
    <t>Email</t>
  </si>
  <si>
    <t>SATURDAY</t>
  </si>
  <si>
    <t xml:space="preserve">Controls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</si>
</sst>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m/d/yy;@"/>
    <numFmt numFmtId="165" formatCode="ddd\,\ m/d/yyyy"/>
    <numFmt numFmtId="166" formatCode="mmm\ d\,\ yyyy"/>
    <numFmt numFmtId="167" formatCode="d"/>
  </numFmts>
  <fonts count="2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5" fillId="0" borderId="0"/>
    <xf numFmtId="43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5" fontId="8" fillId="0" borderId="3">
      <alignment horizontal="center" vertical="center"/>
    </xf>
    <xf numFmtId="164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</cellStyleXfs>
  <cellXfs count="8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67" fontId="10" fillId="3" borderId="0" xfId="0" applyNumberFormat="1" applyFont="1" applyFill="1" applyAlignment="1">
      <alignment horizontal="center" vertical="center"/>
    </xf>
    <xf numFmtId="167" fontId="10" fillId="3" borderId="6" xfId="0" applyNumberFormat="1" applyFont="1" applyFill="1" applyBorder="1" applyAlignment="1">
      <alignment horizontal="center" vertical="center"/>
    </xf>
    <xf numFmtId="167" fontId="10" fillId="3" borderId="7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shrinkToFit="1"/>
    </xf>
    <xf numFmtId="9" fontId="5" fillId="0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4" fontId="8" fillId="0" borderId="2" xfId="10">
      <alignment horizontal="center" vertical="center"/>
    </xf>
    <xf numFmtId="0" fontId="0" fillId="0" borderId="10" xfId="0" applyBorder="1"/>
    <xf numFmtId="0" fontId="16" fillId="0" borderId="0" xfId="0" applyFont="1"/>
    <xf numFmtId="0" fontId="17" fillId="0" borderId="0" xfId="1" applyFont="1" applyProtection="1">
      <alignment vertical="top"/>
    </xf>
    <xf numFmtId="0" fontId="6" fillId="0" borderId="1" xfId="0" applyFont="1" applyBorder="1" applyAlignment="1">
      <alignment horizontal="center" vertical="center" wrapText="1"/>
    </xf>
    <xf numFmtId="9" fontId="5" fillId="0" borderId="2" xfId="2" applyFont="1" applyFill="1" applyBorder="1" applyAlignment="1">
      <alignment horizontal="center" vertical="center"/>
    </xf>
    <xf numFmtId="164" fontId="8" fillId="0" borderId="2" xfId="10" applyFill="1">
      <alignment horizontal="center" vertical="center"/>
    </xf>
    <xf numFmtId="0" fontId="5" fillId="0" borderId="0" xfId="0" applyFont="1" applyAlignment="1">
      <alignment vertical="center"/>
    </xf>
    <xf numFmtId="164" fontId="5" fillId="0" borderId="2" xfId="10" applyFont="1" applyFill="1">
      <alignment horizontal="center" vertical="center"/>
    </xf>
    <xf numFmtId="0" fontId="15" fillId="0" borderId="0" xfId="3" applyAlignment="1">
      <alignment vertical="center" wrapText="1"/>
    </xf>
    <xf numFmtId="0" fontId="12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0" borderId="0" xfId="3" applyAlignment="1">
      <alignment vertical="center"/>
    </xf>
    <xf numFmtId="0" fontId="9" fillId="0" borderId="0" xfId="6" applyAlignment="1">
      <alignment vertical="center"/>
    </xf>
    <xf numFmtId="0" fontId="9" fillId="0" borderId="0" xfId="7" applyAlignment="1">
      <alignment vertical="center"/>
    </xf>
    <xf numFmtId="0" fontId="0" fillId="0" borderId="10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2" xfId="12" applyFont="1" applyFill="1" applyAlignment="1">
      <alignment horizontal="left" vertical="center"/>
    </xf>
    <xf numFmtId="0" fontId="5" fillId="0" borderId="2" xfId="11" applyFont="1" applyFill="1">
      <alignment horizontal="center" vertical="center"/>
    </xf>
    <xf numFmtId="0" fontId="5" fillId="0" borderId="0" xfId="3" applyFont="1" applyAlignment="1">
      <alignment vertical="center" wrapText="1"/>
    </xf>
    <xf numFmtId="0" fontId="0" fillId="0" borderId="2" xfId="12" applyFont="1" applyFill="1" applyAlignment="1">
      <alignment horizontal="left" vertical="center"/>
    </xf>
    <xf numFmtId="0" fontId="5" fillId="0" borderId="0" xfId="3" applyFont="1" applyAlignment="1">
      <alignment vertical="center"/>
    </xf>
    <xf numFmtId="0" fontId="8" fillId="0" borderId="2" xfId="12" applyAlignment="1">
      <alignment horizontal="left" vertical="center"/>
    </xf>
    <xf numFmtId="0" fontId="8" fillId="0" borderId="2" xfId="1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1" applyFont="1" applyAlignment="1" applyProtection="1">
      <alignment vertical="center"/>
    </xf>
    <xf numFmtId="0" fontId="8" fillId="0" borderId="2" xfId="12" applyFill="1" applyAlignment="1">
      <alignment horizontal="left" vertical="center"/>
    </xf>
    <xf numFmtId="164" fontId="0" fillId="0" borderId="0" xfId="0" applyNumberFormat="1"/>
    <xf numFmtId="0" fontId="5" fillId="0" borderId="2" xfId="0" applyFont="1" applyBorder="1" applyAlignment="1">
      <alignment vertical="center"/>
    </xf>
    <xf numFmtId="0" fontId="5" fillId="0" borderId="0" xfId="12" applyFont="1" applyFill="1" applyBorder="1" applyAlignment="1">
      <alignment horizontal="left" vertical="center"/>
    </xf>
    <xf numFmtId="0" fontId="8" fillId="0" borderId="2" xfId="11" applyFill="1">
      <alignment horizontal="center" vertical="center"/>
    </xf>
    <xf numFmtId="0" fontId="0" fillId="8" borderId="0" xfId="0" applyFill="1"/>
    <xf numFmtId="0" fontId="18" fillId="7" borderId="1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8" fillId="7" borderId="0" xfId="0" applyFont="1" applyFill="1" applyAlignment="1">
      <alignment horizontal="center"/>
    </xf>
    <xf numFmtId="0" fontId="0" fillId="8" borderId="19" xfId="0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0" fillId="0" borderId="11" xfId="0" applyBorder="1"/>
    <xf numFmtId="0" fontId="3" fillId="0" borderId="12" xfId="1" applyFill="1" applyBorder="1" applyAlignment="1" applyProtection="1"/>
    <xf numFmtId="16" fontId="18" fillId="0" borderId="17" xfId="0" applyNumberFormat="1" applyFont="1" applyBorder="1"/>
    <xf numFmtId="0" fontId="0" fillId="0" borderId="13" xfId="0" applyBorder="1"/>
    <xf numFmtId="0" fontId="0" fillId="0" borderId="14" xfId="0" applyBorder="1"/>
    <xf numFmtId="16" fontId="18" fillId="0" borderId="18" xfId="0" applyNumberFormat="1" applyFont="1" applyBorder="1"/>
    <xf numFmtId="0" fontId="3" fillId="0" borderId="14" xfId="1" applyFill="1" applyBorder="1" applyAlignment="1" applyProtection="1"/>
    <xf numFmtId="0" fontId="19" fillId="0" borderId="13" xfId="0" applyFont="1" applyBorder="1"/>
    <xf numFmtId="0" fontId="19" fillId="0" borderId="14" xfId="0" applyFont="1" applyBorder="1"/>
    <xf numFmtId="0" fontId="0" fillId="0" borderId="15" xfId="0" applyBorder="1"/>
    <xf numFmtId="0" fontId="0" fillId="0" borderId="16" xfId="0" applyBorder="1"/>
    <xf numFmtId="16" fontId="18" fillId="0" borderId="20" xfId="0" applyNumberFormat="1" applyFont="1" applyBorder="1"/>
    <xf numFmtId="0" fontId="3" fillId="0" borderId="16" xfId="1" applyFill="1" applyBorder="1" applyAlignment="1" applyProtection="1"/>
    <xf numFmtId="0" fontId="5" fillId="0" borderId="0" xfId="0" applyFont="1"/>
    <xf numFmtId="0" fontId="5" fillId="0" borderId="14" xfId="0" applyFont="1" applyBorder="1"/>
    <xf numFmtId="0" fontId="5" fillId="0" borderId="13" xfId="0" applyFont="1" applyBorder="1"/>
    <xf numFmtId="14" fontId="0" fillId="0" borderId="13" xfId="0" applyNumberFormat="1" applyBorder="1"/>
    <xf numFmtId="0" fontId="8" fillId="0" borderId="0" xfId="12" applyFill="1" applyBorder="1" applyAlignment="1">
      <alignment horizontal="left" vertical="center"/>
    </xf>
    <xf numFmtId="9" fontId="20" fillId="0" borderId="2" xfId="2" applyFon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left" vertical="center" wrapText="1" indent="1"/>
    </xf>
    <xf numFmtId="166" fontId="0" fillId="3" borderId="1" xfId="0" applyNumberFormat="1" applyFill="1" applyBorder="1" applyAlignment="1">
      <alignment horizontal="left" vertical="center" wrapText="1" indent="1"/>
    </xf>
    <xf numFmtId="166" fontId="0" fillId="3" borderId="5" xfId="0" applyNumberFormat="1" applyFill="1" applyBorder="1" applyAlignment="1">
      <alignment horizontal="left" vertical="center" wrapText="1" indent="1"/>
    </xf>
    <xf numFmtId="0" fontId="8" fillId="0" borderId="0" xfId="8">
      <alignment horizontal="right" indent="1"/>
    </xf>
    <xf numFmtId="0" fontId="8" fillId="0" borderId="7" xfId="8" applyBorder="1">
      <alignment horizontal="right" indent="1"/>
    </xf>
    <xf numFmtId="165" fontId="8" fillId="0" borderId="3" xfId="9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13">
    <cellStyle name="Comma" xfId="4" builtinId="3" customBuiltin="1"/>
    <cellStyle name="Date" xfId="10" xr:uid="{00000000-0005-0000-0000-000001000000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ame" xfId="11" xr:uid="{00000000-0005-0000-0000-000006000000}"/>
    <cellStyle name="Normal" xfId="0" builtinId="0"/>
    <cellStyle name="Percent" xfId="2" builtinId="5"/>
    <cellStyle name="Project Start" xfId="9" xr:uid="{00000000-0005-0000-0000-000009000000}"/>
    <cellStyle name="Task" xfId="12" xr:uid="{00000000-0005-0000-0000-00000A000000}"/>
    <cellStyle name="Title" xfId="5" builtinId="15" customBuiltin="1"/>
    <cellStyle name="zHiddenText" xfId="3" xr:uid="{00000000-0005-0000-0000-00000C000000}"/>
  </cellStyles>
  <dxfs count="35">
    <dxf>
      <fill>
        <patternFill patternType="none">
          <fgColor indexed="64"/>
          <bgColor auto="1"/>
        </patternFill>
      </fill>
    </dxf>
    <dxf>
      <numFmt numFmtId="164" formatCode="m/d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 tint="-0.14996795556505021"/>
        </top>
        <bottom style="medium">
          <color theme="0" tint="-0.149967955565050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bgColor auto="1"/>
        </patternFill>
      </fill>
      <alignment vertical="center" textRotation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none">
          <fgColor indexed="64"/>
          <bgColor auto="1"/>
        </patternFill>
      </fill>
    </dxf>
    <dxf>
      <numFmt numFmtId="164" formatCode="m/d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 tint="-0.14996795556505021"/>
        </top>
        <bottom style="medium">
          <color theme="0" tint="-0.149967955565050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bgColor auto="1"/>
        </patternFill>
      </fill>
      <alignment vertical="center" textRotation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secondRowStripe" dxfId="28"/>
      <tableStyleElement type="firstColumnStripe" dxfId="27"/>
      <tableStyleElement type="secondColumnStripe" dxfId="2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H431" totalsRowShown="0" headerRowDxfId="22" dataDxfId="21">
  <autoFilter ref="A6:H431" xr:uid="{00000000-0009-0000-0100-000001000000}">
    <filterColumn colId="0">
      <filters>
        <filter val="Controls"/>
      </filters>
    </filterColumn>
    <filterColumn colId="2">
      <filters>
        <filter val="Design"/>
      </filters>
    </filterColumn>
  </autoFilter>
  <sortState xmlns:xlrd2="http://schemas.microsoft.com/office/spreadsheetml/2017/richdata2" ref="A38:H269">
    <sortCondition ref="G6:G431"/>
  </sortState>
  <tableColumns count="8">
    <tableColumn id="1" xr3:uid="{00000000-0010-0000-0000-000001000000}" name="Section" dataDxfId="20"/>
    <tableColumn id="2" xr3:uid="{00000000-0010-0000-0000-000002000000}" name="System" dataDxfId="19"/>
    <tableColumn id="3" xr3:uid="{00000000-0010-0000-0000-000003000000}" name="Phase" dataDxfId="18" dataCellStyle="zHiddenText"/>
    <tableColumn id="4" xr3:uid="{00000000-0010-0000-0000-000004000000}" name="Part" dataDxfId="17" dataCellStyle="Task"/>
    <tableColumn id="5" xr3:uid="{00000000-0010-0000-0000-000005000000}" name="ASSIGNED_x000a_TO" dataDxfId="16" dataCellStyle="Name"/>
    <tableColumn id="6" xr3:uid="{00000000-0010-0000-0000-000006000000}" name="PROGRESS" dataDxfId="15" dataCellStyle="Percent"/>
    <tableColumn id="7" xr3:uid="{00000000-0010-0000-0000-000007000000}" name="START" dataDxfId="14" dataCellStyle="Date">
      <calculatedColumnFormula>Table1[[#This Row],[END]]-7</calculatedColumnFormula>
    </tableColumn>
    <tableColumn id="8" xr3:uid="{00000000-0010-0000-0000-000008000000}" name="END" dataDxfId="13" dataCellStyle="Date">
      <calculatedColumnFormula>G7+3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AE2BCF-BD85-495B-B3DB-0EF30CFCB7DD}" name="Table13" displayName="Table13" ref="A6:H426" totalsRowShown="0" headerRowDxfId="9" dataDxfId="8">
  <autoFilter ref="A6:H426" xr:uid="{00000000-0009-0000-0100-000001000000}"/>
  <sortState xmlns:xlrd2="http://schemas.microsoft.com/office/spreadsheetml/2017/richdata2" ref="A18:H21">
    <sortCondition ref="A6:A426"/>
  </sortState>
  <tableColumns count="8">
    <tableColumn id="1" xr3:uid="{88B5145F-EA2D-4A5F-B8C5-3F8A485289BD}" name="Section" dataDxfId="7"/>
    <tableColumn id="2" xr3:uid="{099D3C1C-84D8-41A9-91B9-B0D8FC92DE3F}" name="System" dataDxfId="6"/>
    <tableColumn id="3" xr3:uid="{88B07F05-0FCF-4FC3-92F8-9B6A0F4484BD}" name="Phase" dataDxfId="5" dataCellStyle="zHiddenText"/>
    <tableColumn id="4" xr3:uid="{7F050462-D03B-4527-97D3-1AD77B8B1331}" name="Part" dataDxfId="4" dataCellStyle="Task"/>
    <tableColumn id="5" xr3:uid="{3AA9954A-26E5-4FB5-9ACD-25712D647A65}" name="ASSIGNED_x000a_TO" dataDxfId="3" dataCellStyle="Name"/>
    <tableColumn id="6" xr3:uid="{EB5B8650-0916-49F6-9BD9-66D5A8F45326}" name="PROGRESS" dataDxfId="2" dataCellStyle="Percent"/>
    <tableColumn id="7" xr3:uid="{F331C244-CD3B-4A01-A884-E969E8FC5F2B}" name="START" dataDxfId="1" dataCellStyle="Date">
      <calculatedColumnFormula>Table13[[#This Row],[END]]-7</calculatedColumnFormula>
    </tableColumn>
    <tableColumn id="8" xr3:uid="{A91B3CFC-D5B4-418A-A62D-1816B70FE044}" name="END" dataDxfId="0" dataCellStyle="Date">
      <calculatedColumnFormula>G7+3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L436"/>
  <sheetViews>
    <sheetView showGridLines="0" tabSelected="1" showRuler="0" view="pageBreakPreview" zoomScale="110" zoomScaleNormal="110" zoomScaleSheetLayoutView="110" zoomScalePageLayoutView="70" workbookViewId="0">
      <pane xSplit="8" ySplit="7" topLeftCell="I31" activePane="bottomRight" state="frozen"/>
      <selection pane="topRight" activeCell="I1" sqref="I1"/>
      <selection pane="bottomLeft" activeCell="A8" sqref="A8"/>
      <selection pane="bottomRight" activeCell="A139" sqref="A139"/>
    </sheetView>
  </sheetViews>
  <sheetFormatPr defaultRowHeight="14.25"/>
  <cols>
    <col min="1" max="1" width="13" style="2" customWidth="1"/>
    <col min="2" max="2" width="16.1328125" style="2" bestFit="1" customWidth="1"/>
    <col min="3" max="3" width="14" style="33" customWidth="1"/>
    <col min="4" max="4" width="22.265625" style="2" customWidth="1"/>
    <col min="5" max="5" width="14.59765625" style="2" customWidth="1"/>
    <col min="6" max="6" width="12.59765625" bestFit="1" customWidth="1"/>
    <col min="7" max="7" width="11" style="4" customWidth="1"/>
    <col min="8" max="8" width="9.73046875" customWidth="1"/>
    <col min="9" max="9" width="2.73046875" customWidth="1"/>
    <col min="10" max="10" width="0.265625" customWidth="1"/>
    <col min="11" max="220" width="2.59765625" customWidth="1"/>
  </cols>
  <sheetData>
    <row r="1" spans="1:220" ht="3" customHeight="1">
      <c r="C1" s="30"/>
      <c r="D1" s="31"/>
      <c r="E1" s="32"/>
      <c r="F1" s="1"/>
      <c r="G1" s="3"/>
      <c r="H1" s="19"/>
      <c r="J1" s="1"/>
      <c r="K1" s="23"/>
    </row>
    <row r="2" spans="1:220" ht="4.5" customHeight="1">
      <c r="D2" s="34"/>
      <c r="K2" s="24"/>
    </row>
    <row r="3" spans="1:220" ht="18">
      <c r="D3" s="35"/>
      <c r="E3" s="83" t="s">
        <v>0</v>
      </c>
      <c r="F3" s="84"/>
      <c r="G3" s="85">
        <v>45108</v>
      </c>
      <c r="H3" s="85"/>
    </row>
    <row r="4" spans="1:220">
      <c r="C4" s="30"/>
      <c r="E4" s="83" t="s">
        <v>1</v>
      </c>
      <c r="F4" s="84"/>
      <c r="G4" s="5">
        <v>5</v>
      </c>
      <c r="K4" s="80">
        <f>K5</f>
        <v>45131</v>
      </c>
      <c r="L4" s="81"/>
      <c r="M4" s="81"/>
      <c r="N4" s="81"/>
      <c r="O4" s="81"/>
      <c r="P4" s="81"/>
      <c r="Q4" s="82"/>
      <c r="R4" s="80">
        <f>R5</f>
        <v>45138</v>
      </c>
      <c r="S4" s="81"/>
      <c r="T4" s="81"/>
      <c r="U4" s="81"/>
      <c r="V4" s="81"/>
      <c r="W4" s="81"/>
      <c r="X4" s="82"/>
      <c r="Y4" s="80">
        <f>Y5</f>
        <v>45145</v>
      </c>
      <c r="Z4" s="81"/>
      <c r="AA4" s="81"/>
      <c r="AB4" s="81"/>
      <c r="AC4" s="81"/>
      <c r="AD4" s="81"/>
      <c r="AE4" s="82"/>
      <c r="AF4" s="80">
        <f>AF5</f>
        <v>45152</v>
      </c>
      <c r="AG4" s="81"/>
      <c r="AH4" s="81"/>
      <c r="AI4" s="81"/>
      <c r="AJ4" s="81"/>
      <c r="AK4" s="81"/>
      <c r="AL4" s="82"/>
      <c r="AM4" s="80">
        <f>AM5</f>
        <v>45159</v>
      </c>
      <c r="AN4" s="81"/>
      <c r="AO4" s="81"/>
      <c r="AP4" s="81"/>
      <c r="AQ4" s="81"/>
      <c r="AR4" s="81"/>
      <c r="AS4" s="82"/>
      <c r="AT4" s="80">
        <f>AT5</f>
        <v>45166</v>
      </c>
      <c r="AU4" s="81"/>
      <c r="AV4" s="81"/>
      <c r="AW4" s="81"/>
      <c r="AX4" s="81"/>
      <c r="AY4" s="81"/>
      <c r="AZ4" s="82"/>
      <c r="BA4" s="80">
        <f>BA5</f>
        <v>45173</v>
      </c>
      <c r="BB4" s="81"/>
      <c r="BC4" s="81"/>
      <c r="BD4" s="81"/>
      <c r="BE4" s="81"/>
      <c r="BF4" s="81"/>
      <c r="BG4" s="82"/>
      <c r="BH4" s="80">
        <f>BH5</f>
        <v>45180</v>
      </c>
      <c r="BI4" s="81"/>
      <c r="BJ4" s="81"/>
      <c r="BK4" s="81"/>
      <c r="BL4" s="81"/>
      <c r="BM4" s="81"/>
      <c r="BN4" s="82"/>
      <c r="BO4" s="80">
        <f>BO5</f>
        <v>45187</v>
      </c>
      <c r="BP4" s="81"/>
      <c r="BQ4" s="81"/>
      <c r="BR4" s="81"/>
      <c r="BS4" s="81"/>
      <c r="BT4" s="81"/>
      <c r="BU4" s="82"/>
      <c r="BV4" s="80">
        <f t="shared" ref="BV4" si="0">BV5</f>
        <v>45194</v>
      </c>
      <c r="BW4" s="81"/>
      <c r="BX4" s="81"/>
      <c r="BY4" s="81"/>
      <c r="BZ4" s="81"/>
      <c r="CA4" s="81"/>
      <c r="CB4" s="82"/>
      <c r="CC4" s="80">
        <f t="shared" ref="CC4" si="1">CC5</f>
        <v>45201</v>
      </c>
      <c r="CD4" s="81"/>
      <c r="CE4" s="81"/>
      <c r="CF4" s="81"/>
      <c r="CG4" s="81"/>
      <c r="CH4" s="81"/>
      <c r="CI4" s="82"/>
      <c r="CJ4" s="80">
        <f t="shared" ref="CJ4" si="2">CJ5</f>
        <v>45208</v>
      </c>
      <c r="CK4" s="81"/>
      <c r="CL4" s="81"/>
      <c r="CM4" s="81"/>
      <c r="CN4" s="81"/>
      <c r="CO4" s="81"/>
      <c r="CP4" s="82"/>
      <c r="CQ4" s="80">
        <f t="shared" ref="CQ4" si="3">CQ5</f>
        <v>45215</v>
      </c>
      <c r="CR4" s="81"/>
      <c r="CS4" s="81"/>
      <c r="CT4" s="81"/>
      <c r="CU4" s="81"/>
      <c r="CV4" s="81"/>
      <c r="CW4" s="82"/>
      <c r="CX4" s="80">
        <f t="shared" ref="CX4" si="4">CX5</f>
        <v>45222</v>
      </c>
      <c r="CY4" s="81"/>
      <c r="CZ4" s="81"/>
      <c r="DA4" s="81"/>
      <c r="DB4" s="81"/>
      <c r="DC4" s="81"/>
      <c r="DD4" s="82"/>
      <c r="DE4" s="80">
        <f t="shared" ref="DE4" si="5">DE5</f>
        <v>45229</v>
      </c>
      <c r="DF4" s="81"/>
      <c r="DG4" s="81"/>
      <c r="DH4" s="81"/>
      <c r="DI4" s="81"/>
      <c r="DJ4" s="81"/>
      <c r="DK4" s="82"/>
      <c r="DL4" s="80">
        <f t="shared" ref="DL4" si="6">DL5</f>
        <v>45236</v>
      </c>
      <c r="DM4" s="81"/>
      <c r="DN4" s="81"/>
      <c r="DO4" s="81"/>
      <c r="DP4" s="81"/>
      <c r="DQ4" s="81"/>
      <c r="DR4" s="82"/>
      <c r="DS4" s="80">
        <f t="shared" ref="DS4" si="7">DS5</f>
        <v>45243</v>
      </c>
      <c r="DT4" s="81"/>
      <c r="DU4" s="81"/>
      <c r="DV4" s="81"/>
      <c r="DW4" s="81"/>
      <c r="DX4" s="81"/>
      <c r="DY4" s="82"/>
      <c r="DZ4" s="80">
        <f t="shared" ref="DZ4" si="8">DZ5</f>
        <v>45250</v>
      </c>
      <c r="EA4" s="81"/>
      <c r="EB4" s="81"/>
      <c r="EC4" s="81"/>
      <c r="ED4" s="81"/>
      <c r="EE4" s="81"/>
      <c r="EF4" s="82"/>
      <c r="EG4" s="80">
        <f t="shared" ref="EG4" si="9">EG5</f>
        <v>45257</v>
      </c>
      <c r="EH4" s="81"/>
      <c r="EI4" s="81"/>
      <c r="EJ4" s="81"/>
      <c r="EK4" s="81"/>
      <c r="EL4" s="81"/>
      <c r="EM4" s="82"/>
      <c r="EN4" s="80">
        <f t="shared" ref="EN4" si="10">EN5</f>
        <v>45264</v>
      </c>
      <c r="EO4" s="81"/>
      <c r="EP4" s="81"/>
      <c r="EQ4" s="81"/>
      <c r="ER4" s="81"/>
      <c r="ES4" s="81"/>
      <c r="ET4" s="82"/>
      <c r="EU4" s="80">
        <f t="shared" ref="EU4" si="11">EU5</f>
        <v>45271</v>
      </c>
      <c r="EV4" s="81"/>
      <c r="EW4" s="81"/>
      <c r="EX4" s="81"/>
      <c r="EY4" s="81"/>
      <c r="EZ4" s="81"/>
      <c r="FA4" s="82"/>
      <c r="FB4" s="80">
        <f t="shared" ref="FB4" si="12">FB5</f>
        <v>45278</v>
      </c>
      <c r="FC4" s="81"/>
      <c r="FD4" s="81"/>
      <c r="FE4" s="81"/>
      <c r="FF4" s="81"/>
      <c r="FG4" s="81"/>
      <c r="FH4" s="82"/>
      <c r="FI4" s="80">
        <f t="shared" ref="FI4" si="13">FI5</f>
        <v>45285</v>
      </c>
      <c r="FJ4" s="81"/>
      <c r="FK4" s="81"/>
      <c r="FL4" s="81"/>
      <c r="FM4" s="81"/>
      <c r="FN4" s="81"/>
      <c r="FO4" s="82"/>
      <c r="FP4" s="80">
        <f t="shared" ref="FP4" si="14">FP5</f>
        <v>45292</v>
      </c>
      <c r="FQ4" s="81"/>
      <c r="FR4" s="81"/>
      <c r="FS4" s="81"/>
      <c r="FT4" s="81"/>
      <c r="FU4" s="81"/>
      <c r="FV4" s="82"/>
      <c r="FW4" s="80">
        <f t="shared" ref="FW4" si="15">FW5</f>
        <v>45299</v>
      </c>
      <c r="FX4" s="81"/>
      <c r="FY4" s="81"/>
      <c r="FZ4" s="81"/>
      <c r="GA4" s="81"/>
      <c r="GB4" s="81"/>
      <c r="GC4" s="82"/>
      <c r="GD4" s="80">
        <f t="shared" ref="GD4" si="16">GD5</f>
        <v>45306</v>
      </c>
      <c r="GE4" s="81"/>
      <c r="GF4" s="81"/>
      <c r="GG4" s="81"/>
      <c r="GH4" s="81"/>
      <c r="GI4" s="81"/>
      <c r="GJ4" s="82"/>
      <c r="GK4" s="80">
        <f t="shared" ref="GK4" si="17">GK5</f>
        <v>45313</v>
      </c>
      <c r="GL4" s="81"/>
      <c r="GM4" s="81"/>
      <c r="GN4" s="81"/>
      <c r="GO4" s="81"/>
      <c r="GP4" s="81"/>
      <c r="GQ4" s="82"/>
      <c r="GR4" s="80">
        <f t="shared" ref="GR4" si="18">GR5</f>
        <v>45320</v>
      </c>
      <c r="GS4" s="81"/>
      <c r="GT4" s="81"/>
      <c r="GU4" s="81"/>
      <c r="GV4" s="81"/>
      <c r="GW4" s="81"/>
      <c r="GX4" s="82"/>
      <c r="GY4" s="80">
        <f t="shared" ref="GY4" si="19">GY5</f>
        <v>45327</v>
      </c>
      <c r="GZ4" s="81"/>
      <c r="HA4" s="81"/>
      <c r="HB4" s="81"/>
      <c r="HC4" s="81"/>
      <c r="HD4" s="81"/>
      <c r="HE4" s="82"/>
      <c r="HF4" s="80">
        <f t="shared" ref="HF4" si="20">HF5</f>
        <v>45334</v>
      </c>
      <c r="HG4" s="81"/>
      <c r="HH4" s="81"/>
      <c r="HI4" s="81"/>
      <c r="HJ4" s="81"/>
      <c r="HK4" s="81"/>
      <c r="HL4" s="82"/>
    </row>
    <row r="5" spans="1:220">
      <c r="C5" s="30"/>
      <c r="D5" s="36"/>
      <c r="E5" s="36"/>
      <c r="F5" s="22"/>
      <c r="G5" s="22"/>
      <c r="H5" s="22"/>
      <c r="I5" s="22"/>
      <c r="K5" s="8">
        <f>Project_Start-WEEKDAY(Project_Start,1)+2+7*(Display_Week-1)</f>
        <v>45131</v>
      </c>
      <c r="L5" s="7">
        <f>K5+1</f>
        <v>45132</v>
      </c>
      <c r="M5" s="7">
        <f t="shared" ref="M5:AZ5" si="21">L5+1</f>
        <v>45133</v>
      </c>
      <c r="N5" s="7">
        <f t="shared" si="21"/>
        <v>45134</v>
      </c>
      <c r="O5" s="7">
        <f t="shared" si="21"/>
        <v>45135</v>
      </c>
      <c r="P5" s="7">
        <f t="shared" si="21"/>
        <v>45136</v>
      </c>
      <c r="Q5" s="9">
        <f t="shared" si="21"/>
        <v>45137</v>
      </c>
      <c r="R5" s="8">
        <f>Q5+1</f>
        <v>45138</v>
      </c>
      <c r="S5" s="7">
        <f>R5+1</f>
        <v>45139</v>
      </c>
      <c r="T5" s="7">
        <f t="shared" si="21"/>
        <v>45140</v>
      </c>
      <c r="U5" s="7">
        <f t="shared" si="21"/>
        <v>45141</v>
      </c>
      <c r="V5" s="7">
        <f t="shared" si="21"/>
        <v>45142</v>
      </c>
      <c r="W5" s="7">
        <f t="shared" si="21"/>
        <v>45143</v>
      </c>
      <c r="X5" s="9">
        <f t="shared" si="21"/>
        <v>45144</v>
      </c>
      <c r="Y5" s="8">
        <f>X5+1</f>
        <v>45145</v>
      </c>
      <c r="Z5" s="7">
        <f>Y5+1</f>
        <v>45146</v>
      </c>
      <c r="AA5" s="7">
        <f t="shared" si="21"/>
        <v>45147</v>
      </c>
      <c r="AB5" s="7">
        <f t="shared" si="21"/>
        <v>45148</v>
      </c>
      <c r="AC5" s="7">
        <f t="shared" si="21"/>
        <v>45149</v>
      </c>
      <c r="AD5" s="7">
        <f t="shared" si="21"/>
        <v>45150</v>
      </c>
      <c r="AE5" s="9">
        <f t="shared" si="21"/>
        <v>45151</v>
      </c>
      <c r="AF5" s="8">
        <f>AE5+1</f>
        <v>45152</v>
      </c>
      <c r="AG5" s="7">
        <f>AF5+1</f>
        <v>45153</v>
      </c>
      <c r="AH5" s="7">
        <f t="shared" si="21"/>
        <v>45154</v>
      </c>
      <c r="AI5" s="7">
        <f t="shared" si="21"/>
        <v>45155</v>
      </c>
      <c r="AJ5" s="7">
        <f t="shared" si="21"/>
        <v>45156</v>
      </c>
      <c r="AK5" s="7">
        <f t="shared" si="21"/>
        <v>45157</v>
      </c>
      <c r="AL5" s="9">
        <f t="shared" si="21"/>
        <v>45158</v>
      </c>
      <c r="AM5" s="8">
        <f>AL5+1</f>
        <v>45159</v>
      </c>
      <c r="AN5" s="7">
        <f>AM5+1</f>
        <v>45160</v>
      </c>
      <c r="AO5" s="7">
        <f t="shared" si="21"/>
        <v>45161</v>
      </c>
      <c r="AP5" s="7">
        <f t="shared" si="21"/>
        <v>45162</v>
      </c>
      <c r="AQ5" s="7">
        <f t="shared" si="21"/>
        <v>45163</v>
      </c>
      <c r="AR5" s="7">
        <f t="shared" si="21"/>
        <v>45164</v>
      </c>
      <c r="AS5" s="9">
        <f t="shared" si="21"/>
        <v>45165</v>
      </c>
      <c r="AT5" s="8">
        <f>AS5+1</f>
        <v>45166</v>
      </c>
      <c r="AU5" s="7">
        <f>AT5+1</f>
        <v>45167</v>
      </c>
      <c r="AV5" s="7">
        <f t="shared" si="21"/>
        <v>45168</v>
      </c>
      <c r="AW5" s="7">
        <f t="shared" si="21"/>
        <v>45169</v>
      </c>
      <c r="AX5" s="7">
        <f t="shared" si="21"/>
        <v>45170</v>
      </c>
      <c r="AY5" s="7">
        <f t="shared" si="21"/>
        <v>45171</v>
      </c>
      <c r="AZ5" s="9">
        <f t="shared" si="21"/>
        <v>45172</v>
      </c>
      <c r="BA5" s="8">
        <f>AZ5+1</f>
        <v>45173</v>
      </c>
      <c r="BB5" s="7">
        <f>BA5+1</f>
        <v>45174</v>
      </c>
      <c r="BC5" s="7">
        <f t="shared" ref="BC5:BG5" si="22">BB5+1</f>
        <v>45175</v>
      </c>
      <c r="BD5" s="7">
        <f t="shared" si="22"/>
        <v>45176</v>
      </c>
      <c r="BE5" s="7">
        <f t="shared" si="22"/>
        <v>45177</v>
      </c>
      <c r="BF5" s="7">
        <f t="shared" si="22"/>
        <v>45178</v>
      </c>
      <c r="BG5" s="9">
        <f t="shared" si="22"/>
        <v>45179</v>
      </c>
      <c r="BH5" s="8">
        <f>BG5+1</f>
        <v>45180</v>
      </c>
      <c r="BI5" s="7">
        <f>BH5+1</f>
        <v>45181</v>
      </c>
      <c r="BJ5" s="7">
        <f t="shared" ref="BJ5:BN5" si="23">BI5+1</f>
        <v>45182</v>
      </c>
      <c r="BK5" s="7">
        <f t="shared" si="23"/>
        <v>45183</v>
      </c>
      <c r="BL5" s="7">
        <f t="shared" si="23"/>
        <v>45184</v>
      </c>
      <c r="BM5" s="7">
        <f t="shared" si="23"/>
        <v>45185</v>
      </c>
      <c r="BN5" s="9">
        <f t="shared" si="23"/>
        <v>45186</v>
      </c>
      <c r="BO5" s="8">
        <f>BN5+1</f>
        <v>45187</v>
      </c>
      <c r="BP5" s="7">
        <f>BO5+1</f>
        <v>45188</v>
      </c>
      <c r="BQ5" s="7">
        <f t="shared" ref="BQ5" si="24">BP5+1</f>
        <v>45189</v>
      </c>
      <c r="BR5" s="7">
        <f t="shared" ref="BR5" si="25">BQ5+1</f>
        <v>45190</v>
      </c>
      <c r="BS5" s="7">
        <f t="shared" ref="BS5" si="26">BR5+1</f>
        <v>45191</v>
      </c>
      <c r="BT5" s="7">
        <f t="shared" ref="BT5" si="27">BS5+1</f>
        <v>45192</v>
      </c>
      <c r="BU5" s="9">
        <f t="shared" ref="BU5:BW5" si="28">BT5+1</f>
        <v>45193</v>
      </c>
      <c r="BV5" s="8">
        <f t="shared" si="28"/>
        <v>45194</v>
      </c>
      <c r="BW5" s="7">
        <f t="shared" si="28"/>
        <v>45195</v>
      </c>
      <c r="BX5" s="7">
        <f t="shared" ref="BX5" si="29">BW5+1</f>
        <v>45196</v>
      </c>
      <c r="BY5" s="7">
        <f t="shared" ref="BY5" si="30">BX5+1</f>
        <v>45197</v>
      </c>
      <c r="BZ5" s="7">
        <f t="shared" ref="BZ5" si="31">BY5+1</f>
        <v>45198</v>
      </c>
      <c r="CA5" s="7">
        <f t="shared" ref="CA5" si="32">BZ5+1</f>
        <v>45199</v>
      </c>
      <c r="CB5" s="9">
        <f t="shared" ref="CB5:CD5" si="33">CA5+1</f>
        <v>45200</v>
      </c>
      <c r="CC5" s="8">
        <f t="shared" si="33"/>
        <v>45201</v>
      </c>
      <c r="CD5" s="7">
        <f t="shared" si="33"/>
        <v>45202</v>
      </c>
      <c r="CE5" s="7">
        <f t="shared" ref="CE5" si="34">CD5+1</f>
        <v>45203</v>
      </c>
      <c r="CF5" s="7">
        <f t="shared" ref="CF5" si="35">CE5+1</f>
        <v>45204</v>
      </c>
      <c r="CG5" s="7">
        <f t="shared" ref="CG5" si="36">CF5+1</f>
        <v>45205</v>
      </c>
      <c r="CH5" s="7">
        <f t="shared" ref="CH5" si="37">CG5+1</f>
        <v>45206</v>
      </c>
      <c r="CI5" s="9">
        <f t="shared" ref="CI5:CK5" si="38">CH5+1</f>
        <v>45207</v>
      </c>
      <c r="CJ5" s="8">
        <f t="shared" si="38"/>
        <v>45208</v>
      </c>
      <c r="CK5" s="7">
        <f t="shared" si="38"/>
        <v>45209</v>
      </c>
      <c r="CL5" s="7">
        <f t="shared" ref="CL5" si="39">CK5+1</f>
        <v>45210</v>
      </c>
      <c r="CM5" s="7">
        <f t="shared" ref="CM5" si="40">CL5+1</f>
        <v>45211</v>
      </c>
      <c r="CN5" s="7">
        <f t="shared" ref="CN5" si="41">CM5+1</f>
        <v>45212</v>
      </c>
      <c r="CO5" s="7">
        <f t="shared" ref="CO5" si="42">CN5+1</f>
        <v>45213</v>
      </c>
      <c r="CP5" s="9">
        <f t="shared" ref="CP5:CR5" si="43">CO5+1</f>
        <v>45214</v>
      </c>
      <c r="CQ5" s="8">
        <f t="shared" si="43"/>
        <v>45215</v>
      </c>
      <c r="CR5" s="7">
        <f t="shared" si="43"/>
        <v>45216</v>
      </c>
      <c r="CS5" s="7">
        <f t="shared" ref="CS5" si="44">CR5+1</f>
        <v>45217</v>
      </c>
      <c r="CT5" s="7">
        <f t="shared" ref="CT5" si="45">CS5+1</f>
        <v>45218</v>
      </c>
      <c r="CU5" s="7">
        <f t="shared" ref="CU5" si="46">CT5+1</f>
        <v>45219</v>
      </c>
      <c r="CV5" s="7">
        <f t="shared" ref="CV5" si="47">CU5+1</f>
        <v>45220</v>
      </c>
      <c r="CW5" s="9">
        <f t="shared" ref="CW5:CY5" si="48">CV5+1</f>
        <v>45221</v>
      </c>
      <c r="CX5" s="8">
        <f t="shared" si="48"/>
        <v>45222</v>
      </c>
      <c r="CY5" s="7">
        <f t="shared" si="48"/>
        <v>45223</v>
      </c>
      <c r="CZ5" s="7">
        <f t="shared" ref="CZ5" si="49">CY5+1</f>
        <v>45224</v>
      </c>
      <c r="DA5" s="7">
        <f t="shared" ref="DA5" si="50">CZ5+1</f>
        <v>45225</v>
      </c>
      <c r="DB5" s="7">
        <f t="shared" ref="DB5" si="51">DA5+1</f>
        <v>45226</v>
      </c>
      <c r="DC5" s="7">
        <f t="shared" ref="DC5" si="52">DB5+1</f>
        <v>45227</v>
      </c>
      <c r="DD5" s="9">
        <f t="shared" ref="DD5:DF5" si="53">DC5+1</f>
        <v>45228</v>
      </c>
      <c r="DE5" s="8">
        <f t="shared" si="53"/>
        <v>45229</v>
      </c>
      <c r="DF5" s="7">
        <f t="shared" si="53"/>
        <v>45230</v>
      </c>
      <c r="DG5" s="7">
        <f t="shared" ref="DG5" si="54">DF5+1</f>
        <v>45231</v>
      </c>
      <c r="DH5" s="7">
        <f t="shared" ref="DH5" si="55">DG5+1</f>
        <v>45232</v>
      </c>
      <c r="DI5" s="7">
        <f t="shared" ref="DI5" si="56">DH5+1</f>
        <v>45233</v>
      </c>
      <c r="DJ5" s="7">
        <f t="shared" ref="DJ5" si="57">DI5+1</f>
        <v>45234</v>
      </c>
      <c r="DK5" s="9">
        <f t="shared" ref="DK5:DM5" si="58">DJ5+1</f>
        <v>45235</v>
      </c>
      <c r="DL5" s="8">
        <f t="shared" si="58"/>
        <v>45236</v>
      </c>
      <c r="DM5" s="7">
        <f t="shared" si="58"/>
        <v>45237</v>
      </c>
      <c r="DN5" s="7">
        <f t="shared" ref="DN5" si="59">DM5+1</f>
        <v>45238</v>
      </c>
      <c r="DO5" s="7">
        <f t="shared" ref="DO5" si="60">DN5+1</f>
        <v>45239</v>
      </c>
      <c r="DP5" s="7">
        <f t="shared" ref="DP5" si="61">DO5+1</f>
        <v>45240</v>
      </c>
      <c r="DQ5" s="7">
        <f t="shared" ref="DQ5" si="62">DP5+1</f>
        <v>45241</v>
      </c>
      <c r="DR5" s="9">
        <f t="shared" ref="DR5:DT5" si="63">DQ5+1</f>
        <v>45242</v>
      </c>
      <c r="DS5" s="8">
        <f t="shared" si="63"/>
        <v>45243</v>
      </c>
      <c r="DT5" s="7">
        <f t="shared" si="63"/>
        <v>45244</v>
      </c>
      <c r="DU5" s="7">
        <f t="shared" ref="DU5" si="64">DT5+1</f>
        <v>45245</v>
      </c>
      <c r="DV5" s="7">
        <f t="shared" ref="DV5" si="65">DU5+1</f>
        <v>45246</v>
      </c>
      <c r="DW5" s="7">
        <f t="shared" ref="DW5" si="66">DV5+1</f>
        <v>45247</v>
      </c>
      <c r="DX5" s="7">
        <f t="shared" ref="DX5" si="67">DW5+1</f>
        <v>45248</v>
      </c>
      <c r="DY5" s="9">
        <f t="shared" ref="DY5:EA5" si="68">DX5+1</f>
        <v>45249</v>
      </c>
      <c r="DZ5" s="8">
        <f t="shared" si="68"/>
        <v>45250</v>
      </c>
      <c r="EA5" s="7">
        <f t="shared" si="68"/>
        <v>45251</v>
      </c>
      <c r="EB5" s="7">
        <f t="shared" ref="EB5" si="69">EA5+1</f>
        <v>45252</v>
      </c>
      <c r="EC5" s="7">
        <f t="shared" ref="EC5" si="70">EB5+1</f>
        <v>45253</v>
      </c>
      <c r="ED5" s="7">
        <f t="shared" ref="ED5" si="71">EC5+1</f>
        <v>45254</v>
      </c>
      <c r="EE5" s="7">
        <f t="shared" ref="EE5" si="72">ED5+1</f>
        <v>45255</v>
      </c>
      <c r="EF5" s="9">
        <f t="shared" ref="EF5:EH5" si="73">EE5+1</f>
        <v>45256</v>
      </c>
      <c r="EG5" s="8">
        <f t="shared" si="73"/>
        <v>45257</v>
      </c>
      <c r="EH5" s="7">
        <f t="shared" si="73"/>
        <v>45258</v>
      </c>
      <c r="EI5" s="7">
        <f t="shared" ref="EI5" si="74">EH5+1</f>
        <v>45259</v>
      </c>
      <c r="EJ5" s="7">
        <f t="shared" ref="EJ5" si="75">EI5+1</f>
        <v>45260</v>
      </c>
      <c r="EK5" s="7">
        <f t="shared" ref="EK5" si="76">EJ5+1</f>
        <v>45261</v>
      </c>
      <c r="EL5" s="7">
        <f t="shared" ref="EL5" si="77">EK5+1</f>
        <v>45262</v>
      </c>
      <c r="EM5" s="9">
        <f t="shared" ref="EM5:EO5" si="78">EL5+1</f>
        <v>45263</v>
      </c>
      <c r="EN5" s="8">
        <f t="shared" si="78"/>
        <v>45264</v>
      </c>
      <c r="EO5" s="7">
        <f t="shared" si="78"/>
        <v>45265</v>
      </c>
      <c r="EP5" s="7">
        <f t="shared" ref="EP5" si="79">EO5+1</f>
        <v>45266</v>
      </c>
      <c r="EQ5" s="7">
        <f t="shared" ref="EQ5" si="80">EP5+1</f>
        <v>45267</v>
      </c>
      <c r="ER5" s="7">
        <f t="shared" ref="ER5" si="81">EQ5+1</f>
        <v>45268</v>
      </c>
      <c r="ES5" s="7">
        <f t="shared" ref="ES5" si="82">ER5+1</f>
        <v>45269</v>
      </c>
      <c r="ET5" s="9">
        <f t="shared" ref="ET5:EV5" si="83">ES5+1</f>
        <v>45270</v>
      </c>
      <c r="EU5" s="8">
        <f t="shared" si="83"/>
        <v>45271</v>
      </c>
      <c r="EV5" s="7">
        <f t="shared" si="83"/>
        <v>45272</v>
      </c>
      <c r="EW5" s="7">
        <f t="shared" ref="EW5" si="84">EV5+1</f>
        <v>45273</v>
      </c>
      <c r="EX5" s="7">
        <f t="shared" ref="EX5" si="85">EW5+1</f>
        <v>45274</v>
      </c>
      <c r="EY5" s="7">
        <f t="shared" ref="EY5" si="86">EX5+1</f>
        <v>45275</v>
      </c>
      <c r="EZ5" s="7">
        <f t="shared" ref="EZ5" si="87">EY5+1</f>
        <v>45276</v>
      </c>
      <c r="FA5" s="9">
        <f t="shared" ref="FA5:FC5" si="88">EZ5+1</f>
        <v>45277</v>
      </c>
      <c r="FB5" s="8">
        <f t="shared" si="88"/>
        <v>45278</v>
      </c>
      <c r="FC5" s="7">
        <f t="shared" si="88"/>
        <v>45279</v>
      </c>
      <c r="FD5" s="7">
        <f t="shared" ref="FD5" si="89">FC5+1</f>
        <v>45280</v>
      </c>
      <c r="FE5" s="7">
        <f t="shared" ref="FE5" si="90">FD5+1</f>
        <v>45281</v>
      </c>
      <c r="FF5" s="7">
        <f t="shared" ref="FF5" si="91">FE5+1</f>
        <v>45282</v>
      </c>
      <c r="FG5" s="7">
        <f t="shared" ref="FG5" si="92">FF5+1</f>
        <v>45283</v>
      </c>
      <c r="FH5" s="9">
        <f t="shared" ref="FH5:FJ5" si="93">FG5+1</f>
        <v>45284</v>
      </c>
      <c r="FI5" s="8">
        <f t="shared" si="93"/>
        <v>45285</v>
      </c>
      <c r="FJ5" s="7">
        <f t="shared" si="93"/>
        <v>45286</v>
      </c>
      <c r="FK5" s="7">
        <f t="shared" ref="FK5" si="94">FJ5+1</f>
        <v>45287</v>
      </c>
      <c r="FL5" s="7">
        <f t="shared" ref="FL5" si="95">FK5+1</f>
        <v>45288</v>
      </c>
      <c r="FM5" s="7">
        <f t="shared" ref="FM5" si="96">FL5+1</f>
        <v>45289</v>
      </c>
      <c r="FN5" s="7">
        <f t="shared" ref="FN5" si="97">FM5+1</f>
        <v>45290</v>
      </c>
      <c r="FO5" s="9">
        <f t="shared" ref="FO5:FQ5" si="98">FN5+1</f>
        <v>45291</v>
      </c>
      <c r="FP5" s="8">
        <f t="shared" si="98"/>
        <v>45292</v>
      </c>
      <c r="FQ5" s="7">
        <f t="shared" si="98"/>
        <v>45293</v>
      </c>
      <c r="FR5" s="7">
        <f t="shared" ref="FR5" si="99">FQ5+1</f>
        <v>45294</v>
      </c>
      <c r="FS5" s="7">
        <f t="shared" ref="FS5" si="100">FR5+1</f>
        <v>45295</v>
      </c>
      <c r="FT5" s="7">
        <f t="shared" ref="FT5" si="101">FS5+1</f>
        <v>45296</v>
      </c>
      <c r="FU5" s="7">
        <f t="shared" ref="FU5" si="102">FT5+1</f>
        <v>45297</v>
      </c>
      <c r="FV5" s="9">
        <f t="shared" ref="FV5:FX5" si="103">FU5+1</f>
        <v>45298</v>
      </c>
      <c r="FW5" s="8">
        <f t="shared" si="103"/>
        <v>45299</v>
      </c>
      <c r="FX5" s="7">
        <f t="shared" si="103"/>
        <v>45300</v>
      </c>
      <c r="FY5" s="7">
        <f t="shared" ref="FY5" si="104">FX5+1</f>
        <v>45301</v>
      </c>
      <c r="FZ5" s="7">
        <f t="shared" ref="FZ5" si="105">FY5+1</f>
        <v>45302</v>
      </c>
      <c r="GA5" s="7">
        <f t="shared" ref="GA5" si="106">FZ5+1</f>
        <v>45303</v>
      </c>
      <c r="GB5" s="7">
        <f t="shared" ref="GB5" si="107">GA5+1</f>
        <v>45304</v>
      </c>
      <c r="GC5" s="9">
        <f t="shared" ref="GC5:GE5" si="108">GB5+1</f>
        <v>45305</v>
      </c>
      <c r="GD5" s="8">
        <f t="shared" si="108"/>
        <v>45306</v>
      </c>
      <c r="GE5" s="7">
        <f t="shared" si="108"/>
        <v>45307</v>
      </c>
      <c r="GF5" s="7">
        <f t="shared" ref="GF5" si="109">GE5+1</f>
        <v>45308</v>
      </c>
      <c r="GG5" s="7">
        <f t="shared" ref="GG5" si="110">GF5+1</f>
        <v>45309</v>
      </c>
      <c r="GH5" s="7">
        <f t="shared" ref="GH5" si="111">GG5+1</f>
        <v>45310</v>
      </c>
      <c r="GI5" s="7">
        <f t="shared" ref="GI5" si="112">GH5+1</f>
        <v>45311</v>
      </c>
      <c r="GJ5" s="9">
        <f t="shared" ref="GJ5:GL5" si="113">GI5+1</f>
        <v>45312</v>
      </c>
      <c r="GK5" s="8">
        <f t="shared" si="113"/>
        <v>45313</v>
      </c>
      <c r="GL5" s="7">
        <f t="shared" si="113"/>
        <v>45314</v>
      </c>
      <c r="GM5" s="7">
        <f t="shared" ref="GM5" si="114">GL5+1</f>
        <v>45315</v>
      </c>
      <c r="GN5" s="7">
        <f t="shared" ref="GN5" si="115">GM5+1</f>
        <v>45316</v>
      </c>
      <c r="GO5" s="7">
        <f t="shared" ref="GO5" si="116">GN5+1</f>
        <v>45317</v>
      </c>
      <c r="GP5" s="7">
        <f t="shared" ref="GP5" si="117">GO5+1</f>
        <v>45318</v>
      </c>
      <c r="GQ5" s="9">
        <f t="shared" ref="GQ5:GS5" si="118">GP5+1</f>
        <v>45319</v>
      </c>
      <c r="GR5" s="8">
        <f t="shared" si="118"/>
        <v>45320</v>
      </c>
      <c r="GS5" s="7">
        <f t="shared" si="118"/>
        <v>45321</v>
      </c>
      <c r="GT5" s="7">
        <f t="shared" ref="GT5" si="119">GS5+1</f>
        <v>45322</v>
      </c>
      <c r="GU5" s="7">
        <f t="shared" ref="GU5" si="120">GT5+1</f>
        <v>45323</v>
      </c>
      <c r="GV5" s="7">
        <f t="shared" ref="GV5" si="121">GU5+1</f>
        <v>45324</v>
      </c>
      <c r="GW5" s="7">
        <f t="shared" ref="GW5" si="122">GV5+1</f>
        <v>45325</v>
      </c>
      <c r="GX5" s="9">
        <f t="shared" ref="GX5:GZ5" si="123">GW5+1</f>
        <v>45326</v>
      </c>
      <c r="GY5" s="8">
        <f t="shared" si="123"/>
        <v>45327</v>
      </c>
      <c r="GZ5" s="7">
        <f t="shared" si="123"/>
        <v>45328</v>
      </c>
      <c r="HA5" s="7">
        <f t="shared" ref="HA5" si="124">GZ5+1</f>
        <v>45329</v>
      </c>
      <c r="HB5" s="7">
        <f t="shared" ref="HB5" si="125">HA5+1</f>
        <v>45330</v>
      </c>
      <c r="HC5" s="7">
        <f t="shared" ref="HC5" si="126">HB5+1</f>
        <v>45331</v>
      </c>
      <c r="HD5" s="7">
        <f t="shared" ref="HD5" si="127">HC5+1</f>
        <v>45332</v>
      </c>
      <c r="HE5" s="9">
        <f t="shared" ref="HE5:HG5" si="128">HD5+1</f>
        <v>45333</v>
      </c>
      <c r="HF5" s="8">
        <f t="shared" si="128"/>
        <v>45334</v>
      </c>
      <c r="HG5" s="7">
        <f t="shared" si="128"/>
        <v>45335</v>
      </c>
      <c r="HH5" s="7">
        <f t="shared" ref="HH5" si="129">HG5+1</f>
        <v>45336</v>
      </c>
      <c r="HI5" s="7">
        <f t="shared" ref="HI5" si="130">HH5+1</f>
        <v>45337</v>
      </c>
      <c r="HJ5" s="7">
        <f t="shared" ref="HJ5" si="131">HI5+1</f>
        <v>45338</v>
      </c>
      <c r="HK5" s="7">
        <f t="shared" ref="HK5" si="132">HJ5+1</f>
        <v>45339</v>
      </c>
      <c r="HL5" s="9">
        <f t="shared" ref="HL5" si="133">HK5+1</f>
        <v>45340</v>
      </c>
    </row>
    <row r="6" spans="1:220" ht="28.15" customHeight="1" thickBot="1">
      <c r="A6" s="2" t="s">
        <v>2</v>
      </c>
      <c r="B6" s="2" t="s">
        <v>3</v>
      </c>
      <c r="C6" s="30" t="s">
        <v>4</v>
      </c>
      <c r="D6" s="37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6"/>
      <c r="J6" s="6" t="s">
        <v>10</v>
      </c>
      <c r="K6" s="10" t="str">
        <f>LEFT(TEXT(K5,"ddd"),1)</f>
        <v>M</v>
      </c>
      <c r="L6" s="10" t="str">
        <f t="shared" ref="L6:AT6" si="134">LEFT(TEXT(L5,"ddd"),1)</f>
        <v>T</v>
      </c>
      <c r="M6" s="10" t="str">
        <f t="shared" si="134"/>
        <v>W</v>
      </c>
      <c r="N6" s="10" t="str">
        <f t="shared" si="134"/>
        <v>T</v>
      </c>
      <c r="O6" s="10" t="str">
        <f t="shared" si="134"/>
        <v>F</v>
      </c>
      <c r="P6" s="10" t="str">
        <f t="shared" si="134"/>
        <v>S</v>
      </c>
      <c r="Q6" s="10" t="str">
        <f t="shared" si="134"/>
        <v>S</v>
      </c>
      <c r="R6" s="10" t="str">
        <f t="shared" si="134"/>
        <v>M</v>
      </c>
      <c r="S6" s="10" t="str">
        <f t="shared" si="134"/>
        <v>T</v>
      </c>
      <c r="T6" s="10" t="str">
        <f t="shared" si="134"/>
        <v>W</v>
      </c>
      <c r="U6" s="10" t="str">
        <f t="shared" si="134"/>
        <v>T</v>
      </c>
      <c r="V6" s="10" t="str">
        <f t="shared" si="134"/>
        <v>F</v>
      </c>
      <c r="W6" s="10" t="str">
        <f t="shared" si="134"/>
        <v>S</v>
      </c>
      <c r="X6" s="10" t="str">
        <f t="shared" si="134"/>
        <v>S</v>
      </c>
      <c r="Y6" s="10" t="str">
        <f t="shared" si="134"/>
        <v>M</v>
      </c>
      <c r="Z6" s="10" t="str">
        <f t="shared" si="134"/>
        <v>T</v>
      </c>
      <c r="AA6" s="10" t="str">
        <f t="shared" si="134"/>
        <v>W</v>
      </c>
      <c r="AB6" s="10" t="str">
        <f t="shared" si="134"/>
        <v>T</v>
      </c>
      <c r="AC6" s="10" t="str">
        <f t="shared" si="134"/>
        <v>F</v>
      </c>
      <c r="AD6" s="10" t="str">
        <f t="shared" si="134"/>
        <v>S</v>
      </c>
      <c r="AE6" s="10" t="str">
        <f t="shared" si="134"/>
        <v>S</v>
      </c>
      <c r="AF6" s="10" t="str">
        <f t="shared" si="134"/>
        <v>M</v>
      </c>
      <c r="AG6" s="10" t="str">
        <f t="shared" si="134"/>
        <v>T</v>
      </c>
      <c r="AH6" s="10" t="str">
        <f t="shared" si="134"/>
        <v>W</v>
      </c>
      <c r="AI6" s="10" t="str">
        <f t="shared" si="134"/>
        <v>T</v>
      </c>
      <c r="AJ6" s="10" t="str">
        <f t="shared" si="134"/>
        <v>F</v>
      </c>
      <c r="AK6" s="10" t="str">
        <f t="shared" si="134"/>
        <v>S</v>
      </c>
      <c r="AL6" s="10" t="str">
        <f t="shared" si="134"/>
        <v>S</v>
      </c>
      <c r="AM6" s="10" t="str">
        <f t="shared" si="134"/>
        <v>M</v>
      </c>
      <c r="AN6" s="10" t="str">
        <f t="shared" si="134"/>
        <v>T</v>
      </c>
      <c r="AO6" s="10" t="str">
        <f t="shared" si="134"/>
        <v>W</v>
      </c>
      <c r="AP6" s="10" t="str">
        <f t="shared" si="134"/>
        <v>T</v>
      </c>
      <c r="AQ6" s="10" t="str">
        <f t="shared" si="134"/>
        <v>F</v>
      </c>
      <c r="AR6" s="10" t="str">
        <f t="shared" si="134"/>
        <v>S</v>
      </c>
      <c r="AS6" s="10" t="str">
        <f t="shared" si="134"/>
        <v>S</v>
      </c>
      <c r="AT6" s="10" t="str">
        <f t="shared" si="134"/>
        <v>M</v>
      </c>
      <c r="AU6" s="10" t="str">
        <f t="shared" ref="AU6:BN6" si="135">LEFT(TEXT(AU5,"ddd"),1)</f>
        <v>T</v>
      </c>
      <c r="AV6" s="10" t="str">
        <f t="shared" si="135"/>
        <v>W</v>
      </c>
      <c r="AW6" s="10" t="str">
        <f t="shared" si="135"/>
        <v>T</v>
      </c>
      <c r="AX6" s="10" t="str">
        <f t="shared" si="135"/>
        <v>F</v>
      </c>
      <c r="AY6" s="10" t="str">
        <f t="shared" si="135"/>
        <v>S</v>
      </c>
      <c r="AZ6" s="10" t="str">
        <f t="shared" si="135"/>
        <v>S</v>
      </c>
      <c r="BA6" s="10" t="str">
        <f t="shared" si="135"/>
        <v>M</v>
      </c>
      <c r="BB6" s="10" t="str">
        <f t="shared" si="135"/>
        <v>T</v>
      </c>
      <c r="BC6" s="10" t="str">
        <f t="shared" si="135"/>
        <v>W</v>
      </c>
      <c r="BD6" s="10" t="str">
        <f t="shared" si="135"/>
        <v>T</v>
      </c>
      <c r="BE6" s="10" t="str">
        <f t="shared" si="135"/>
        <v>F</v>
      </c>
      <c r="BF6" s="10" t="str">
        <f t="shared" si="135"/>
        <v>S</v>
      </c>
      <c r="BG6" s="10" t="str">
        <f t="shared" si="135"/>
        <v>S</v>
      </c>
      <c r="BH6" s="10" t="str">
        <f t="shared" si="135"/>
        <v>M</v>
      </c>
      <c r="BI6" s="10" t="str">
        <f t="shared" si="135"/>
        <v>T</v>
      </c>
      <c r="BJ6" s="10" t="str">
        <f t="shared" si="135"/>
        <v>W</v>
      </c>
      <c r="BK6" s="10" t="str">
        <f t="shared" si="135"/>
        <v>T</v>
      </c>
      <c r="BL6" s="10" t="str">
        <f t="shared" si="135"/>
        <v>F</v>
      </c>
      <c r="BM6" s="10" t="str">
        <f t="shared" si="135"/>
        <v>S</v>
      </c>
      <c r="BN6" s="10" t="str">
        <f t="shared" si="135"/>
        <v>S</v>
      </c>
      <c r="BO6" s="10" t="str">
        <f t="shared" ref="BO6:BU6" si="136">LEFT(TEXT(BO5,"ddd"),1)</f>
        <v>M</v>
      </c>
      <c r="BP6" s="10" t="str">
        <f t="shared" si="136"/>
        <v>T</v>
      </c>
      <c r="BQ6" s="10" t="str">
        <f t="shared" si="136"/>
        <v>W</v>
      </c>
      <c r="BR6" s="10" t="str">
        <f t="shared" si="136"/>
        <v>T</v>
      </c>
      <c r="BS6" s="10" t="str">
        <f t="shared" si="136"/>
        <v>F</v>
      </c>
      <c r="BT6" s="10" t="str">
        <f t="shared" si="136"/>
        <v>S</v>
      </c>
      <c r="BU6" s="10" t="str">
        <f t="shared" si="136"/>
        <v>S</v>
      </c>
      <c r="BV6" s="10" t="str">
        <f t="shared" ref="BV6:EG6" si="137">LEFT(TEXT(BV5,"ddd"),1)</f>
        <v>M</v>
      </c>
      <c r="BW6" s="10" t="str">
        <f t="shared" si="137"/>
        <v>T</v>
      </c>
      <c r="BX6" s="10" t="str">
        <f t="shared" si="137"/>
        <v>W</v>
      </c>
      <c r="BY6" s="10" t="str">
        <f t="shared" si="137"/>
        <v>T</v>
      </c>
      <c r="BZ6" s="10" t="str">
        <f t="shared" si="137"/>
        <v>F</v>
      </c>
      <c r="CA6" s="10" t="str">
        <f t="shared" si="137"/>
        <v>S</v>
      </c>
      <c r="CB6" s="10" t="str">
        <f t="shared" si="137"/>
        <v>S</v>
      </c>
      <c r="CC6" s="10" t="str">
        <f t="shared" si="137"/>
        <v>M</v>
      </c>
      <c r="CD6" s="10" t="str">
        <f t="shared" si="137"/>
        <v>T</v>
      </c>
      <c r="CE6" s="10" t="str">
        <f t="shared" si="137"/>
        <v>W</v>
      </c>
      <c r="CF6" s="10" t="str">
        <f t="shared" si="137"/>
        <v>T</v>
      </c>
      <c r="CG6" s="10" t="str">
        <f t="shared" si="137"/>
        <v>F</v>
      </c>
      <c r="CH6" s="10" t="str">
        <f t="shared" si="137"/>
        <v>S</v>
      </c>
      <c r="CI6" s="10" t="str">
        <f t="shared" si="137"/>
        <v>S</v>
      </c>
      <c r="CJ6" s="10" t="str">
        <f t="shared" si="137"/>
        <v>M</v>
      </c>
      <c r="CK6" s="10" t="str">
        <f t="shared" si="137"/>
        <v>T</v>
      </c>
      <c r="CL6" s="10" t="str">
        <f t="shared" si="137"/>
        <v>W</v>
      </c>
      <c r="CM6" s="10" t="str">
        <f t="shared" si="137"/>
        <v>T</v>
      </c>
      <c r="CN6" s="10" t="str">
        <f t="shared" si="137"/>
        <v>F</v>
      </c>
      <c r="CO6" s="10" t="str">
        <f t="shared" si="137"/>
        <v>S</v>
      </c>
      <c r="CP6" s="10" t="str">
        <f t="shared" si="137"/>
        <v>S</v>
      </c>
      <c r="CQ6" s="10" t="str">
        <f t="shared" si="137"/>
        <v>M</v>
      </c>
      <c r="CR6" s="10" t="str">
        <f t="shared" si="137"/>
        <v>T</v>
      </c>
      <c r="CS6" s="10" t="str">
        <f t="shared" si="137"/>
        <v>W</v>
      </c>
      <c r="CT6" s="10" t="str">
        <f t="shared" si="137"/>
        <v>T</v>
      </c>
      <c r="CU6" s="10" t="str">
        <f t="shared" si="137"/>
        <v>F</v>
      </c>
      <c r="CV6" s="10" t="str">
        <f t="shared" si="137"/>
        <v>S</v>
      </c>
      <c r="CW6" s="10" t="str">
        <f t="shared" si="137"/>
        <v>S</v>
      </c>
      <c r="CX6" s="10" t="str">
        <f t="shared" si="137"/>
        <v>M</v>
      </c>
      <c r="CY6" s="10" t="str">
        <f t="shared" si="137"/>
        <v>T</v>
      </c>
      <c r="CZ6" s="10" t="str">
        <f t="shared" si="137"/>
        <v>W</v>
      </c>
      <c r="DA6" s="10" t="str">
        <f t="shared" si="137"/>
        <v>T</v>
      </c>
      <c r="DB6" s="10" t="str">
        <f t="shared" si="137"/>
        <v>F</v>
      </c>
      <c r="DC6" s="10" t="str">
        <f t="shared" si="137"/>
        <v>S</v>
      </c>
      <c r="DD6" s="10" t="str">
        <f t="shared" si="137"/>
        <v>S</v>
      </c>
      <c r="DE6" s="10" t="str">
        <f t="shared" si="137"/>
        <v>M</v>
      </c>
      <c r="DF6" s="10" t="str">
        <f t="shared" si="137"/>
        <v>T</v>
      </c>
      <c r="DG6" s="10" t="str">
        <f t="shared" si="137"/>
        <v>W</v>
      </c>
      <c r="DH6" s="10" t="str">
        <f t="shared" si="137"/>
        <v>T</v>
      </c>
      <c r="DI6" s="10" t="str">
        <f t="shared" si="137"/>
        <v>F</v>
      </c>
      <c r="DJ6" s="10" t="str">
        <f t="shared" si="137"/>
        <v>S</v>
      </c>
      <c r="DK6" s="10" t="str">
        <f t="shared" si="137"/>
        <v>S</v>
      </c>
      <c r="DL6" s="10" t="str">
        <f t="shared" si="137"/>
        <v>M</v>
      </c>
      <c r="DM6" s="10" t="str">
        <f t="shared" si="137"/>
        <v>T</v>
      </c>
      <c r="DN6" s="10" t="str">
        <f t="shared" si="137"/>
        <v>W</v>
      </c>
      <c r="DO6" s="10" t="str">
        <f t="shared" si="137"/>
        <v>T</v>
      </c>
      <c r="DP6" s="10" t="str">
        <f t="shared" si="137"/>
        <v>F</v>
      </c>
      <c r="DQ6" s="10" t="str">
        <f t="shared" si="137"/>
        <v>S</v>
      </c>
      <c r="DR6" s="10" t="str">
        <f t="shared" si="137"/>
        <v>S</v>
      </c>
      <c r="DS6" s="10" t="str">
        <f t="shared" si="137"/>
        <v>M</v>
      </c>
      <c r="DT6" s="10" t="str">
        <f t="shared" si="137"/>
        <v>T</v>
      </c>
      <c r="DU6" s="10" t="str">
        <f t="shared" si="137"/>
        <v>W</v>
      </c>
      <c r="DV6" s="10" t="str">
        <f t="shared" si="137"/>
        <v>T</v>
      </c>
      <c r="DW6" s="10" t="str">
        <f t="shared" si="137"/>
        <v>F</v>
      </c>
      <c r="DX6" s="10" t="str">
        <f t="shared" si="137"/>
        <v>S</v>
      </c>
      <c r="DY6" s="10" t="str">
        <f t="shared" si="137"/>
        <v>S</v>
      </c>
      <c r="DZ6" s="10" t="str">
        <f t="shared" si="137"/>
        <v>M</v>
      </c>
      <c r="EA6" s="10" t="str">
        <f t="shared" si="137"/>
        <v>T</v>
      </c>
      <c r="EB6" s="10" t="str">
        <f t="shared" si="137"/>
        <v>W</v>
      </c>
      <c r="EC6" s="10" t="str">
        <f t="shared" si="137"/>
        <v>T</v>
      </c>
      <c r="ED6" s="10" t="str">
        <f t="shared" si="137"/>
        <v>F</v>
      </c>
      <c r="EE6" s="10" t="str">
        <f t="shared" si="137"/>
        <v>S</v>
      </c>
      <c r="EF6" s="10" t="str">
        <f t="shared" si="137"/>
        <v>S</v>
      </c>
      <c r="EG6" s="10" t="str">
        <f t="shared" si="137"/>
        <v>M</v>
      </c>
      <c r="EH6" s="10" t="str">
        <f t="shared" ref="EH6:GS6" si="138">LEFT(TEXT(EH5,"ddd"),1)</f>
        <v>T</v>
      </c>
      <c r="EI6" s="10" t="str">
        <f t="shared" si="138"/>
        <v>W</v>
      </c>
      <c r="EJ6" s="10" t="str">
        <f t="shared" si="138"/>
        <v>T</v>
      </c>
      <c r="EK6" s="10" t="str">
        <f t="shared" si="138"/>
        <v>F</v>
      </c>
      <c r="EL6" s="10" t="str">
        <f t="shared" si="138"/>
        <v>S</v>
      </c>
      <c r="EM6" s="10" t="str">
        <f t="shared" si="138"/>
        <v>S</v>
      </c>
      <c r="EN6" s="10" t="str">
        <f t="shared" si="138"/>
        <v>M</v>
      </c>
      <c r="EO6" s="10" t="str">
        <f t="shared" si="138"/>
        <v>T</v>
      </c>
      <c r="EP6" s="10" t="str">
        <f t="shared" si="138"/>
        <v>W</v>
      </c>
      <c r="EQ6" s="10" t="str">
        <f t="shared" si="138"/>
        <v>T</v>
      </c>
      <c r="ER6" s="10" t="str">
        <f t="shared" si="138"/>
        <v>F</v>
      </c>
      <c r="ES6" s="10" t="str">
        <f t="shared" si="138"/>
        <v>S</v>
      </c>
      <c r="ET6" s="10" t="str">
        <f t="shared" si="138"/>
        <v>S</v>
      </c>
      <c r="EU6" s="10" t="str">
        <f t="shared" si="138"/>
        <v>M</v>
      </c>
      <c r="EV6" s="10" t="str">
        <f t="shared" si="138"/>
        <v>T</v>
      </c>
      <c r="EW6" s="10" t="str">
        <f t="shared" si="138"/>
        <v>W</v>
      </c>
      <c r="EX6" s="10" t="str">
        <f t="shared" si="138"/>
        <v>T</v>
      </c>
      <c r="EY6" s="10" t="str">
        <f t="shared" si="138"/>
        <v>F</v>
      </c>
      <c r="EZ6" s="10" t="str">
        <f t="shared" si="138"/>
        <v>S</v>
      </c>
      <c r="FA6" s="10" t="str">
        <f t="shared" si="138"/>
        <v>S</v>
      </c>
      <c r="FB6" s="10" t="str">
        <f t="shared" si="138"/>
        <v>M</v>
      </c>
      <c r="FC6" s="10" t="str">
        <f t="shared" si="138"/>
        <v>T</v>
      </c>
      <c r="FD6" s="10" t="str">
        <f t="shared" si="138"/>
        <v>W</v>
      </c>
      <c r="FE6" s="10" t="str">
        <f t="shared" si="138"/>
        <v>T</v>
      </c>
      <c r="FF6" s="10" t="str">
        <f t="shared" si="138"/>
        <v>F</v>
      </c>
      <c r="FG6" s="10" t="str">
        <f t="shared" si="138"/>
        <v>S</v>
      </c>
      <c r="FH6" s="10" t="str">
        <f t="shared" si="138"/>
        <v>S</v>
      </c>
      <c r="FI6" s="10" t="str">
        <f t="shared" si="138"/>
        <v>M</v>
      </c>
      <c r="FJ6" s="10" t="str">
        <f t="shared" si="138"/>
        <v>T</v>
      </c>
      <c r="FK6" s="10" t="str">
        <f t="shared" si="138"/>
        <v>W</v>
      </c>
      <c r="FL6" s="10" t="str">
        <f t="shared" si="138"/>
        <v>T</v>
      </c>
      <c r="FM6" s="10" t="str">
        <f t="shared" si="138"/>
        <v>F</v>
      </c>
      <c r="FN6" s="10" t="str">
        <f t="shared" si="138"/>
        <v>S</v>
      </c>
      <c r="FO6" s="10" t="str">
        <f t="shared" si="138"/>
        <v>S</v>
      </c>
      <c r="FP6" s="10" t="str">
        <f t="shared" si="138"/>
        <v>M</v>
      </c>
      <c r="FQ6" s="10" t="str">
        <f t="shared" si="138"/>
        <v>T</v>
      </c>
      <c r="FR6" s="10" t="str">
        <f t="shared" si="138"/>
        <v>W</v>
      </c>
      <c r="FS6" s="10" t="str">
        <f t="shared" si="138"/>
        <v>T</v>
      </c>
      <c r="FT6" s="10" t="str">
        <f t="shared" si="138"/>
        <v>F</v>
      </c>
      <c r="FU6" s="10" t="str">
        <f t="shared" si="138"/>
        <v>S</v>
      </c>
      <c r="FV6" s="10" t="str">
        <f t="shared" si="138"/>
        <v>S</v>
      </c>
      <c r="FW6" s="10" t="str">
        <f t="shared" si="138"/>
        <v>M</v>
      </c>
      <c r="FX6" s="10" t="str">
        <f t="shared" si="138"/>
        <v>T</v>
      </c>
      <c r="FY6" s="10" t="str">
        <f t="shared" si="138"/>
        <v>W</v>
      </c>
      <c r="FZ6" s="10" t="str">
        <f t="shared" si="138"/>
        <v>T</v>
      </c>
      <c r="GA6" s="10" t="str">
        <f t="shared" si="138"/>
        <v>F</v>
      </c>
      <c r="GB6" s="10" t="str">
        <f t="shared" si="138"/>
        <v>S</v>
      </c>
      <c r="GC6" s="10" t="str">
        <f t="shared" si="138"/>
        <v>S</v>
      </c>
      <c r="GD6" s="10" t="str">
        <f t="shared" si="138"/>
        <v>M</v>
      </c>
      <c r="GE6" s="10" t="str">
        <f t="shared" si="138"/>
        <v>T</v>
      </c>
      <c r="GF6" s="10" t="str">
        <f t="shared" si="138"/>
        <v>W</v>
      </c>
      <c r="GG6" s="10" t="str">
        <f t="shared" si="138"/>
        <v>T</v>
      </c>
      <c r="GH6" s="10" t="str">
        <f t="shared" si="138"/>
        <v>F</v>
      </c>
      <c r="GI6" s="10" t="str">
        <f t="shared" si="138"/>
        <v>S</v>
      </c>
      <c r="GJ6" s="10" t="str">
        <f t="shared" si="138"/>
        <v>S</v>
      </c>
      <c r="GK6" s="10" t="str">
        <f t="shared" si="138"/>
        <v>M</v>
      </c>
      <c r="GL6" s="10" t="str">
        <f t="shared" si="138"/>
        <v>T</v>
      </c>
      <c r="GM6" s="10" t="str">
        <f t="shared" si="138"/>
        <v>W</v>
      </c>
      <c r="GN6" s="10" t="str">
        <f t="shared" si="138"/>
        <v>T</v>
      </c>
      <c r="GO6" s="10" t="str">
        <f t="shared" si="138"/>
        <v>F</v>
      </c>
      <c r="GP6" s="10" t="str">
        <f t="shared" si="138"/>
        <v>S</v>
      </c>
      <c r="GQ6" s="10" t="str">
        <f t="shared" si="138"/>
        <v>S</v>
      </c>
      <c r="GR6" s="10" t="str">
        <f t="shared" si="138"/>
        <v>M</v>
      </c>
      <c r="GS6" s="10" t="str">
        <f t="shared" si="138"/>
        <v>T</v>
      </c>
      <c r="GT6" s="10" t="str">
        <f t="shared" ref="GT6:HL6" si="139">LEFT(TEXT(GT5,"ddd"),1)</f>
        <v>W</v>
      </c>
      <c r="GU6" s="10" t="str">
        <f t="shared" si="139"/>
        <v>T</v>
      </c>
      <c r="GV6" s="10" t="str">
        <f t="shared" si="139"/>
        <v>F</v>
      </c>
      <c r="GW6" s="10" t="str">
        <f t="shared" si="139"/>
        <v>S</v>
      </c>
      <c r="GX6" s="10" t="str">
        <f t="shared" si="139"/>
        <v>S</v>
      </c>
      <c r="GY6" s="10" t="str">
        <f t="shared" si="139"/>
        <v>M</v>
      </c>
      <c r="GZ6" s="10" t="str">
        <f t="shared" si="139"/>
        <v>T</v>
      </c>
      <c r="HA6" s="10" t="str">
        <f t="shared" si="139"/>
        <v>W</v>
      </c>
      <c r="HB6" s="10" t="str">
        <f t="shared" si="139"/>
        <v>T</v>
      </c>
      <c r="HC6" s="10" t="str">
        <f t="shared" si="139"/>
        <v>F</v>
      </c>
      <c r="HD6" s="10" t="str">
        <f t="shared" si="139"/>
        <v>S</v>
      </c>
      <c r="HE6" s="10" t="str">
        <f t="shared" si="139"/>
        <v>S</v>
      </c>
      <c r="HF6" s="10" t="str">
        <f t="shared" si="139"/>
        <v>M</v>
      </c>
      <c r="HG6" s="10" t="str">
        <f t="shared" si="139"/>
        <v>T</v>
      </c>
      <c r="HH6" s="10" t="str">
        <f t="shared" si="139"/>
        <v>W</v>
      </c>
      <c r="HI6" s="10" t="str">
        <f t="shared" si="139"/>
        <v>T</v>
      </c>
      <c r="HJ6" s="10" t="str">
        <f t="shared" si="139"/>
        <v>F</v>
      </c>
      <c r="HK6" s="10" t="str">
        <f t="shared" si="139"/>
        <v>S</v>
      </c>
      <c r="HL6" s="10" t="str">
        <f t="shared" si="139"/>
        <v>S</v>
      </c>
    </row>
    <row r="7" spans="1:220" ht="14.65" hidden="1" thickBot="1">
      <c r="C7" s="33" t="s">
        <v>11</v>
      </c>
      <c r="E7" s="38"/>
      <c r="G7" s="50">
        <f>Table1[[#This Row],[END]]-7</f>
        <v>-7</v>
      </c>
      <c r="J7" t="str">
        <f>IF(OR(ISBLANK(task_start),ISBLANK(task_end)),"",task_end-task_start+1)</f>
        <v/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</row>
    <row r="8" spans="1:220" s="2" customFormat="1" ht="14.65" hidden="1" thickBot="1">
      <c r="A8" s="28" t="s">
        <v>12</v>
      </c>
      <c r="B8" s="28" t="s">
        <v>13</v>
      </c>
      <c r="C8" s="43" t="s">
        <v>14</v>
      </c>
      <c r="D8" s="39" t="s">
        <v>15</v>
      </c>
      <c r="E8" s="40" t="s">
        <v>16</v>
      </c>
      <c r="F8" s="26">
        <v>1</v>
      </c>
      <c r="G8" s="29">
        <f>Table1[[#This Row],[END]]-7</f>
        <v>45089</v>
      </c>
      <c r="H8" s="29">
        <v>45096</v>
      </c>
      <c r="I8" s="12"/>
      <c r="J8" s="12">
        <f t="shared" ref="J8:J45" si="140">IF(OR(ISBLANK(task_start),ISBLANK(task_end)),"",task_end-task_start+1)</f>
        <v>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</row>
    <row r="9" spans="1:220" s="2" customFormat="1" ht="14.65" hidden="1" thickBot="1">
      <c r="A9" s="28" t="s">
        <v>12</v>
      </c>
      <c r="B9" s="28" t="s">
        <v>13</v>
      </c>
      <c r="C9" s="43" t="s">
        <v>14</v>
      </c>
      <c r="D9" s="39" t="s">
        <v>17</v>
      </c>
      <c r="E9" s="40" t="s">
        <v>16</v>
      </c>
      <c r="F9" s="26">
        <v>1</v>
      </c>
      <c r="G9" s="29">
        <f>Table1[[#This Row],[END]]-7</f>
        <v>45094</v>
      </c>
      <c r="H9" s="29">
        <v>45101</v>
      </c>
      <c r="I9" s="12"/>
      <c r="J9" s="12">
        <f t="shared" si="140"/>
        <v>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</row>
    <row r="10" spans="1:220" s="2" customFormat="1" ht="14.65" hidden="1" thickBot="1">
      <c r="A10" s="28" t="s">
        <v>12</v>
      </c>
      <c r="B10" s="28" t="s">
        <v>13</v>
      </c>
      <c r="C10" s="43" t="s">
        <v>14</v>
      </c>
      <c r="D10" s="39" t="s">
        <v>18</v>
      </c>
      <c r="E10" s="40" t="s">
        <v>16</v>
      </c>
      <c r="F10" s="26">
        <v>1</v>
      </c>
      <c r="G10" s="29">
        <f>Table1[[#This Row],[END]]-7</f>
        <v>45094</v>
      </c>
      <c r="H10" s="29">
        <v>45101</v>
      </c>
      <c r="I10" s="12"/>
      <c r="J10" s="12">
        <f t="shared" si="140"/>
        <v>8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8"/>
      <c r="X10" s="18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</row>
    <row r="11" spans="1:220" s="2" customFormat="1" ht="14.65" hidden="1" thickBot="1">
      <c r="A11" s="28" t="s">
        <v>12</v>
      </c>
      <c r="B11" s="28" t="s">
        <v>19</v>
      </c>
      <c r="C11" s="43" t="s">
        <v>14</v>
      </c>
      <c r="D11" s="39" t="s">
        <v>20</v>
      </c>
      <c r="E11" s="40" t="s">
        <v>16</v>
      </c>
      <c r="F11" s="26">
        <v>1</v>
      </c>
      <c r="G11" s="29">
        <f>Table1[[#This Row],[END]]-7</f>
        <v>45094</v>
      </c>
      <c r="H11" s="29">
        <v>45101</v>
      </c>
      <c r="I11" s="12"/>
      <c r="J11" s="12">
        <f t="shared" si="140"/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</row>
    <row r="12" spans="1:220" s="2" customFormat="1" ht="14.65" hidden="1" thickBot="1">
      <c r="A12" s="28" t="s">
        <v>12</v>
      </c>
      <c r="B12" s="28" t="s">
        <v>19</v>
      </c>
      <c r="C12" s="43" t="s">
        <v>14</v>
      </c>
      <c r="D12" s="39" t="s">
        <v>21</v>
      </c>
      <c r="E12" s="40" t="s">
        <v>16</v>
      </c>
      <c r="F12" s="26">
        <v>1</v>
      </c>
      <c r="G12" s="29">
        <f>Table1[[#This Row],[END]]-7</f>
        <v>45094</v>
      </c>
      <c r="H12" s="29">
        <v>45101</v>
      </c>
      <c r="I12" s="12"/>
      <c r="J12" s="12">
        <f t="shared" si="14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8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</row>
    <row r="13" spans="1:220" s="2" customFormat="1" ht="14.65" hidden="1" thickBot="1">
      <c r="A13" s="28" t="s">
        <v>12</v>
      </c>
      <c r="B13" s="28" t="s">
        <v>22</v>
      </c>
      <c r="C13" s="43" t="s">
        <v>14</v>
      </c>
      <c r="D13" s="39" t="s">
        <v>23</v>
      </c>
      <c r="E13" s="40" t="s">
        <v>16</v>
      </c>
      <c r="F13" s="26">
        <v>1</v>
      </c>
      <c r="G13" s="29">
        <f>Table1[[#This Row],[END]]-7</f>
        <v>45108</v>
      </c>
      <c r="H13" s="29">
        <v>45115</v>
      </c>
      <c r="I13" s="12"/>
      <c r="J13" s="12">
        <f t="shared" si="14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</row>
    <row r="14" spans="1:220" s="2" customFormat="1" ht="14.65" hidden="1" thickBot="1">
      <c r="A14" s="28" t="s">
        <v>12</v>
      </c>
      <c r="B14" s="28" t="s">
        <v>22</v>
      </c>
      <c r="C14" s="43" t="s">
        <v>14</v>
      </c>
      <c r="D14" s="39" t="s">
        <v>24</v>
      </c>
      <c r="E14" s="40" t="s">
        <v>16</v>
      </c>
      <c r="F14" s="26">
        <v>1</v>
      </c>
      <c r="G14" s="29">
        <f>Table1[[#This Row],[END]]-7</f>
        <v>45108</v>
      </c>
      <c r="H14" s="29">
        <v>45115</v>
      </c>
      <c r="I14" s="12"/>
      <c r="J14" s="12">
        <f t="shared" si="14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</row>
    <row r="15" spans="1:220" s="2" customFormat="1" ht="14.65" hidden="1" thickBot="1">
      <c r="A15" s="28" t="s">
        <v>12</v>
      </c>
      <c r="B15" s="28" t="s">
        <v>25</v>
      </c>
      <c r="C15" s="43" t="s">
        <v>14</v>
      </c>
      <c r="D15" s="39" t="s">
        <v>26</v>
      </c>
      <c r="E15" s="40" t="s">
        <v>27</v>
      </c>
      <c r="F15" s="26">
        <v>1</v>
      </c>
      <c r="G15" s="29">
        <f>Table1[[#This Row],[END]]-7</f>
        <v>45115</v>
      </c>
      <c r="H15" s="29">
        <v>45122</v>
      </c>
      <c r="I15" s="12"/>
      <c r="J15" s="12">
        <f t="shared" si="14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</row>
    <row r="16" spans="1:220" s="2" customFormat="1" ht="14.65" hidden="1" thickBot="1">
      <c r="A16" s="28" t="s">
        <v>12</v>
      </c>
      <c r="B16" s="28" t="s">
        <v>28</v>
      </c>
      <c r="C16" s="43" t="s">
        <v>14</v>
      </c>
      <c r="D16" s="39" t="s">
        <v>28</v>
      </c>
      <c r="E16" s="40" t="s">
        <v>29</v>
      </c>
      <c r="F16" s="26">
        <v>1</v>
      </c>
      <c r="G16" s="29">
        <f>Table1[[#This Row],[END]]-7</f>
        <v>45122</v>
      </c>
      <c r="H16" s="29">
        <v>45129</v>
      </c>
      <c r="I16" s="12"/>
      <c r="J16" s="12">
        <f t="shared" si="140"/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</row>
    <row r="17" spans="1:220" s="2" customFormat="1" ht="14.65" hidden="1" thickBot="1">
      <c r="A17" s="28" t="s">
        <v>12</v>
      </c>
      <c r="B17" s="28" t="s">
        <v>30</v>
      </c>
      <c r="C17" s="43" t="s">
        <v>14</v>
      </c>
      <c r="D17" s="39" t="s">
        <v>31</v>
      </c>
      <c r="E17" s="40" t="s">
        <v>29</v>
      </c>
      <c r="F17" s="26">
        <v>1</v>
      </c>
      <c r="G17" s="29">
        <f>Table1[[#This Row],[END]]-7</f>
        <v>45129</v>
      </c>
      <c r="H17" s="29">
        <v>45136</v>
      </c>
      <c r="I17" s="12"/>
      <c r="J17" s="12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</row>
    <row r="18" spans="1:220" s="2" customFormat="1" ht="14.65" hidden="1" thickBot="1">
      <c r="A18" s="28" t="s">
        <v>12</v>
      </c>
      <c r="B18" s="28" t="s">
        <v>30</v>
      </c>
      <c r="C18" s="43" t="s">
        <v>14</v>
      </c>
      <c r="D18" s="39" t="s">
        <v>32</v>
      </c>
      <c r="E18" s="40" t="s">
        <v>29</v>
      </c>
      <c r="F18" s="26">
        <v>1</v>
      </c>
      <c r="G18" s="29">
        <f>Table1[[#This Row],[END]]-7</f>
        <v>45129</v>
      </c>
      <c r="H18" s="29">
        <v>45136</v>
      </c>
      <c r="I18" s="12"/>
      <c r="J18" s="12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</row>
    <row r="19" spans="1:220" s="2" customFormat="1" ht="14.65" hidden="1" thickBot="1">
      <c r="A19" s="28" t="s">
        <v>12</v>
      </c>
      <c r="B19" s="28" t="s">
        <v>25</v>
      </c>
      <c r="C19" s="43" t="s">
        <v>14</v>
      </c>
      <c r="D19" s="39" t="s">
        <v>33</v>
      </c>
      <c r="E19" s="40" t="s">
        <v>29</v>
      </c>
      <c r="F19" s="26">
        <v>1</v>
      </c>
      <c r="G19" s="29">
        <f>Table1[[#This Row],[END]]-7</f>
        <v>45129</v>
      </c>
      <c r="H19" s="29">
        <v>45136</v>
      </c>
      <c r="I19" s="12"/>
      <c r="J19" s="12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</row>
    <row r="20" spans="1:220" s="2" customFormat="1" ht="14.65" hidden="1" thickBot="1">
      <c r="A20" s="28" t="s">
        <v>12</v>
      </c>
      <c r="B20" s="28" t="s">
        <v>34</v>
      </c>
      <c r="C20" s="43" t="s">
        <v>14</v>
      </c>
      <c r="D20" s="51" t="s">
        <v>34</v>
      </c>
      <c r="E20" s="40" t="s">
        <v>27</v>
      </c>
      <c r="F20" s="26">
        <v>1</v>
      </c>
      <c r="G20" s="29">
        <f>Table1[[#This Row],[END]]-7</f>
        <v>45129</v>
      </c>
      <c r="H20" s="29">
        <v>45136</v>
      </c>
      <c r="I20" s="12"/>
      <c r="J20" s="12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</row>
    <row r="21" spans="1:220" s="2" customFormat="1" ht="14.65" hidden="1" thickBot="1">
      <c r="A21" s="28" t="s">
        <v>35</v>
      </c>
      <c r="B21" s="28" t="s">
        <v>35</v>
      </c>
      <c r="C21" s="28" t="s">
        <v>14</v>
      </c>
      <c r="D21" s="39" t="s">
        <v>35</v>
      </c>
      <c r="E21" s="40" t="s">
        <v>36</v>
      </c>
      <c r="F21" s="26">
        <v>0.76</v>
      </c>
      <c r="G21" s="29">
        <f>Table1[[#This Row],[END]]-7</f>
        <v>45131</v>
      </c>
      <c r="H21" s="29">
        <v>45138</v>
      </c>
      <c r="I21" s="12"/>
      <c r="J21" s="12">
        <f t="shared" si="140"/>
        <v>8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</row>
    <row r="22" spans="1:220" s="2" customFormat="1" ht="14.65" hidden="1" thickBot="1">
      <c r="A22" s="28" t="s">
        <v>12</v>
      </c>
      <c r="B22" s="28" t="s">
        <v>30</v>
      </c>
      <c r="C22" s="43" t="s">
        <v>14</v>
      </c>
      <c r="D22" s="39" t="s">
        <v>37</v>
      </c>
      <c r="E22" s="40" t="s">
        <v>29</v>
      </c>
      <c r="F22" s="26">
        <v>1</v>
      </c>
      <c r="G22" s="29">
        <f>Table1[[#This Row],[END]]-7</f>
        <v>45136</v>
      </c>
      <c r="H22" s="29">
        <v>45143</v>
      </c>
      <c r="I22" s="12"/>
      <c r="J22" s="12">
        <f t="shared" si="140"/>
        <v>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</row>
    <row r="23" spans="1:220" s="2" customFormat="1" ht="14.65" hidden="1" thickBot="1">
      <c r="A23" s="28" t="s">
        <v>12</v>
      </c>
      <c r="B23" s="28" t="s">
        <v>30</v>
      </c>
      <c r="C23" s="43" t="s">
        <v>14</v>
      </c>
      <c r="D23" s="39" t="s">
        <v>38</v>
      </c>
      <c r="E23" s="40" t="s">
        <v>29</v>
      </c>
      <c r="F23" s="26">
        <v>1</v>
      </c>
      <c r="G23" s="29">
        <f>Table1[[#This Row],[END]]-7</f>
        <v>45136</v>
      </c>
      <c r="H23" s="29">
        <v>45143</v>
      </c>
      <c r="I23" s="12"/>
      <c r="J23" s="12">
        <f t="shared" si="140"/>
        <v>8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</row>
    <row r="24" spans="1:220" s="2" customFormat="1" ht="14.65" hidden="1" thickBot="1">
      <c r="A24" s="28" t="s">
        <v>39</v>
      </c>
      <c r="B24" s="28" t="s">
        <v>40</v>
      </c>
      <c r="C24" s="43" t="s">
        <v>14</v>
      </c>
      <c r="D24" s="39" t="s">
        <v>41</v>
      </c>
      <c r="E24" s="40" t="s">
        <v>42</v>
      </c>
      <c r="F24" s="26">
        <v>0.5</v>
      </c>
      <c r="G24" s="29">
        <f>Table1[[#This Row],[END]]-7</f>
        <v>45136</v>
      </c>
      <c r="H24" s="29">
        <v>45143</v>
      </c>
      <c r="I24" s="12"/>
      <c r="J24" s="12">
        <f t="shared" si="140"/>
        <v>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</row>
    <row r="25" spans="1:220" s="2" customFormat="1" ht="14.65" hidden="1" thickBot="1">
      <c r="A25" s="28" t="s">
        <v>35</v>
      </c>
      <c r="B25" s="28" t="s">
        <v>43</v>
      </c>
      <c r="C25" s="28" t="s">
        <v>14</v>
      </c>
      <c r="D25" s="39" t="s">
        <v>44</v>
      </c>
      <c r="E25" s="40" t="s">
        <v>36</v>
      </c>
      <c r="F25" s="26">
        <v>0.76</v>
      </c>
      <c r="G25" s="29">
        <f>Table1[[#This Row],[END]]-7</f>
        <v>45136</v>
      </c>
      <c r="H25" s="29">
        <v>45143</v>
      </c>
      <c r="I25" s="12"/>
      <c r="J25" s="12">
        <f t="shared" si="140"/>
        <v>8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</row>
    <row r="26" spans="1:220" s="2" customFormat="1" ht="14.65" hidden="1" thickBot="1">
      <c r="A26" s="28" t="s">
        <v>39</v>
      </c>
      <c r="B26" s="28" t="s">
        <v>45</v>
      </c>
      <c r="C26" s="43" t="s">
        <v>14</v>
      </c>
      <c r="D26" s="39" t="s">
        <v>46</v>
      </c>
      <c r="E26" s="40" t="s">
        <v>47</v>
      </c>
      <c r="F26" s="26">
        <v>0.95</v>
      </c>
      <c r="G26" s="29">
        <f>Table1[[#This Row],[END]]-7</f>
        <v>45143</v>
      </c>
      <c r="H26" s="29">
        <v>45150</v>
      </c>
      <c r="I26" s="12"/>
      <c r="J26" s="12">
        <f t="shared" si="140"/>
        <v>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</row>
    <row r="27" spans="1:220" s="2" customFormat="1" ht="14.65" hidden="1" thickBot="1">
      <c r="A27" s="28" t="s">
        <v>48</v>
      </c>
      <c r="B27" s="28" t="s">
        <v>49</v>
      </c>
      <c r="C27" s="43" t="s">
        <v>14</v>
      </c>
      <c r="D27" s="39" t="s">
        <v>50</v>
      </c>
      <c r="E27" s="40" t="s">
        <v>51</v>
      </c>
      <c r="F27" s="26">
        <v>1</v>
      </c>
      <c r="G27" s="29">
        <f>Table1[[#This Row],[END]]-7</f>
        <v>45143</v>
      </c>
      <c r="H27" s="29">
        <v>45150</v>
      </c>
      <c r="I27" s="12"/>
      <c r="J27" s="12">
        <f t="shared" si="140"/>
        <v>8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</row>
    <row r="28" spans="1:220" s="2" customFormat="1" ht="14.65" hidden="1" thickBot="1">
      <c r="A28" s="28" t="s">
        <v>48</v>
      </c>
      <c r="B28" s="28" t="s">
        <v>52</v>
      </c>
      <c r="C28" s="43" t="s">
        <v>14</v>
      </c>
      <c r="D28" s="39" t="s">
        <v>53</v>
      </c>
      <c r="E28" s="40" t="s">
        <v>54</v>
      </c>
      <c r="F28" s="26">
        <v>0.95</v>
      </c>
      <c r="G28" s="29">
        <f>Table1[[#This Row],[END]]-7</f>
        <v>45143</v>
      </c>
      <c r="H28" s="29">
        <v>45150</v>
      </c>
      <c r="I28" s="12"/>
      <c r="J28" s="12">
        <f t="shared" si="140"/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</row>
    <row r="29" spans="1:220" s="2" customFormat="1" ht="14.65" hidden="1" thickBot="1">
      <c r="A29" s="28" t="s">
        <v>48</v>
      </c>
      <c r="B29" s="28" t="s">
        <v>52</v>
      </c>
      <c r="C29" s="43" t="s">
        <v>14</v>
      </c>
      <c r="D29" s="39" t="s">
        <v>55</v>
      </c>
      <c r="E29" s="40" t="s">
        <v>54</v>
      </c>
      <c r="F29" s="26">
        <v>0.9</v>
      </c>
      <c r="G29" s="29">
        <f>Table1[[#This Row],[END]]-7</f>
        <v>45143</v>
      </c>
      <c r="H29" s="29">
        <v>45150</v>
      </c>
      <c r="I29" s="12"/>
      <c r="J29" s="12">
        <f t="shared" si="140"/>
        <v>8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</row>
    <row r="30" spans="1:220" s="2" customFormat="1" ht="14.65" hidden="1" thickBot="1">
      <c r="A30" s="28" t="s">
        <v>48</v>
      </c>
      <c r="B30" s="28" t="s">
        <v>52</v>
      </c>
      <c r="C30" s="43" t="s">
        <v>14</v>
      </c>
      <c r="D30" s="39" t="s">
        <v>56</v>
      </c>
      <c r="E30" s="40" t="s">
        <v>54</v>
      </c>
      <c r="F30" s="26">
        <v>0.9</v>
      </c>
      <c r="G30" s="29">
        <f>Table1[[#This Row],[END]]-7</f>
        <v>45143</v>
      </c>
      <c r="H30" s="29">
        <v>45150</v>
      </c>
      <c r="I30" s="12"/>
      <c r="J30" s="12">
        <f t="shared" si="140"/>
        <v>8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</row>
    <row r="31" spans="1:220" s="2" customFormat="1" ht="14.65" thickBot="1">
      <c r="A31" s="28" t="s">
        <v>57</v>
      </c>
      <c r="B31" s="28" t="s">
        <v>31</v>
      </c>
      <c r="C31" s="43" t="s">
        <v>14</v>
      </c>
      <c r="D31" s="39" t="s">
        <v>58</v>
      </c>
      <c r="E31" s="40" t="s">
        <v>59</v>
      </c>
      <c r="F31" s="26">
        <v>0.9</v>
      </c>
      <c r="G31" s="29">
        <f>Table1[[#This Row],[END]]-7</f>
        <v>45143</v>
      </c>
      <c r="H31" s="29">
        <v>45150</v>
      </c>
      <c r="I31" s="12"/>
      <c r="J31" s="12">
        <f t="shared" si="140"/>
        <v>8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</row>
    <row r="32" spans="1:220" s="2" customFormat="1" ht="14.65" thickBot="1">
      <c r="A32" s="28" t="s">
        <v>57</v>
      </c>
      <c r="B32" s="28" t="s">
        <v>60</v>
      </c>
      <c r="C32" s="43" t="s">
        <v>14</v>
      </c>
      <c r="D32" s="39" t="s">
        <v>61</v>
      </c>
      <c r="E32" s="40" t="s">
        <v>59</v>
      </c>
      <c r="F32" s="26">
        <v>0.9</v>
      </c>
      <c r="G32" s="29">
        <f>Table1[[#This Row],[END]]-7</f>
        <v>45143</v>
      </c>
      <c r="H32" s="29">
        <v>45150</v>
      </c>
      <c r="I32" s="12"/>
      <c r="J32" s="12">
        <f t="shared" si="140"/>
        <v>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</row>
    <row r="33" spans="1:220" s="2" customFormat="1" ht="14.65" thickBot="1">
      <c r="A33" s="28" t="s">
        <v>57</v>
      </c>
      <c r="B33" s="28" t="s">
        <v>60</v>
      </c>
      <c r="C33" s="43" t="s">
        <v>14</v>
      </c>
      <c r="D33" s="39" t="s">
        <v>62</v>
      </c>
      <c r="E33" s="40" t="s">
        <v>59</v>
      </c>
      <c r="F33" s="26">
        <v>0.9</v>
      </c>
      <c r="G33" s="29">
        <f>Table1[[#This Row],[END]]-7</f>
        <v>45143</v>
      </c>
      <c r="H33" s="29">
        <v>45150</v>
      </c>
      <c r="I33" s="12"/>
      <c r="J33" s="12">
        <f t="shared" si="140"/>
        <v>8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</row>
    <row r="34" spans="1:220" s="2" customFormat="1" ht="14.65" thickBot="1">
      <c r="A34" s="28" t="s">
        <v>57</v>
      </c>
      <c r="B34" s="28" t="s">
        <v>60</v>
      </c>
      <c r="C34" s="43" t="s">
        <v>14</v>
      </c>
      <c r="D34" s="39" t="s">
        <v>63</v>
      </c>
      <c r="E34" s="40" t="s">
        <v>59</v>
      </c>
      <c r="F34" s="26">
        <v>0.7</v>
      </c>
      <c r="G34" s="29">
        <f>Table1[[#This Row],[END]]-7</f>
        <v>45143</v>
      </c>
      <c r="H34" s="29">
        <v>45150</v>
      </c>
      <c r="I34" s="12"/>
      <c r="J34" s="12">
        <f t="shared" si="140"/>
        <v>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</row>
    <row r="35" spans="1:220" s="2" customFormat="1" ht="14.65" hidden="1" thickBot="1">
      <c r="A35" s="28" t="s">
        <v>64</v>
      </c>
      <c r="B35" s="28" t="s">
        <v>65</v>
      </c>
      <c r="C35" s="43" t="s">
        <v>14</v>
      </c>
      <c r="D35" s="39" t="s">
        <v>65</v>
      </c>
      <c r="E35" s="40" t="s">
        <v>66</v>
      </c>
      <c r="F35" s="26">
        <v>0.75</v>
      </c>
      <c r="G35" s="29">
        <f>Table1[[#This Row],[END]]-7</f>
        <v>45147</v>
      </c>
      <c r="H35" s="29">
        <v>45154</v>
      </c>
      <c r="I35" s="12"/>
      <c r="J35" s="12">
        <f t="shared" si="140"/>
        <v>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</row>
    <row r="36" spans="1:220" s="2" customFormat="1" ht="14.65" hidden="1" thickBot="1">
      <c r="A36" s="28" t="s">
        <v>67</v>
      </c>
      <c r="B36" s="28" t="s">
        <v>68</v>
      </c>
      <c r="C36" s="41" t="s">
        <v>67</v>
      </c>
      <c r="D36" s="39" t="s">
        <v>69</v>
      </c>
      <c r="E36" s="40"/>
      <c r="F36" s="26">
        <v>1</v>
      </c>
      <c r="G36" s="29">
        <f>Table1[[#This Row],[END]]-7</f>
        <v>45147</v>
      </c>
      <c r="H36" s="29">
        <v>45154</v>
      </c>
      <c r="I36" s="12"/>
      <c r="J36" s="12">
        <f t="shared" si="140"/>
        <v>8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</row>
    <row r="37" spans="1:220" s="2" customFormat="1" ht="14.65" hidden="1" thickBot="1">
      <c r="A37" s="28" t="s">
        <v>48</v>
      </c>
      <c r="B37" s="28" t="s">
        <v>49</v>
      </c>
      <c r="C37" s="43" t="s">
        <v>14</v>
      </c>
      <c r="D37" s="39" t="s">
        <v>70</v>
      </c>
      <c r="E37" s="40" t="s">
        <v>51</v>
      </c>
      <c r="F37" s="26">
        <v>1</v>
      </c>
      <c r="G37" s="29">
        <f>Table1[[#This Row],[END]]-7</f>
        <v>45150</v>
      </c>
      <c r="H37" s="29">
        <v>45157</v>
      </c>
      <c r="I37" s="12"/>
      <c r="J37" s="12">
        <f t="shared" si="140"/>
        <v>8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</row>
    <row r="38" spans="1:220" s="2" customFormat="1" ht="14.65" hidden="1" thickBot="1">
      <c r="A38" s="28" t="s">
        <v>71</v>
      </c>
      <c r="B38" s="28" t="s">
        <v>72</v>
      </c>
      <c r="C38" s="43" t="s">
        <v>14</v>
      </c>
      <c r="D38" s="39" t="s">
        <v>73</v>
      </c>
      <c r="E38" s="40"/>
      <c r="F38" s="26">
        <v>1</v>
      </c>
      <c r="G38" s="29">
        <f>Table1[[#This Row],[END]]-7</f>
        <v>45150</v>
      </c>
      <c r="H38" s="29">
        <v>45157</v>
      </c>
      <c r="I38" s="12"/>
      <c r="J38" s="12">
        <f t="shared" si="140"/>
        <v>8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</row>
    <row r="39" spans="1:220" s="2" customFormat="1" ht="14.65" hidden="1" thickBot="1">
      <c r="A39" s="28" t="s">
        <v>71</v>
      </c>
      <c r="B39" s="28" t="s">
        <v>72</v>
      </c>
      <c r="C39" s="43" t="s">
        <v>14</v>
      </c>
      <c r="D39" s="51" t="s">
        <v>72</v>
      </c>
      <c r="E39" s="40"/>
      <c r="F39" s="26">
        <v>0.5</v>
      </c>
      <c r="G39" s="29">
        <f>Table1[[#This Row],[END]]-7</f>
        <v>45157</v>
      </c>
      <c r="H39" s="29">
        <v>45164</v>
      </c>
      <c r="I39" s="12"/>
      <c r="J39" s="12">
        <f t="shared" si="140"/>
        <v>8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</row>
    <row r="40" spans="1:220" s="2" customFormat="1" ht="14.65" hidden="1" thickBot="1">
      <c r="A40" s="28" t="s">
        <v>64</v>
      </c>
      <c r="B40" s="28" t="s">
        <v>65</v>
      </c>
      <c r="C40" s="43" t="s">
        <v>14</v>
      </c>
      <c r="D40" s="39" t="s">
        <v>74</v>
      </c>
      <c r="E40" s="40" t="s">
        <v>66</v>
      </c>
      <c r="F40" s="26">
        <v>0</v>
      </c>
      <c r="G40" s="29">
        <f>Table1[[#This Row],[END]]-7</f>
        <v>45150</v>
      </c>
      <c r="H40" s="29">
        <v>45157</v>
      </c>
      <c r="I40" s="12"/>
      <c r="J40" s="12">
        <f t="shared" si="140"/>
        <v>8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</row>
    <row r="41" spans="1:220" s="2" customFormat="1" ht="14.65" thickBot="1">
      <c r="A41" s="28" t="s">
        <v>57</v>
      </c>
      <c r="B41" s="28" t="s">
        <v>75</v>
      </c>
      <c r="C41" s="43" t="s">
        <v>14</v>
      </c>
      <c r="D41" s="51" t="s">
        <v>75</v>
      </c>
      <c r="E41" s="40" t="s">
        <v>66</v>
      </c>
      <c r="F41" s="26">
        <v>1</v>
      </c>
      <c r="G41" s="29">
        <f>Table1[[#This Row],[END]]-7</f>
        <v>45150</v>
      </c>
      <c r="H41" s="29">
        <v>45157</v>
      </c>
      <c r="I41" s="12"/>
      <c r="J41" s="12">
        <f t="shared" si="140"/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</row>
    <row r="42" spans="1:220" s="2" customFormat="1" ht="14.65" thickBot="1">
      <c r="A42" s="28" t="s">
        <v>57</v>
      </c>
      <c r="B42" s="28" t="s">
        <v>75</v>
      </c>
      <c r="C42" s="43" t="s">
        <v>14</v>
      </c>
      <c r="D42" s="39" t="s">
        <v>76</v>
      </c>
      <c r="E42" s="40" t="s">
        <v>66</v>
      </c>
      <c r="F42" s="26">
        <v>0</v>
      </c>
      <c r="G42" s="29">
        <f>Table1[[#This Row],[END]]-7</f>
        <v>45150</v>
      </c>
      <c r="H42" s="29">
        <v>45157</v>
      </c>
      <c r="I42" s="12"/>
      <c r="J42" s="12">
        <f t="shared" si="140"/>
        <v>8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</row>
    <row r="43" spans="1:220" s="2" customFormat="1" ht="14.65" thickBot="1">
      <c r="A43" s="28" t="s">
        <v>57</v>
      </c>
      <c r="B43" s="28" t="s">
        <v>75</v>
      </c>
      <c r="C43" s="43" t="s">
        <v>14</v>
      </c>
      <c r="D43" s="39" t="s">
        <v>74</v>
      </c>
      <c r="E43" s="40" t="s">
        <v>66</v>
      </c>
      <c r="F43" s="26">
        <v>1</v>
      </c>
      <c r="G43" s="29">
        <f>Table1[[#This Row],[END]]-7</f>
        <v>45150</v>
      </c>
      <c r="H43" s="29">
        <v>45157</v>
      </c>
      <c r="I43" s="12"/>
      <c r="J43" s="12">
        <f t="shared" si="140"/>
        <v>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</row>
    <row r="44" spans="1:220" s="2" customFormat="1" ht="14.65" hidden="1" thickBot="1">
      <c r="A44" s="28" t="s">
        <v>64</v>
      </c>
      <c r="B44" s="28" t="s">
        <v>65</v>
      </c>
      <c r="C44" s="43" t="s">
        <v>14</v>
      </c>
      <c r="D44" s="39" t="s">
        <v>76</v>
      </c>
      <c r="E44" s="40" t="s">
        <v>66</v>
      </c>
      <c r="F44" s="26">
        <v>0.1</v>
      </c>
      <c r="G44" s="29">
        <f>Table1[[#This Row],[END]]-7</f>
        <v>45151</v>
      </c>
      <c r="H44" s="29">
        <v>45158</v>
      </c>
      <c r="I44" s="12"/>
      <c r="J44" s="12">
        <f t="shared" si="140"/>
        <v>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</row>
    <row r="45" spans="1:220" s="2" customFormat="1" ht="14.65" hidden="1" thickBot="1">
      <c r="A45" s="28" t="s">
        <v>39</v>
      </c>
      <c r="B45" s="28" t="s">
        <v>77</v>
      </c>
      <c r="C45" s="43" t="s">
        <v>14</v>
      </c>
      <c r="D45" s="39" t="s">
        <v>78</v>
      </c>
      <c r="E45" s="40" t="s">
        <v>47</v>
      </c>
      <c r="F45" s="26">
        <v>0.9</v>
      </c>
      <c r="G45" s="29">
        <f>Table1[[#This Row],[END]]-7</f>
        <v>45157</v>
      </c>
      <c r="H45" s="29">
        <v>45164</v>
      </c>
      <c r="I45" s="12"/>
      <c r="J45" s="12">
        <f t="shared" si="140"/>
        <v>8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</row>
    <row r="46" spans="1:220" s="2" customFormat="1" ht="14.65" hidden="1" thickBot="1">
      <c r="A46" s="28" t="s">
        <v>39</v>
      </c>
      <c r="B46" s="28" t="s">
        <v>40</v>
      </c>
      <c r="C46" s="43" t="s">
        <v>14</v>
      </c>
      <c r="D46" s="39" t="s">
        <v>79</v>
      </c>
      <c r="E46" s="40" t="s">
        <v>42</v>
      </c>
      <c r="F46" s="26">
        <v>0.8</v>
      </c>
      <c r="G46" s="29">
        <f>Table1[[#This Row],[END]]-7</f>
        <v>45157</v>
      </c>
      <c r="H46" s="29">
        <v>45164</v>
      </c>
      <c r="I46" s="12"/>
      <c r="J46" s="12">
        <f t="shared" ref="J46:J109" si="141">IF(OR(ISBLANK(task_start),ISBLANK(task_end)),"",task_end-task_start+1)</f>
        <v>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</row>
    <row r="47" spans="1:220" s="2" customFormat="1" ht="14.65" hidden="1" thickBot="1">
      <c r="A47" s="28" t="s">
        <v>39</v>
      </c>
      <c r="B47" s="28" t="s">
        <v>77</v>
      </c>
      <c r="C47" s="43" t="s">
        <v>14</v>
      </c>
      <c r="D47" s="39" t="s">
        <v>80</v>
      </c>
      <c r="E47" s="40" t="s">
        <v>81</v>
      </c>
      <c r="F47" s="26">
        <v>0.85</v>
      </c>
      <c r="G47" s="29">
        <f>Table1[[#This Row],[END]]-7</f>
        <v>45157</v>
      </c>
      <c r="H47" s="29">
        <v>45164</v>
      </c>
      <c r="I47" s="12"/>
      <c r="J47" s="12">
        <f t="shared" si="141"/>
        <v>8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</row>
    <row r="48" spans="1:220" s="2" customFormat="1" ht="14.65" hidden="1" thickBot="1">
      <c r="A48" s="28" t="s">
        <v>48</v>
      </c>
      <c r="B48" s="28" t="s">
        <v>52</v>
      </c>
      <c r="C48" s="43" t="s">
        <v>14</v>
      </c>
      <c r="D48" s="39" t="s">
        <v>82</v>
      </c>
      <c r="E48" s="40" t="s">
        <v>54</v>
      </c>
      <c r="F48" s="26">
        <v>0.1</v>
      </c>
      <c r="G48" s="29">
        <f>Table1[[#This Row],[END]]-7</f>
        <v>45157</v>
      </c>
      <c r="H48" s="29">
        <v>45164</v>
      </c>
      <c r="I48" s="12"/>
      <c r="J48" s="12">
        <f t="shared" si="141"/>
        <v>8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</row>
    <row r="49" spans="1:220" s="2" customFormat="1" ht="14.65" hidden="1" thickBot="1">
      <c r="A49" s="28" t="s">
        <v>71</v>
      </c>
      <c r="B49" s="28" t="s">
        <v>72</v>
      </c>
      <c r="C49" s="43" t="s">
        <v>14</v>
      </c>
      <c r="D49" s="39" t="s">
        <v>83</v>
      </c>
      <c r="E49" s="40"/>
      <c r="F49" s="26">
        <v>1</v>
      </c>
      <c r="G49" s="29">
        <f>Table1[[#This Row],[END]]-7</f>
        <v>45157</v>
      </c>
      <c r="H49" s="29">
        <v>45164</v>
      </c>
      <c r="I49" s="12"/>
      <c r="J49" s="12">
        <f t="shared" si="141"/>
        <v>8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</row>
    <row r="50" spans="1:220" s="2" customFormat="1" ht="14.65" hidden="1" thickBot="1">
      <c r="A50" s="28" t="s">
        <v>71</v>
      </c>
      <c r="B50" s="28" t="s">
        <v>72</v>
      </c>
      <c r="C50" s="43" t="s">
        <v>14</v>
      </c>
      <c r="D50" s="39" t="s">
        <v>84</v>
      </c>
      <c r="E50" s="40"/>
      <c r="F50" s="26">
        <v>0.9</v>
      </c>
      <c r="G50" s="29">
        <f>Table1[[#This Row],[END]]-7</f>
        <v>45164</v>
      </c>
      <c r="H50" s="29">
        <v>45171</v>
      </c>
      <c r="I50" s="12"/>
      <c r="J50" s="12">
        <f t="shared" si="141"/>
        <v>8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</row>
    <row r="51" spans="1:220" s="2" customFormat="1" ht="14.65" thickBot="1">
      <c r="A51" s="28" t="s">
        <v>57</v>
      </c>
      <c r="B51" s="28" t="s">
        <v>60</v>
      </c>
      <c r="C51" s="43" t="s">
        <v>14</v>
      </c>
      <c r="D51" s="39" t="s">
        <v>85</v>
      </c>
      <c r="E51" s="40" t="s">
        <v>59</v>
      </c>
      <c r="F51" s="26">
        <v>0</v>
      </c>
      <c r="G51" s="29">
        <f>Table1[[#This Row],[END]]-7</f>
        <v>45157</v>
      </c>
      <c r="H51" s="29">
        <v>45164</v>
      </c>
      <c r="I51" s="12"/>
      <c r="J51" s="12">
        <f t="shared" si="141"/>
        <v>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</row>
    <row r="52" spans="1:220" s="2" customFormat="1" ht="15.75" hidden="1" customHeight="1" thickBot="1">
      <c r="A52" s="28" t="s">
        <v>64</v>
      </c>
      <c r="B52" s="28" t="s">
        <v>86</v>
      </c>
      <c r="C52" s="43" t="s">
        <v>14</v>
      </c>
      <c r="D52" s="51" t="s">
        <v>86</v>
      </c>
      <c r="E52" s="40" t="s">
        <v>66</v>
      </c>
      <c r="F52" s="26">
        <v>0.75</v>
      </c>
      <c r="G52" s="29">
        <f>Table1[[#This Row],[END]]-7</f>
        <v>45157</v>
      </c>
      <c r="H52" s="29">
        <v>45164</v>
      </c>
      <c r="I52" s="12"/>
      <c r="J52" s="12">
        <f t="shared" si="141"/>
        <v>8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</row>
    <row r="53" spans="1:220" s="2" customFormat="1" ht="14.65" thickBot="1">
      <c r="A53" s="28" t="s">
        <v>57</v>
      </c>
      <c r="B53" s="28" t="s">
        <v>60</v>
      </c>
      <c r="C53" s="43" t="s">
        <v>14</v>
      </c>
      <c r="D53" s="39" t="s">
        <v>87</v>
      </c>
      <c r="E53" s="40" t="s">
        <v>59</v>
      </c>
      <c r="F53" s="26">
        <v>0.9</v>
      </c>
      <c r="G53" s="29">
        <f>Table1[[#This Row],[END]]-7</f>
        <v>45157</v>
      </c>
      <c r="H53" s="29">
        <v>45164</v>
      </c>
      <c r="I53" s="12"/>
      <c r="J53" s="12">
        <f t="shared" si="141"/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</row>
    <row r="54" spans="1:220" s="2" customFormat="1" ht="14.65" hidden="1" thickBot="1">
      <c r="A54" s="28" t="s">
        <v>48</v>
      </c>
      <c r="B54" s="28" t="s">
        <v>49</v>
      </c>
      <c r="C54" s="43" t="s">
        <v>14</v>
      </c>
      <c r="D54" s="39" t="s">
        <v>88</v>
      </c>
      <c r="E54" s="40" t="s">
        <v>51</v>
      </c>
      <c r="F54" s="26">
        <v>0</v>
      </c>
      <c r="G54" s="29">
        <f>Table1[[#This Row],[END]]-7</f>
        <v>45157</v>
      </c>
      <c r="H54" s="29">
        <v>45164</v>
      </c>
      <c r="I54" s="12"/>
      <c r="J54" s="12">
        <f t="shared" si="141"/>
        <v>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</row>
    <row r="55" spans="1:220" s="2" customFormat="1" ht="14.65" hidden="1" thickBot="1">
      <c r="A55" s="28" t="s">
        <v>48</v>
      </c>
      <c r="B55" s="28" t="s">
        <v>49</v>
      </c>
      <c r="C55" s="43" t="s">
        <v>14</v>
      </c>
      <c r="D55" s="39" t="s">
        <v>89</v>
      </c>
      <c r="E55" s="40" t="s">
        <v>51</v>
      </c>
      <c r="F55" s="26">
        <v>0</v>
      </c>
      <c r="G55" s="29">
        <f>Table1[[#This Row],[END]]-7</f>
        <v>45157</v>
      </c>
      <c r="H55" s="29">
        <v>45164</v>
      </c>
      <c r="I55" s="12"/>
      <c r="J55" s="12">
        <f t="shared" si="141"/>
        <v>8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</row>
    <row r="56" spans="1:220" s="2" customFormat="1" ht="14.65" hidden="1" thickBot="1">
      <c r="A56" s="28" t="s">
        <v>48</v>
      </c>
      <c r="B56" s="28" t="s">
        <v>49</v>
      </c>
      <c r="C56" s="43" t="s">
        <v>14</v>
      </c>
      <c r="D56" s="39" t="s">
        <v>90</v>
      </c>
      <c r="E56" s="40" t="s">
        <v>51</v>
      </c>
      <c r="F56" s="26">
        <v>0</v>
      </c>
      <c r="G56" s="29">
        <f>Table1[[#This Row],[END]]-7</f>
        <v>45157</v>
      </c>
      <c r="H56" s="29">
        <v>45164</v>
      </c>
      <c r="I56" s="12"/>
      <c r="J56" s="12">
        <f t="shared" si="141"/>
        <v>8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</row>
    <row r="57" spans="1:220" s="2" customFormat="1" ht="14.65" hidden="1" thickBot="1">
      <c r="A57" s="28" t="s">
        <v>35</v>
      </c>
      <c r="B57" s="28" t="s">
        <v>35</v>
      </c>
      <c r="C57" s="28" t="s">
        <v>14</v>
      </c>
      <c r="D57" s="42" t="s">
        <v>91</v>
      </c>
      <c r="E57" s="40" t="s">
        <v>36</v>
      </c>
      <c r="F57" s="26">
        <v>0.95</v>
      </c>
      <c r="G57" s="27">
        <f>Table1[[#This Row],[END]]-7</f>
        <v>45157</v>
      </c>
      <c r="H57" s="27">
        <v>45164</v>
      </c>
      <c r="I57" s="12"/>
      <c r="J57" s="12">
        <f t="shared" si="141"/>
        <v>8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</row>
    <row r="58" spans="1:220" s="2" customFormat="1" ht="14.65" hidden="1" thickBot="1">
      <c r="A58" s="28" t="s">
        <v>35</v>
      </c>
      <c r="B58" s="28" t="s">
        <v>92</v>
      </c>
      <c r="C58" s="28" t="s">
        <v>14</v>
      </c>
      <c r="D58" s="39" t="s">
        <v>93</v>
      </c>
      <c r="E58" s="40"/>
      <c r="F58" s="26">
        <v>0</v>
      </c>
      <c r="G58" s="29">
        <f>Table1[[#This Row],[END]]-7</f>
        <v>45157</v>
      </c>
      <c r="H58" s="29">
        <v>45164</v>
      </c>
      <c r="I58" s="12"/>
      <c r="J58" s="12">
        <f t="shared" si="141"/>
        <v>8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</row>
    <row r="59" spans="1:220" s="2" customFormat="1" ht="14.65" thickBot="1">
      <c r="A59" s="28" t="s">
        <v>57</v>
      </c>
      <c r="B59" s="28" t="s">
        <v>31</v>
      </c>
      <c r="C59" s="43" t="s">
        <v>14</v>
      </c>
      <c r="D59" s="39" t="s">
        <v>94</v>
      </c>
      <c r="E59" s="40" t="s">
        <v>95</v>
      </c>
      <c r="F59" s="26">
        <v>1</v>
      </c>
      <c r="G59" s="29">
        <f>Table1[[#This Row],[END]]-7</f>
        <v>45157</v>
      </c>
      <c r="H59" s="29">
        <v>45164</v>
      </c>
      <c r="I59" s="12"/>
      <c r="J59" s="12">
        <f t="shared" si="141"/>
        <v>8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</row>
    <row r="60" spans="1:220" s="2" customFormat="1" ht="14.65" thickBot="1">
      <c r="A60" s="28" t="s">
        <v>57</v>
      </c>
      <c r="B60" s="28" t="s">
        <v>31</v>
      </c>
      <c r="C60" s="43" t="s">
        <v>14</v>
      </c>
      <c r="D60" s="39" t="s">
        <v>96</v>
      </c>
      <c r="E60" s="40" t="s">
        <v>95</v>
      </c>
      <c r="F60" s="26">
        <v>0.8</v>
      </c>
      <c r="G60" s="29">
        <f>Table1[[#This Row],[END]]-7</f>
        <v>45157</v>
      </c>
      <c r="H60" s="29">
        <v>45164</v>
      </c>
      <c r="I60" s="12"/>
      <c r="J60" s="12">
        <f t="shared" si="141"/>
        <v>8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</row>
    <row r="61" spans="1:220" s="2" customFormat="1" ht="14.65" thickBot="1">
      <c r="A61" s="28" t="s">
        <v>57</v>
      </c>
      <c r="B61" s="28" t="s">
        <v>31</v>
      </c>
      <c r="C61" s="43" t="s">
        <v>14</v>
      </c>
      <c r="D61" s="39" t="s">
        <v>97</v>
      </c>
      <c r="E61" s="40" t="s">
        <v>95</v>
      </c>
      <c r="F61" s="26">
        <v>0</v>
      </c>
      <c r="G61" s="29">
        <f>Table1[[#This Row],[END]]-7</f>
        <v>45157</v>
      </c>
      <c r="H61" s="29">
        <v>45164</v>
      </c>
      <c r="I61" s="12"/>
      <c r="J61" s="12">
        <f t="shared" si="141"/>
        <v>8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</row>
    <row r="62" spans="1:220" s="2" customFormat="1" ht="14.65" hidden="1" thickBot="1">
      <c r="A62" s="28" t="s">
        <v>67</v>
      </c>
      <c r="B62" s="28" t="s">
        <v>98</v>
      </c>
      <c r="C62" s="41" t="s">
        <v>67</v>
      </c>
      <c r="D62" s="39" t="s">
        <v>99</v>
      </c>
      <c r="E62" s="40"/>
      <c r="F62" s="26">
        <v>1</v>
      </c>
      <c r="G62" s="29">
        <f>Table1[[#This Row],[END]]-7</f>
        <v>45157</v>
      </c>
      <c r="H62" s="29">
        <v>45164</v>
      </c>
      <c r="I62" s="12"/>
      <c r="J62" s="12">
        <f t="shared" si="141"/>
        <v>8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</row>
    <row r="63" spans="1:220" s="2" customFormat="1" ht="14.65" hidden="1" thickBot="1">
      <c r="A63" s="28" t="s">
        <v>35</v>
      </c>
      <c r="B63" s="28" t="s">
        <v>35</v>
      </c>
      <c r="C63" s="41" t="s">
        <v>100</v>
      </c>
      <c r="D63" s="42" t="s">
        <v>91</v>
      </c>
      <c r="E63" s="40"/>
      <c r="F63" s="26">
        <v>0</v>
      </c>
      <c r="G63" s="27">
        <f>Table1[[#This Row],[END]]-7</f>
        <v>45161</v>
      </c>
      <c r="H63" s="27">
        <v>45168</v>
      </c>
      <c r="I63" s="12"/>
      <c r="J63" s="12">
        <f t="shared" si="141"/>
        <v>8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</row>
    <row r="64" spans="1:220" s="2" customFormat="1" ht="14.65" hidden="1" thickBot="1">
      <c r="A64" s="28" t="s">
        <v>39</v>
      </c>
      <c r="B64" s="28" t="s">
        <v>77</v>
      </c>
      <c r="C64" s="43" t="s">
        <v>14</v>
      </c>
      <c r="D64" s="39" t="s">
        <v>74</v>
      </c>
      <c r="E64" s="40" t="s">
        <v>47</v>
      </c>
      <c r="F64" s="26">
        <v>0</v>
      </c>
      <c r="G64" s="29">
        <f>Table1[[#This Row],[END]]-7</f>
        <v>45164</v>
      </c>
      <c r="H64" s="29">
        <v>45171</v>
      </c>
      <c r="I64" s="12"/>
      <c r="J64" s="12">
        <f t="shared" si="141"/>
        <v>8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</row>
    <row r="65" spans="1:220" s="2" customFormat="1" ht="14.65" hidden="1" thickBot="1">
      <c r="A65" s="28" t="s">
        <v>39</v>
      </c>
      <c r="B65" s="28" t="s">
        <v>40</v>
      </c>
      <c r="C65" s="43" t="s">
        <v>14</v>
      </c>
      <c r="D65" s="39" t="s">
        <v>101</v>
      </c>
      <c r="E65" s="40" t="s">
        <v>42</v>
      </c>
      <c r="F65" s="26">
        <v>0.5</v>
      </c>
      <c r="G65" s="29">
        <f>Table1[[#This Row],[END]]-7</f>
        <v>45164</v>
      </c>
      <c r="H65" s="29">
        <v>45171</v>
      </c>
      <c r="I65" s="12"/>
      <c r="J65" s="12">
        <f t="shared" si="141"/>
        <v>8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</row>
    <row r="66" spans="1:220" s="2" customFormat="1" ht="14.65" hidden="1" thickBot="1">
      <c r="A66" s="28" t="s">
        <v>71</v>
      </c>
      <c r="B66" s="28" t="s">
        <v>74</v>
      </c>
      <c r="C66" s="43" t="s">
        <v>14</v>
      </c>
      <c r="D66" s="78" t="s">
        <v>102</v>
      </c>
      <c r="E66" s="40"/>
      <c r="F66" s="26">
        <v>0.9</v>
      </c>
      <c r="G66" s="29">
        <f>Table1[[#This Row],[END]]-7</f>
        <v>45164</v>
      </c>
      <c r="H66" s="29">
        <v>45171</v>
      </c>
      <c r="I66" s="12"/>
      <c r="J66" s="12">
        <f t="shared" si="141"/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</row>
    <row r="67" spans="1:220" s="2" customFormat="1" ht="14.65" hidden="1" thickBot="1">
      <c r="A67" s="28" t="s">
        <v>71</v>
      </c>
      <c r="B67" s="28" t="s">
        <v>74</v>
      </c>
      <c r="C67" s="43" t="s">
        <v>14</v>
      </c>
      <c r="D67" s="52" t="s">
        <v>103</v>
      </c>
      <c r="E67" s="40"/>
      <c r="F67" s="26">
        <v>0.9</v>
      </c>
      <c r="G67" s="29">
        <f>Table1[[#This Row],[END]]-7</f>
        <v>45164</v>
      </c>
      <c r="H67" s="29">
        <v>45171</v>
      </c>
      <c r="I67" s="12"/>
      <c r="J67" s="12">
        <f t="shared" si="141"/>
        <v>8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</row>
    <row r="68" spans="1:220" s="2" customFormat="1" ht="14.65" hidden="1" thickBot="1">
      <c r="A68" s="28" t="s">
        <v>64</v>
      </c>
      <c r="B68" s="28" t="s">
        <v>86</v>
      </c>
      <c r="C68" s="43" t="s">
        <v>14</v>
      </c>
      <c r="D68" s="52" t="s">
        <v>74</v>
      </c>
      <c r="E68" s="40" t="s">
        <v>66</v>
      </c>
      <c r="F68" s="26">
        <v>0</v>
      </c>
      <c r="G68" s="29">
        <f>Table1[[#This Row],[END]]-7</f>
        <v>45164</v>
      </c>
      <c r="H68" s="29">
        <v>45171</v>
      </c>
      <c r="I68" s="12"/>
      <c r="J68" s="12">
        <f t="shared" si="141"/>
        <v>8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</row>
    <row r="69" spans="1:220" s="2" customFormat="1" ht="14.65" hidden="1" thickBot="1">
      <c r="A69" s="28" t="s">
        <v>48</v>
      </c>
      <c r="B69" s="28" t="s">
        <v>104</v>
      </c>
      <c r="C69" s="43" t="s">
        <v>14</v>
      </c>
      <c r="D69" s="39" t="s">
        <v>105</v>
      </c>
      <c r="E69" s="40" t="s">
        <v>106</v>
      </c>
      <c r="F69" s="26">
        <v>0</v>
      </c>
      <c r="G69" s="29">
        <f>Table1[[#This Row],[END]]-7</f>
        <v>45164</v>
      </c>
      <c r="H69" s="29">
        <v>45171</v>
      </c>
      <c r="I69" s="12"/>
      <c r="J69" s="12">
        <f t="shared" si="141"/>
        <v>8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</row>
    <row r="70" spans="1:220" s="2" customFormat="1" ht="14.65" hidden="1" thickBot="1">
      <c r="A70" s="28" t="s">
        <v>48</v>
      </c>
      <c r="B70" s="28" t="s">
        <v>104</v>
      </c>
      <c r="C70" s="43" t="s">
        <v>14</v>
      </c>
      <c r="D70" s="39" t="s">
        <v>107</v>
      </c>
      <c r="E70" s="40" t="s">
        <v>106</v>
      </c>
      <c r="F70" s="26">
        <v>0</v>
      </c>
      <c r="G70" s="29">
        <f>Table1[[#This Row],[END]]-7</f>
        <v>45164</v>
      </c>
      <c r="H70" s="29">
        <v>45171</v>
      </c>
      <c r="I70" s="12"/>
      <c r="J70" s="12">
        <f t="shared" si="141"/>
        <v>8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</row>
    <row r="71" spans="1:220" s="2" customFormat="1" ht="14.65" hidden="1" thickBot="1">
      <c r="A71" s="28" t="s">
        <v>48</v>
      </c>
      <c r="B71" s="28" t="s">
        <v>104</v>
      </c>
      <c r="C71" s="43" t="s">
        <v>14</v>
      </c>
      <c r="D71" s="39" t="s">
        <v>92</v>
      </c>
      <c r="E71" s="40" t="s">
        <v>106</v>
      </c>
      <c r="F71" s="26">
        <v>0</v>
      </c>
      <c r="G71" s="29">
        <f>Table1[[#This Row],[END]]-7</f>
        <v>45164</v>
      </c>
      <c r="H71" s="29">
        <v>45171</v>
      </c>
      <c r="I71" s="12"/>
      <c r="J71" s="12">
        <f t="shared" si="141"/>
        <v>8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</row>
    <row r="72" spans="1:220" s="2" customFormat="1" ht="14.65" hidden="1" thickBot="1">
      <c r="A72" s="28" t="s">
        <v>35</v>
      </c>
      <c r="B72" s="28" t="s">
        <v>92</v>
      </c>
      <c r="C72" s="28" t="s">
        <v>14</v>
      </c>
      <c r="D72" s="39" t="s">
        <v>92</v>
      </c>
      <c r="E72" s="40"/>
      <c r="F72" s="26">
        <v>0</v>
      </c>
      <c r="G72" s="29">
        <f>Table1[[#This Row],[END]]-7</f>
        <v>45164</v>
      </c>
      <c r="H72" s="29">
        <v>45171</v>
      </c>
      <c r="I72" s="12"/>
      <c r="J72" s="12">
        <f t="shared" si="141"/>
        <v>8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</row>
    <row r="73" spans="1:220" s="2" customFormat="1" ht="14.65" hidden="1" thickBot="1">
      <c r="A73" s="28" t="s">
        <v>35</v>
      </c>
      <c r="B73" s="28" t="s">
        <v>92</v>
      </c>
      <c r="C73" s="28" t="s">
        <v>14</v>
      </c>
      <c r="D73" s="39" t="s">
        <v>108</v>
      </c>
      <c r="E73" s="40"/>
      <c r="F73" s="26">
        <v>0</v>
      </c>
      <c r="G73" s="29">
        <f>Table1[[#This Row],[END]]-7</f>
        <v>45164</v>
      </c>
      <c r="H73" s="29">
        <v>45171</v>
      </c>
      <c r="I73" s="12"/>
      <c r="J73" s="12">
        <f t="shared" si="141"/>
        <v>8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</row>
    <row r="74" spans="1:220" s="2" customFormat="1" ht="14.65" thickBot="1">
      <c r="A74" s="28" t="s">
        <v>57</v>
      </c>
      <c r="B74" s="28" t="s">
        <v>60</v>
      </c>
      <c r="C74" s="43" t="s">
        <v>14</v>
      </c>
      <c r="D74" s="39" t="s">
        <v>109</v>
      </c>
      <c r="E74" s="40" t="s">
        <v>59</v>
      </c>
      <c r="F74" s="26">
        <v>0</v>
      </c>
      <c r="G74" s="29">
        <f>Table1[[#This Row],[END]]-7</f>
        <v>45164</v>
      </c>
      <c r="H74" s="29">
        <v>45171</v>
      </c>
      <c r="I74" s="12"/>
      <c r="J74" s="12">
        <f t="shared" si="141"/>
        <v>8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</row>
    <row r="75" spans="1:220" s="2" customFormat="1" ht="14.65" hidden="1" thickBot="1">
      <c r="A75" s="28" t="s">
        <v>67</v>
      </c>
      <c r="B75" s="28" t="s">
        <v>68</v>
      </c>
      <c r="C75" s="41" t="s">
        <v>67</v>
      </c>
      <c r="D75" s="52" t="s">
        <v>110</v>
      </c>
      <c r="E75" s="40"/>
      <c r="F75" s="26">
        <v>1</v>
      </c>
      <c r="G75" s="29">
        <f>Table1[[#This Row],[END]]-7</f>
        <v>45170</v>
      </c>
      <c r="H75" s="29">
        <v>45177</v>
      </c>
      <c r="I75" s="12"/>
      <c r="J75" s="12">
        <f t="shared" si="141"/>
        <v>8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</row>
    <row r="76" spans="1:220" s="2" customFormat="1" ht="14.65" hidden="1" thickBot="1">
      <c r="A76" s="28" t="s">
        <v>39</v>
      </c>
      <c r="B76" s="28" t="s">
        <v>40</v>
      </c>
      <c r="C76" s="43" t="s">
        <v>14</v>
      </c>
      <c r="D76" s="52" t="s">
        <v>111</v>
      </c>
      <c r="E76" s="40" t="s">
        <v>81</v>
      </c>
      <c r="F76" s="26">
        <v>0</v>
      </c>
      <c r="G76" s="29">
        <f>Table1[[#This Row],[END]]-7</f>
        <v>45171</v>
      </c>
      <c r="H76" s="29">
        <v>45178</v>
      </c>
      <c r="I76" s="12"/>
      <c r="J76" s="12">
        <f t="shared" si="141"/>
        <v>8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</row>
    <row r="77" spans="1:220" s="2" customFormat="1" ht="14.65" hidden="1" thickBot="1">
      <c r="A77" s="28" t="s">
        <v>39</v>
      </c>
      <c r="B77" s="28" t="s">
        <v>112</v>
      </c>
      <c r="C77" s="43" t="s">
        <v>14</v>
      </c>
      <c r="D77" s="52" t="s">
        <v>113</v>
      </c>
      <c r="E77" s="40" t="s">
        <v>114</v>
      </c>
      <c r="F77" s="26">
        <v>0</v>
      </c>
      <c r="G77" s="29">
        <f>Table1[[#This Row],[END]]-7</f>
        <v>45171</v>
      </c>
      <c r="H77" s="29">
        <v>45178</v>
      </c>
      <c r="I77" s="12"/>
      <c r="J77" s="12">
        <f t="shared" si="141"/>
        <v>8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</row>
    <row r="78" spans="1:220" s="2" customFormat="1" ht="14.65" thickBot="1">
      <c r="A78" s="28" t="s">
        <v>57</v>
      </c>
      <c r="B78" s="28" t="s">
        <v>115</v>
      </c>
      <c r="C78" s="43" t="s">
        <v>14</v>
      </c>
      <c r="D78" s="51" t="s">
        <v>115</v>
      </c>
      <c r="E78" s="40" t="s">
        <v>66</v>
      </c>
      <c r="F78" s="26">
        <v>0.2</v>
      </c>
      <c r="G78" s="29">
        <f>Table1[[#This Row],[END]]-7</f>
        <v>45171</v>
      </c>
      <c r="H78" s="29">
        <v>45178</v>
      </c>
      <c r="I78" s="12"/>
      <c r="J78" s="12">
        <f t="shared" si="141"/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</row>
    <row r="79" spans="1:220" s="2" customFormat="1" ht="14.65" thickBot="1">
      <c r="A79" s="28" t="s">
        <v>57</v>
      </c>
      <c r="B79" s="28" t="s">
        <v>115</v>
      </c>
      <c r="C79" s="43" t="s">
        <v>14</v>
      </c>
      <c r="D79" s="39" t="s">
        <v>74</v>
      </c>
      <c r="E79" s="40" t="s">
        <v>66</v>
      </c>
      <c r="F79" s="26">
        <v>0</v>
      </c>
      <c r="G79" s="29">
        <f>Table1[[#This Row],[END]]-7</f>
        <v>45171</v>
      </c>
      <c r="H79" s="29">
        <v>45178</v>
      </c>
      <c r="I79" s="12"/>
      <c r="J79" s="12">
        <f t="shared" si="141"/>
        <v>8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</row>
    <row r="80" spans="1:220" s="2" customFormat="1" ht="14.65" thickBot="1">
      <c r="A80" s="28" t="s">
        <v>57</v>
      </c>
      <c r="B80" s="28" t="s">
        <v>115</v>
      </c>
      <c r="C80" s="43" t="s">
        <v>14</v>
      </c>
      <c r="D80" s="39" t="s">
        <v>76</v>
      </c>
      <c r="E80" s="40" t="s">
        <v>66</v>
      </c>
      <c r="F80" s="26">
        <v>0</v>
      </c>
      <c r="G80" s="29">
        <f>Table1[[#This Row],[END]]-7</f>
        <v>45171</v>
      </c>
      <c r="H80" s="29">
        <v>45178</v>
      </c>
      <c r="I80" s="12"/>
      <c r="J80" s="12">
        <f t="shared" si="141"/>
        <v>8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</row>
    <row r="81" spans="1:220" s="2" customFormat="1" ht="14.65" thickBot="1">
      <c r="A81" s="28" t="s">
        <v>57</v>
      </c>
      <c r="B81" s="28" t="s">
        <v>116</v>
      </c>
      <c r="C81" s="43" t="s">
        <v>14</v>
      </c>
      <c r="D81" s="39" t="s">
        <v>116</v>
      </c>
      <c r="E81" s="40" t="s">
        <v>117</v>
      </c>
      <c r="F81" s="26">
        <v>0.1</v>
      </c>
      <c r="G81" s="29">
        <f>Table1[[#This Row],[END]]-7</f>
        <v>45171</v>
      </c>
      <c r="H81" s="29">
        <v>45178</v>
      </c>
      <c r="I81" s="12"/>
      <c r="J81" s="12">
        <f t="shared" si="141"/>
        <v>8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</row>
    <row r="82" spans="1:220" s="2" customFormat="1" ht="14.65" thickBot="1">
      <c r="A82" s="28" t="s">
        <v>57</v>
      </c>
      <c r="B82" s="28" t="s">
        <v>118</v>
      </c>
      <c r="C82" s="43" t="s">
        <v>14</v>
      </c>
      <c r="D82" s="39" t="s">
        <v>118</v>
      </c>
      <c r="E82" s="40" t="s">
        <v>117</v>
      </c>
      <c r="F82" s="26">
        <v>0</v>
      </c>
      <c r="G82" s="29">
        <f>Table1[[#This Row],[END]]-7</f>
        <v>45171</v>
      </c>
      <c r="H82" s="29">
        <v>45178</v>
      </c>
      <c r="I82" s="12"/>
      <c r="J82" s="12">
        <f t="shared" si="141"/>
        <v>8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</row>
    <row r="83" spans="1:220" s="2" customFormat="1" ht="14.65" hidden="1" thickBot="1">
      <c r="A83" s="28" t="s">
        <v>71</v>
      </c>
      <c r="B83" s="28" t="s">
        <v>74</v>
      </c>
      <c r="C83" s="43" t="s">
        <v>14</v>
      </c>
      <c r="D83" s="49" t="s">
        <v>119</v>
      </c>
      <c r="E83" s="40"/>
      <c r="F83" s="26">
        <v>0.9</v>
      </c>
      <c r="G83" s="29">
        <f>Table1[[#This Row],[END]]-7</f>
        <v>45171</v>
      </c>
      <c r="H83" s="29">
        <v>45178</v>
      </c>
      <c r="I83" s="12"/>
      <c r="J83" s="12">
        <f t="shared" si="141"/>
        <v>8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</row>
    <row r="84" spans="1:220" s="2" customFormat="1" ht="14.65" hidden="1" thickBot="1">
      <c r="A84" s="28" t="s">
        <v>71</v>
      </c>
      <c r="B84" s="28" t="s">
        <v>74</v>
      </c>
      <c r="C84" s="43" t="s">
        <v>14</v>
      </c>
      <c r="D84" s="52" t="s">
        <v>120</v>
      </c>
      <c r="E84" s="40"/>
      <c r="F84" s="26">
        <v>0.9</v>
      </c>
      <c r="G84" s="29">
        <f>Table1[[#This Row],[END]]-7</f>
        <v>45171</v>
      </c>
      <c r="H84" s="29">
        <v>45178</v>
      </c>
      <c r="I84" s="12"/>
      <c r="J84" s="12">
        <f t="shared" si="141"/>
        <v>8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</row>
    <row r="85" spans="1:220" s="2" customFormat="1" ht="14.65" hidden="1" thickBot="1">
      <c r="A85" s="28" t="s">
        <v>39</v>
      </c>
      <c r="B85" s="28" t="s">
        <v>45</v>
      </c>
      <c r="C85" s="43" t="s">
        <v>14</v>
      </c>
      <c r="D85" s="52" t="s">
        <v>121</v>
      </c>
      <c r="E85" s="40" t="s">
        <v>47</v>
      </c>
      <c r="F85" s="26">
        <v>0</v>
      </c>
      <c r="G85" s="29">
        <f>Table1[[#This Row],[END]]-7</f>
        <v>45178</v>
      </c>
      <c r="H85" s="29">
        <v>45185</v>
      </c>
      <c r="I85" s="12"/>
      <c r="J85" s="12">
        <f t="shared" si="141"/>
        <v>8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</row>
    <row r="86" spans="1:220" s="2" customFormat="1" ht="14.65" hidden="1" thickBot="1">
      <c r="A86" s="28" t="s">
        <v>39</v>
      </c>
      <c r="B86" s="28" t="s">
        <v>77</v>
      </c>
      <c r="C86" s="43" t="s">
        <v>14</v>
      </c>
      <c r="D86" s="52" t="s">
        <v>122</v>
      </c>
      <c r="E86" s="40" t="s">
        <v>47</v>
      </c>
      <c r="F86" s="26">
        <v>1</v>
      </c>
      <c r="G86" s="29">
        <f>Table1[[#This Row],[END]]-7</f>
        <v>45178</v>
      </c>
      <c r="H86" s="29">
        <v>45185</v>
      </c>
      <c r="I86" s="12"/>
      <c r="J86" s="12">
        <f t="shared" si="141"/>
        <v>8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</row>
    <row r="87" spans="1:220" s="2" customFormat="1" ht="14.65" hidden="1" thickBot="1">
      <c r="A87" s="28" t="s">
        <v>39</v>
      </c>
      <c r="B87" s="28" t="s">
        <v>77</v>
      </c>
      <c r="C87" s="43" t="s">
        <v>14</v>
      </c>
      <c r="D87" s="39" t="s">
        <v>123</v>
      </c>
      <c r="E87" s="40" t="s">
        <v>47</v>
      </c>
      <c r="F87" s="26">
        <v>1</v>
      </c>
      <c r="G87" s="29">
        <f>Table1[[#This Row],[END]]-7</f>
        <v>45178</v>
      </c>
      <c r="H87" s="29">
        <v>45185</v>
      </c>
      <c r="I87" s="12"/>
      <c r="J87" s="12">
        <f t="shared" si="141"/>
        <v>8</v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</row>
    <row r="88" spans="1:220" s="2" customFormat="1" ht="14.65" hidden="1" thickBot="1">
      <c r="A88" s="28" t="s">
        <v>35</v>
      </c>
      <c r="B88" s="28" t="s">
        <v>35</v>
      </c>
      <c r="C88" s="41" t="s">
        <v>100</v>
      </c>
      <c r="D88" s="39" t="s">
        <v>124</v>
      </c>
      <c r="E88" s="40"/>
      <c r="F88" s="26">
        <v>0</v>
      </c>
      <c r="G88" s="27">
        <f>Table1[[#This Row],[END]]-7</f>
        <v>45178</v>
      </c>
      <c r="H88" s="29">
        <v>45185</v>
      </c>
      <c r="I88" s="12"/>
      <c r="J88" s="12">
        <f t="shared" si="141"/>
        <v>8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</row>
    <row r="89" spans="1:220" s="2" customFormat="1" ht="14.65" hidden="1" thickBot="1">
      <c r="A89" s="28" t="s">
        <v>35</v>
      </c>
      <c r="B89" s="28" t="s">
        <v>35</v>
      </c>
      <c r="C89" s="41" t="s">
        <v>100</v>
      </c>
      <c r="D89" s="39" t="s">
        <v>125</v>
      </c>
      <c r="E89" s="40"/>
      <c r="F89" s="26">
        <v>0</v>
      </c>
      <c r="G89" s="27">
        <f>Table1[[#This Row],[END]]-7</f>
        <v>45178</v>
      </c>
      <c r="H89" s="29">
        <v>45185</v>
      </c>
      <c r="I89" s="12"/>
      <c r="J89" s="12">
        <f t="shared" si="141"/>
        <v>8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</row>
    <row r="90" spans="1:220" s="2" customFormat="1" ht="14.65" hidden="1" thickBot="1">
      <c r="A90" s="28" t="s">
        <v>35</v>
      </c>
      <c r="B90" s="28" t="s">
        <v>92</v>
      </c>
      <c r="C90" s="41" t="s">
        <v>100</v>
      </c>
      <c r="D90" s="39" t="s">
        <v>93</v>
      </c>
      <c r="E90" s="40"/>
      <c r="F90" s="26">
        <v>0</v>
      </c>
      <c r="G90" s="29">
        <f>Table1[[#This Row],[END]]-7</f>
        <v>45178</v>
      </c>
      <c r="H90" s="29">
        <v>45185</v>
      </c>
      <c r="I90" s="12"/>
      <c r="J90" s="12">
        <f t="shared" si="141"/>
        <v>8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</row>
    <row r="91" spans="1:220" s="2" customFormat="1" ht="14.65" hidden="1" thickBot="1">
      <c r="A91" s="28" t="s">
        <v>71</v>
      </c>
      <c r="B91" s="28" t="s">
        <v>74</v>
      </c>
      <c r="C91" s="43" t="s">
        <v>100</v>
      </c>
      <c r="D91" s="39" t="s">
        <v>126</v>
      </c>
      <c r="E91" s="40"/>
      <c r="F91" s="26">
        <v>0</v>
      </c>
      <c r="G91" s="29">
        <f>Table1[[#This Row],[END]]-7</f>
        <v>45178</v>
      </c>
      <c r="H91" s="29">
        <v>45185</v>
      </c>
      <c r="I91" s="12"/>
      <c r="J91" s="12">
        <f t="shared" si="141"/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</row>
    <row r="92" spans="1:220" s="2" customFormat="1" ht="14.65" hidden="1" thickBot="1">
      <c r="A92" s="28" t="s">
        <v>71</v>
      </c>
      <c r="B92" s="28" t="s">
        <v>74</v>
      </c>
      <c r="C92" s="43" t="s">
        <v>100</v>
      </c>
      <c r="D92" s="49" t="s">
        <v>127</v>
      </c>
      <c r="E92" s="40"/>
      <c r="F92" s="26">
        <v>0</v>
      </c>
      <c r="G92" s="29">
        <f>Table1[[#This Row],[END]]-7</f>
        <v>45178</v>
      </c>
      <c r="H92" s="29">
        <v>45185</v>
      </c>
      <c r="I92" s="12"/>
      <c r="J92" s="12">
        <f t="shared" si="141"/>
        <v>8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</row>
    <row r="93" spans="1:220" s="2" customFormat="1" ht="14.65" hidden="1" thickBot="1">
      <c r="A93" s="28" t="s">
        <v>64</v>
      </c>
      <c r="B93" s="28" t="s">
        <v>128</v>
      </c>
      <c r="C93" s="43" t="s">
        <v>14</v>
      </c>
      <c r="D93" s="28" t="s">
        <v>128</v>
      </c>
      <c r="E93" s="40" t="s">
        <v>66</v>
      </c>
      <c r="F93" s="26">
        <v>0.75</v>
      </c>
      <c r="G93" s="29">
        <f>Table1[[#This Row],[END]]-7</f>
        <v>45178</v>
      </c>
      <c r="H93" s="29">
        <v>45185</v>
      </c>
      <c r="I93" s="12"/>
      <c r="J93" s="12">
        <f t="shared" si="141"/>
        <v>8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</row>
    <row r="94" spans="1:220" s="2" customFormat="1" ht="14.65" hidden="1" thickBot="1">
      <c r="A94" s="28" t="s">
        <v>48</v>
      </c>
      <c r="B94" s="28" t="s">
        <v>52</v>
      </c>
      <c r="C94" s="43" t="s">
        <v>14</v>
      </c>
      <c r="D94" s="52" t="s">
        <v>129</v>
      </c>
      <c r="E94" s="40" t="s">
        <v>54</v>
      </c>
      <c r="F94" s="26">
        <v>0</v>
      </c>
      <c r="G94" s="29">
        <f>Table1[[#This Row],[END]]-7</f>
        <v>45178</v>
      </c>
      <c r="H94" s="29">
        <v>45185</v>
      </c>
      <c r="I94" s="12"/>
      <c r="J94" s="12">
        <f t="shared" si="141"/>
        <v>8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</row>
    <row r="95" spans="1:220" s="2" customFormat="1" ht="14.65" thickBot="1">
      <c r="A95" s="28" t="s">
        <v>57</v>
      </c>
      <c r="B95" s="28" t="s">
        <v>116</v>
      </c>
      <c r="C95" s="43" t="s">
        <v>14</v>
      </c>
      <c r="D95" s="52" t="s">
        <v>74</v>
      </c>
      <c r="E95" s="40" t="s">
        <v>117</v>
      </c>
      <c r="F95" s="26">
        <v>0</v>
      </c>
      <c r="G95" s="29">
        <f>Table1[[#This Row],[END]]-7</f>
        <v>45178</v>
      </c>
      <c r="H95" s="29">
        <v>45185</v>
      </c>
      <c r="I95" s="12"/>
      <c r="J95" s="12">
        <f t="shared" si="141"/>
        <v>8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</row>
    <row r="96" spans="1:220" s="2" customFormat="1" ht="14.65" thickBot="1">
      <c r="A96" s="28" t="s">
        <v>57</v>
      </c>
      <c r="B96" s="28" t="s">
        <v>130</v>
      </c>
      <c r="C96" s="43" t="s">
        <v>14</v>
      </c>
      <c r="D96" s="39" t="s">
        <v>131</v>
      </c>
      <c r="E96" s="40" t="s">
        <v>59</v>
      </c>
      <c r="F96" s="26">
        <v>0</v>
      </c>
      <c r="G96" s="29">
        <f>Table1[[#This Row],[END]]-7</f>
        <v>45178</v>
      </c>
      <c r="H96" s="29">
        <v>45185</v>
      </c>
      <c r="I96" s="12"/>
      <c r="J96" s="12">
        <f t="shared" si="141"/>
        <v>8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</row>
    <row r="97" spans="1:220" s="2" customFormat="1" ht="14.65" thickBot="1">
      <c r="A97" s="28" t="s">
        <v>57</v>
      </c>
      <c r="B97" s="28" t="s">
        <v>130</v>
      </c>
      <c r="C97" s="43" t="s">
        <v>14</v>
      </c>
      <c r="D97" s="39" t="s">
        <v>132</v>
      </c>
      <c r="E97" s="40" t="s">
        <v>59</v>
      </c>
      <c r="F97" s="26">
        <v>0</v>
      </c>
      <c r="G97" s="29">
        <f>Table1[[#This Row],[END]]-7</f>
        <v>45178</v>
      </c>
      <c r="H97" s="29">
        <v>45185</v>
      </c>
      <c r="I97" s="12"/>
      <c r="J97" s="12">
        <f t="shared" si="141"/>
        <v>8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</row>
    <row r="98" spans="1:220" s="2" customFormat="1" ht="14.65" thickBot="1">
      <c r="A98" s="28" t="s">
        <v>57</v>
      </c>
      <c r="B98" s="28" t="s">
        <v>133</v>
      </c>
      <c r="C98" s="43" t="s">
        <v>14</v>
      </c>
      <c r="D98" s="39" t="s">
        <v>133</v>
      </c>
      <c r="E98" s="40" t="s">
        <v>59</v>
      </c>
      <c r="F98" s="26">
        <v>0</v>
      </c>
      <c r="G98" s="29">
        <f>Table1[[#This Row],[END]]-7</f>
        <v>45178</v>
      </c>
      <c r="H98" s="29">
        <v>45185</v>
      </c>
      <c r="I98" s="12"/>
      <c r="J98" s="12">
        <f t="shared" si="141"/>
        <v>8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</row>
    <row r="99" spans="1:220" s="2" customFormat="1" ht="14.65" hidden="1" thickBot="1">
      <c r="A99" s="28" t="s">
        <v>71</v>
      </c>
      <c r="B99" s="28" t="s">
        <v>74</v>
      </c>
      <c r="C99" s="43" t="s">
        <v>14</v>
      </c>
      <c r="D99" s="49" t="s">
        <v>134</v>
      </c>
      <c r="E99" s="40"/>
      <c r="F99" s="26">
        <v>0</v>
      </c>
      <c r="G99" s="29">
        <f>Table1[[#This Row],[END]]-7</f>
        <v>45178</v>
      </c>
      <c r="H99" s="29">
        <v>45185</v>
      </c>
      <c r="I99" s="12"/>
      <c r="J99" s="12">
        <f t="shared" si="141"/>
        <v>8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</row>
    <row r="100" spans="1:220" s="2" customFormat="1" ht="14.65" hidden="1" thickBot="1">
      <c r="A100" s="28" t="s">
        <v>67</v>
      </c>
      <c r="B100" s="28" t="s">
        <v>135</v>
      </c>
      <c r="C100" s="43" t="s">
        <v>67</v>
      </c>
      <c r="D100" s="39" t="s">
        <v>136</v>
      </c>
      <c r="E100" s="40"/>
      <c r="F100" s="26">
        <v>1</v>
      </c>
      <c r="G100" s="29">
        <f>Table1[[#This Row],[END]]-7</f>
        <v>45178</v>
      </c>
      <c r="H100" s="29">
        <v>45185</v>
      </c>
      <c r="I100" s="12"/>
      <c r="J100" s="12">
        <f t="shared" si="141"/>
        <v>8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</row>
    <row r="101" spans="1:220" s="2" customFormat="1" ht="14.65" hidden="1" thickBot="1">
      <c r="A101" s="28" t="s">
        <v>39</v>
      </c>
      <c r="B101" s="28" t="s">
        <v>40</v>
      </c>
      <c r="C101" s="43" t="s">
        <v>14</v>
      </c>
      <c r="D101" s="39" t="s">
        <v>74</v>
      </c>
      <c r="E101" s="40" t="s">
        <v>47</v>
      </c>
      <c r="F101" s="26">
        <v>0</v>
      </c>
      <c r="G101" s="29">
        <f>Table1[[#This Row],[END]]-7</f>
        <v>45185</v>
      </c>
      <c r="H101" s="29">
        <v>45192</v>
      </c>
      <c r="I101" s="12"/>
      <c r="J101" s="12">
        <f t="shared" si="141"/>
        <v>8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</row>
    <row r="102" spans="1:220" s="2" customFormat="1" ht="14.65" hidden="1" thickBot="1">
      <c r="A102" s="28" t="s">
        <v>35</v>
      </c>
      <c r="B102" s="28" t="s">
        <v>92</v>
      </c>
      <c r="C102" s="41" t="s">
        <v>100</v>
      </c>
      <c r="D102" s="52" t="s">
        <v>108</v>
      </c>
      <c r="E102" s="40"/>
      <c r="F102" s="26">
        <v>0</v>
      </c>
      <c r="G102" s="29">
        <f>Table1[[#This Row],[END]]-7</f>
        <v>45185</v>
      </c>
      <c r="H102" s="29">
        <v>45192</v>
      </c>
      <c r="I102" s="12"/>
      <c r="J102" s="12">
        <f t="shared" si="141"/>
        <v>8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</row>
    <row r="103" spans="1:220" s="2" customFormat="1" ht="14.65" hidden="1" thickBot="1">
      <c r="A103" s="28" t="s">
        <v>35</v>
      </c>
      <c r="B103" s="28" t="s">
        <v>92</v>
      </c>
      <c r="C103" s="41" t="s">
        <v>100</v>
      </c>
      <c r="D103" s="52" t="s">
        <v>92</v>
      </c>
      <c r="E103" s="40"/>
      <c r="F103" s="26">
        <v>0</v>
      </c>
      <c r="G103" s="29">
        <f>Table1[[#This Row],[END]]-7</f>
        <v>45185</v>
      </c>
      <c r="H103" s="29">
        <v>45192</v>
      </c>
      <c r="I103" s="12"/>
      <c r="J103" s="12">
        <f t="shared" si="141"/>
        <v>8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</row>
    <row r="104" spans="1:220" s="2" customFormat="1" ht="14.65" hidden="1" thickBot="1">
      <c r="A104" s="28" t="s">
        <v>64</v>
      </c>
      <c r="B104" s="28" t="s">
        <v>128</v>
      </c>
      <c r="C104" s="43" t="s">
        <v>14</v>
      </c>
      <c r="D104" s="52" t="s">
        <v>74</v>
      </c>
      <c r="E104" s="40" t="s">
        <v>66</v>
      </c>
      <c r="F104" s="26">
        <v>0</v>
      </c>
      <c r="G104" s="29">
        <f>Table1[[#This Row],[END]]-7</f>
        <v>45185</v>
      </c>
      <c r="H104" s="29">
        <v>45192</v>
      </c>
      <c r="I104" s="12"/>
      <c r="J104" s="12">
        <f t="shared" si="141"/>
        <v>8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</row>
    <row r="105" spans="1:220" s="2" customFormat="1" ht="14.65" hidden="1" thickBot="1">
      <c r="A105" s="28" t="s">
        <v>48</v>
      </c>
      <c r="B105" s="28" t="s">
        <v>49</v>
      </c>
      <c r="C105" s="43" t="s">
        <v>14</v>
      </c>
      <c r="D105" s="39" t="s">
        <v>137</v>
      </c>
      <c r="E105" s="40" t="s">
        <v>51</v>
      </c>
      <c r="F105" s="26">
        <v>0</v>
      </c>
      <c r="G105" s="29">
        <f>Table1[[#This Row],[END]]-7</f>
        <v>45185</v>
      </c>
      <c r="H105" s="29">
        <v>45192</v>
      </c>
      <c r="I105" s="12"/>
      <c r="J105" s="12">
        <f t="shared" si="141"/>
        <v>8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</row>
    <row r="106" spans="1:220" s="2" customFormat="1" ht="14.65" thickBot="1">
      <c r="A106" s="28" t="s">
        <v>57</v>
      </c>
      <c r="B106" s="28" t="s">
        <v>133</v>
      </c>
      <c r="C106" s="43" t="s">
        <v>14</v>
      </c>
      <c r="D106" s="39" t="s">
        <v>63</v>
      </c>
      <c r="E106" s="40" t="s">
        <v>59</v>
      </c>
      <c r="F106" s="26">
        <v>0</v>
      </c>
      <c r="G106" s="29">
        <f>Table1[[#This Row],[END]]-7</f>
        <v>45185</v>
      </c>
      <c r="H106" s="29">
        <v>45192</v>
      </c>
      <c r="I106" s="12"/>
      <c r="J106" s="12">
        <f t="shared" si="141"/>
        <v>8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</row>
    <row r="107" spans="1:220" s="2" customFormat="1" ht="14.65" thickBot="1">
      <c r="A107" s="28" t="s">
        <v>57</v>
      </c>
      <c r="B107" s="28" t="s">
        <v>133</v>
      </c>
      <c r="C107" s="43" t="s">
        <v>14</v>
      </c>
      <c r="D107" s="39" t="s">
        <v>138</v>
      </c>
      <c r="E107" s="40" t="s">
        <v>59</v>
      </c>
      <c r="F107" s="26">
        <v>0</v>
      </c>
      <c r="G107" s="29">
        <f>Table1[[#This Row],[END]]-7</f>
        <v>45185</v>
      </c>
      <c r="H107" s="29">
        <v>45192</v>
      </c>
      <c r="I107" s="12"/>
      <c r="J107" s="12">
        <f t="shared" si="141"/>
        <v>8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</row>
    <row r="108" spans="1:220" s="2" customFormat="1" ht="14.65" hidden="1" thickBot="1">
      <c r="A108" s="28" t="s">
        <v>48</v>
      </c>
      <c r="B108" s="28" t="s">
        <v>104</v>
      </c>
      <c r="C108" s="43" t="s">
        <v>14</v>
      </c>
      <c r="D108" s="39" t="s">
        <v>139</v>
      </c>
      <c r="E108" s="40" t="s">
        <v>140</v>
      </c>
      <c r="F108" s="26">
        <v>0</v>
      </c>
      <c r="G108" s="29">
        <f>Table1[[#This Row],[END]]-7</f>
        <v>45185</v>
      </c>
      <c r="H108" s="29">
        <v>45192</v>
      </c>
      <c r="I108" s="12"/>
      <c r="J108" s="12">
        <f t="shared" si="141"/>
        <v>8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</row>
    <row r="109" spans="1:220" s="2" customFormat="1" ht="14.65" hidden="1" thickBot="1">
      <c r="A109" s="28" t="s">
        <v>71</v>
      </c>
      <c r="B109" s="28" t="s">
        <v>74</v>
      </c>
      <c r="C109" s="43" t="s">
        <v>14</v>
      </c>
      <c r="D109" s="39" t="s">
        <v>73</v>
      </c>
      <c r="E109" s="40"/>
      <c r="F109" s="26">
        <v>1</v>
      </c>
      <c r="G109" s="29">
        <f>Table1[[#This Row],[END]]-7</f>
        <v>45185</v>
      </c>
      <c r="H109" s="29">
        <v>45192</v>
      </c>
      <c r="I109" s="12"/>
      <c r="J109" s="12">
        <f t="shared" si="141"/>
        <v>8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</row>
    <row r="110" spans="1:220" s="2" customFormat="1" ht="14.65" hidden="1" thickBot="1">
      <c r="A110" s="28" t="s">
        <v>71</v>
      </c>
      <c r="B110" s="28" t="s">
        <v>74</v>
      </c>
      <c r="C110" s="43" t="s">
        <v>100</v>
      </c>
      <c r="D110" s="49" t="s">
        <v>134</v>
      </c>
      <c r="E110" s="40"/>
      <c r="F110" s="26">
        <v>0</v>
      </c>
      <c r="G110" s="29">
        <f>Table1[[#This Row],[END]]-7</f>
        <v>45185</v>
      </c>
      <c r="H110" s="29">
        <v>45192</v>
      </c>
      <c r="I110" s="12"/>
      <c r="J110" s="12">
        <f t="shared" ref="J110:J172" si="142">IF(OR(ISBLANK(task_start),ISBLANK(task_end)),"",task_end-task_start+1)</f>
        <v>8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</row>
    <row r="111" spans="1:220" s="2" customFormat="1" ht="14.65" hidden="1" thickBot="1">
      <c r="A111" s="28" t="s">
        <v>67</v>
      </c>
      <c r="B111" s="28" t="s">
        <v>98</v>
      </c>
      <c r="C111" s="41" t="s">
        <v>67</v>
      </c>
      <c r="D111" s="52" t="s">
        <v>141</v>
      </c>
      <c r="E111" s="40"/>
      <c r="F111" s="26">
        <v>0</v>
      </c>
      <c r="G111" s="29">
        <f>Table1[[#This Row],[END]]-7</f>
        <v>45185</v>
      </c>
      <c r="H111" s="29">
        <v>45192</v>
      </c>
      <c r="I111" s="12"/>
      <c r="J111" s="12">
        <f t="shared" si="142"/>
        <v>8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</row>
    <row r="112" spans="1:220" s="2" customFormat="1" ht="14.65" hidden="1" thickBot="1">
      <c r="A112" s="28" t="s">
        <v>39</v>
      </c>
      <c r="B112" s="28" t="s">
        <v>77</v>
      </c>
      <c r="C112" s="43" t="s">
        <v>100</v>
      </c>
      <c r="D112" s="52" t="s">
        <v>80</v>
      </c>
      <c r="E112" s="40"/>
      <c r="F112" s="26">
        <v>0</v>
      </c>
      <c r="G112" s="29">
        <f>Table1[[#This Row],[END]]-7</f>
        <v>45192</v>
      </c>
      <c r="H112" s="29">
        <v>45199</v>
      </c>
      <c r="I112" s="12"/>
      <c r="J112" s="12">
        <f t="shared" si="142"/>
        <v>8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</row>
    <row r="113" spans="1:220" s="2" customFormat="1" ht="14.65" hidden="1" thickBot="1">
      <c r="A113" s="28" t="s">
        <v>39</v>
      </c>
      <c r="B113" s="28" t="s">
        <v>142</v>
      </c>
      <c r="C113" s="43" t="s">
        <v>14</v>
      </c>
      <c r="D113" s="52" t="s">
        <v>143</v>
      </c>
      <c r="E113" s="40" t="s">
        <v>144</v>
      </c>
      <c r="F113" s="26">
        <v>0</v>
      </c>
      <c r="G113" s="29">
        <f>Table1[[#This Row],[END]]-7</f>
        <v>45192</v>
      </c>
      <c r="H113" s="29">
        <v>45199</v>
      </c>
      <c r="I113" s="12"/>
      <c r="J113" s="12">
        <f t="shared" si="142"/>
        <v>8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</row>
    <row r="114" spans="1:220" s="2" customFormat="1" ht="14.65" hidden="1" thickBot="1">
      <c r="A114" s="28" t="s">
        <v>64</v>
      </c>
      <c r="B114" s="28" t="s">
        <v>145</v>
      </c>
      <c r="C114" s="43" t="s">
        <v>14</v>
      </c>
      <c r="D114" s="51" t="s">
        <v>145</v>
      </c>
      <c r="E114" s="40" t="s">
        <v>146</v>
      </c>
      <c r="F114" s="26">
        <v>0.5</v>
      </c>
      <c r="G114" s="29">
        <f>Table1[[#This Row],[END]]-7</f>
        <v>45192</v>
      </c>
      <c r="H114" s="29">
        <v>45199</v>
      </c>
      <c r="I114" s="12"/>
      <c r="J114" s="12">
        <f t="shared" si="142"/>
        <v>8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</row>
    <row r="115" spans="1:220" s="2" customFormat="1" ht="14.65" thickBot="1">
      <c r="A115" s="28" t="s">
        <v>57</v>
      </c>
      <c r="B115" s="28" t="s">
        <v>130</v>
      </c>
      <c r="C115" s="43" t="s">
        <v>14</v>
      </c>
      <c r="D115" s="39" t="s">
        <v>147</v>
      </c>
      <c r="E115" s="40" t="s">
        <v>66</v>
      </c>
      <c r="F115" s="26">
        <v>0</v>
      </c>
      <c r="G115" s="29">
        <f>Table1[[#This Row],[END]]-7</f>
        <v>45192</v>
      </c>
      <c r="H115" s="29">
        <v>45199</v>
      </c>
      <c r="I115" s="12"/>
      <c r="J115" s="12">
        <f t="shared" si="142"/>
        <v>8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</row>
    <row r="116" spans="1:220" s="2" customFormat="1" ht="14.65" hidden="1" thickBot="1">
      <c r="A116" s="28" t="s">
        <v>71</v>
      </c>
      <c r="B116" s="28" t="s">
        <v>148</v>
      </c>
      <c r="C116" s="43" t="s">
        <v>14</v>
      </c>
      <c r="D116" s="51" t="s">
        <v>149</v>
      </c>
      <c r="E116" s="40"/>
      <c r="F116" s="26">
        <v>0</v>
      </c>
      <c r="G116" s="29">
        <f>Table1[[#This Row],[END]]-7</f>
        <v>45192</v>
      </c>
      <c r="H116" s="29">
        <v>45199</v>
      </c>
      <c r="I116" s="12"/>
      <c r="J116" s="12">
        <f t="shared" si="142"/>
        <v>8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</row>
    <row r="117" spans="1:220" s="2" customFormat="1" ht="14.65" hidden="1" thickBot="1">
      <c r="A117" s="28" t="s">
        <v>71</v>
      </c>
      <c r="B117" s="28" t="s">
        <v>74</v>
      </c>
      <c r="C117" s="43" t="s">
        <v>100</v>
      </c>
      <c r="D117" s="49" t="s">
        <v>119</v>
      </c>
      <c r="E117" s="53"/>
      <c r="F117" s="26">
        <v>0</v>
      </c>
      <c r="G117" s="29">
        <f>Table1[[#This Row],[END]]-7</f>
        <v>45192</v>
      </c>
      <c r="H117" s="29">
        <v>45199</v>
      </c>
      <c r="I117" s="12"/>
      <c r="J117" s="12">
        <f t="shared" si="142"/>
        <v>8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</row>
    <row r="118" spans="1:220" s="2" customFormat="1" ht="14.65" hidden="1" thickBot="1">
      <c r="A118" s="28" t="s">
        <v>71</v>
      </c>
      <c r="B118" s="28" t="s">
        <v>74</v>
      </c>
      <c r="C118" s="43" t="s">
        <v>100</v>
      </c>
      <c r="D118" s="39" t="s">
        <v>150</v>
      </c>
      <c r="E118" s="40"/>
      <c r="F118" s="26">
        <v>0</v>
      </c>
      <c r="G118" s="29">
        <f>Table1[[#This Row],[END]]-7</f>
        <v>45192</v>
      </c>
      <c r="H118" s="29">
        <v>45199</v>
      </c>
      <c r="I118" s="12"/>
      <c r="J118" s="12">
        <f t="shared" si="142"/>
        <v>8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</row>
    <row r="119" spans="1:220" s="2" customFormat="1" ht="14.65" hidden="1" thickBot="1">
      <c r="A119" s="28" t="s">
        <v>67</v>
      </c>
      <c r="B119" s="28" t="s">
        <v>135</v>
      </c>
      <c r="C119" s="43" t="s">
        <v>67</v>
      </c>
      <c r="D119" s="39" t="s">
        <v>151</v>
      </c>
      <c r="E119" s="40"/>
      <c r="F119" s="26">
        <v>0</v>
      </c>
      <c r="G119" s="29">
        <f>Table1[[#This Row],[END]]-7</f>
        <v>45192</v>
      </c>
      <c r="H119" s="29">
        <v>45199</v>
      </c>
      <c r="I119" s="12"/>
      <c r="J119" s="12">
        <f t="shared" si="142"/>
        <v>8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</row>
    <row r="120" spans="1:220" s="2" customFormat="1" ht="14.65" hidden="1" thickBot="1">
      <c r="A120" s="28" t="s">
        <v>67</v>
      </c>
      <c r="B120" s="28" t="s">
        <v>152</v>
      </c>
      <c r="C120" s="43" t="s">
        <v>67</v>
      </c>
      <c r="D120" s="52" t="s">
        <v>153</v>
      </c>
      <c r="E120" s="40"/>
      <c r="F120" s="26">
        <v>0</v>
      </c>
      <c r="G120" s="29">
        <f>Table1[[#This Row],[END]]-7</f>
        <v>45192</v>
      </c>
      <c r="H120" s="29">
        <v>45199</v>
      </c>
      <c r="I120" s="12"/>
      <c r="J120" s="12">
        <f t="shared" si="142"/>
        <v>8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</row>
    <row r="121" spans="1:220" s="2" customFormat="1" ht="14.65" hidden="1" thickBot="1">
      <c r="A121" s="28" t="s">
        <v>67</v>
      </c>
      <c r="B121" s="28" t="s">
        <v>152</v>
      </c>
      <c r="C121" s="43" t="s">
        <v>67</v>
      </c>
      <c r="D121" s="52" t="s">
        <v>154</v>
      </c>
      <c r="E121" s="40"/>
      <c r="F121" s="26">
        <v>0</v>
      </c>
      <c r="G121" s="29">
        <f>Table1[[#This Row],[END]]-7</f>
        <v>45192</v>
      </c>
      <c r="H121" s="29">
        <v>45199</v>
      </c>
      <c r="I121" s="12"/>
      <c r="J121" s="12">
        <f t="shared" si="142"/>
        <v>8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</row>
    <row r="122" spans="1:220" s="2" customFormat="1" ht="14.65" hidden="1" thickBot="1">
      <c r="A122" s="28" t="s">
        <v>12</v>
      </c>
      <c r="B122" s="28" t="s">
        <v>22</v>
      </c>
      <c r="C122" s="43" t="s">
        <v>100</v>
      </c>
      <c r="D122" s="52" t="s">
        <v>23</v>
      </c>
      <c r="E122" s="40"/>
      <c r="F122" s="26">
        <v>0</v>
      </c>
      <c r="G122" s="29">
        <f>Table1[[#This Row],[END]]-7</f>
        <v>45199</v>
      </c>
      <c r="H122" s="29">
        <v>45206</v>
      </c>
      <c r="I122" s="12"/>
      <c r="J122" s="12">
        <f t="shared" si="142"/>
        <v>8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</row>
    <row r="123" spans="1:220" s="2" customFormat="1" ht="14.65" hidden="1" thickBot="1">
      <c r="A123" s="28" t="s">
        <v>12</v>
      </c>
      <c r="B123" s="28" t="s">
        <v>22</v>
      </c>
      <c r="C123" s="43" t="s">
        <v>100</v>
      </c>
      <c r="D123" s="39" t="s">
        <v>24</v>
      </c>
      <c r="E123" s="40"/>
      <c r="F123" s="26">
        <v>1</v>
      </c>
      <c r="G123" s="29">
        <f>Table1[[#This Row],[END]]-7</f>
        <v>45199</v>
      </c>
      <c r="H123" s="29">
        <v>45206</v>
      </c>
      <c r="I123" s="12"/>
      <c r="J123" s="12">
        <f t="shared" si="142"/>
        <v>8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</row>
    <row r="124" spans="1:220" s="2" customFormat="1" ht="14.65" hidden="1" thickBot="1">
      <c r="A124" s="28" t="s">
        <v>39</v>
      </c>
      <c r="B124" s="28" t="s">
        <v>112</v>
      </c>
      <c r="C124" s="43" t="s">
        <v>14</v>
      </c>
      <c r="D124" s="39" t="s">
        <v>155</v>
      </c>
      <c r="E124" s="40" t="s">
        <v>156</v>
      </c>
      <c r="F124" s="26">
        <v>0.25</v>
      </c>
      <c r="G124" s="29">
        <f>Table1[[#This Row],[END]]-7</f>
        <v>45199</v>
      </c>
      <c r="H124" s="29">
        <v>45206</v>
      </c>
      <c r="I124" s="12"/>
      <c r="J124" s="12">
        <f t="shared" si="142"/>
        <v>8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</row>
    <row r="125" spans="1:220" s="2" customFormat="1" ht="14.65" hidden="1" thickBot="1">
      <c r="A125" s="28" t="s">
        <v>57</v>
      </c>
      <c r="B125" s="28" t="s">
        <v>75</v>
      </c>
      <c r="C125" s="43" t="s">
        <v>100</v>
      </c>
      <c r="D125" s="39" t="s">
        <v>76</v>
      </c>
      <c r="E125" s="40"/>
      <c r="F125" s="26">
        <v>0</v>
      </c>
      <c r="G125" s="29">
        <f>Table1[[#This Row],[END]]-7</f>
        <v>45199</v>
      </c>
      <c r="H125" s="29">
        <v>45206</v>
      </c>
      <c r="I125" s="12"/>
      <c r="J125" s="12">
        <f t="shared" si="142"/>
        <v>8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</row>
    <row r="126" spans="1:220" s="2" customFormat="1" ht="14.65" hidden="1" thickBot="1">
      <c r="A126" s="28" t="s">
        <v>57</v>
      </c>
      <c r="B126" s="28" t="s">
        <v>115</v>
      </c>
      <c r="C126" s="43" t="s">
        <v>100</v>
      </c>
      <c r="D126" s="39" t="s">
        <v>76</v>
      </c>
      <c r="E126" s="40"/>
      <c r="F126" s="26">
        <v>0</v>
      </c>
      <c r="G126" s="29">
        <f>Table1[[#This Row],[END]]-7</f>
        <v>45199</v>
      </c>
      <c r="H126" s="29">
        <v>45206</v>
      </c>
      <c r="I126" s="12"/>
      <c r="J126" s="12">
        <f t="shared" si="142"/>
        <v>8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</row>
    <row r="127" spans="1:220" s="2" customFormat="1" ht="14.65" hidden="1" thickBot="1">
      <c r="A127" s="28" t="s">
        <v>48</v>
      </c>
      <c r="B127" s="28" t="s">
        <v>104</v>
      </c>
      <c r="C127" s="43" t="s">
        <v>100</v>
      </c>
      <c r="D127" s="39" t="s">
        <v>107</v>
      </c>
      <c r="E127" s="40"/>
      <c r="F127" s="26">
        <v>0</v>
      </c>
      <c r="G127" s="29">
        <f>Table1[[#This Row],[END]]-7</f>
        <v>45199</v>
      </c>
      <c r="H127" s="29">
        <v>45206</v>
      </c>
      <c r="I127" s="12"/>
      <c r="J127" s="12">
        <f t="shared" si="142"/>
        <v>8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</row>
    <row r="128" spans="1:220" s="2" customFormat="1" ht="14.65" hidden="1" thickBot="1">
      <c r="A128" s="28" t="s">
        <v>48</v>
      </c>
      <c r="B128" s="28" t="s">
        <v>52</v>
      </c>
      <c r="C128" s="43" t="s">
        <v>100</v>
      </c>
      <c r="D128" s="39" t="s">
        <v>53</v>
      </c>
      <c r="E128" s="40"/>
      <c r="F128" s="26">
        <v>0</v>
      </c>
      <c r="G128" s="29">
        <f>Table1[[#This Row],[END]]-7</f>
        <v>45199</v>
      </c>
      <c r="H128" s="29">
        <v>45206</v>
      </c>
      <c r="I128" s="12"/>
      <c r="J128" s="12">
        <f t="shared" si="142"/>
        <v>8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</row>
    <row r="129" spans="1:220" s="2" customFormat="1" ht="14.65" hidden="1" thickBot="1">
      <c r="A129" s="28" t="s">
        <v>48</v>
      </c>
      <c r="B129" s="28" t="s">
        <v>52</v>
      </c>
      <c r="C129" s="43" t="s">
        <v>100</v>
      </c>
      <c r="D129" s="52" t="s">
        <v>82</v>
      </c>
      <c r="E129" s="40"/>
      <c r="F129" s="26">
        <v>0</v>
      </c>
      <c r="G129" s="29">
        <f>Table1[[#This Row],[END]]-7</f>
        <v>45199</v>
      </c>
      <c r="H129" s="29">
        <v>45206</v>
      </c>
      <c r="I129" s="12"/>
      <c r="J129" s="12">
        <f t="shared" si="142"/>
        <v>8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</row>
    <row r="130" spans="1:220" s="2" customFormat="1" ht="14.65" hidden="1" thickBot="1">
      <c r="A130" s="28" t="s">
        <v>64</v>
      </c>
      <c r="B130" s="28" t="s">
        <v>157</v>
      </c>
      <c r="C130" s="43" t="s">
        <v>14</v>
      </c>
      <c r="D130" s="52" t="s">
        <v>157</v>
      </c>
      <c r="E130" s="40" t="s">
        <v>158</v>
      </c>
      <c r="F130" s="26">
        <v>0.05</v>
      </c>
      <c r="G130" s="29">
        <f>Table1[[#This Row],[END]]-7</f>
        <v>45199</v>
      </c>
      <c r="H130" s="29">
        <v>45206</v>
      </c>
      <c r="I130" s="12"/>
      <c r="J130" s="12">
        <f t="shared" si="142"/>
        <v>8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</row>
    <row r="131" spans="1:220" s="2" customFormat="1" ht="14.65" hidden="1" thickBot="1">
      <c r="A131" s="2" t="s">
        <v>71</v>
      </c>
      <c r="B131" s="2" t="s">
        <v>148</v>
      </c>
      <c r="C131" s="43" t="s">
        <v>14</v>
      </c>
      <c r="D131" s="78" t="s">
        <v>159</v>
      </c>
      <c r="E131" s="53"/>
      <c r="F131" s="26">
        <v>0.9</v>
      </c>
      <c r="G131" s="29">
        <f>Table1[[#This Row],[END]]-7</f>
        <v>45199</v>
      </c>
      <c r="H131" s="29">
        <v>45206</v>
      </c>
      <c r="I131" s="12"/>
      <c r="J131" s="12">
        <f t="shared" si="142"/>
        <v>8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</row>
    <row r="132" spans="1:220" s="2" customFormat="1" ht="14.65" hidden="1" thickBot="1">
      <c r="A132" s="28" t="s">
        <v>71</v>
      </c>
      <c r="B132" s="28" t="s">
        <v>74</v>
      </c>
      <c r="C132" s="43" t="s">
        <v>100</v>
      </c>
      <c r="D132" s="39" t="s">
        <v>73</v>
      </c>
      <c r="E132" s="40"/>
      <c r="F132" s="26">
        <v>0</v>
      </c>
      <c r="G132" s="29">
        <f>Table1[[#This Row],[END]]-7</f>
        <v>45199</v>
      </c>
      <c r="H132" s="29">
        <v>45206</v>
      </c>
      <c r="I132" s="12"/>
      <c r="J132" s="12">
        <f t="shared" si="142"/>
        <v>8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</row>
    <row r="133" spans="1:220" s="2" customFormat="1" ht="14.65" hidden="1" thickBot="1">
      <c r="A133" s="28" t="s">
        <v>39</v>
      </c>
      <c r="B133" s="28" t="s">
        <v>112</v>
      </c>
      <c r="C133" s="43" t="s">
        <v>14</v>
      </c>
      <c r="D133" s="39" t="s">
        <v>160</v>
      </c>
      <c r="E133" s="40" t="s">
        <v>47</v>
      </c>
      <c r="F133" s="26">
        <v>0.55000000000000004</v>
      </c>
      <c r="G133" s="29">
        <f>Table1[[#This Row],[END]]-7</f>
        <v>45206</v>
      </c>
      <c r="H133" s="29">
        <v>45213</v>
      </c>
      <c r="I133" s="12"/>
      <c r="J133" s="12">
        <f t="shared" si="142"/>
        <v>8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</row>
    <row r="134" spans="1:220" s="2" customFormat="1" ht="14.65" hidden="1" thickBot="1">
      <c r="A134" s="28" t="s">
        <v>57</v>
      </c>
      <c r="B134" s="28" t="s">
        <v>75</v>
      </c>
      <c r="C134" s="43" t="s">
        <v>100</v>
      </c>
      <c r="D134" s="51" t="s">
        <v>75</v>
      </c>
      <c r="E134" s="40"/>
      <c r="F134" s="26">
        <v>0</v>
      </c>
      <c r="G134" s="29">
        <f>Table1[[#This Row],[END]]-7</f>
        <v>45206</v>
      </c>
      <c r="H134" s="29">
        <v>45213</v>
      </c>
      <c r="I134" s="12"/>
      <c r="J134" s="12">
        <f t="shared" si="142"/>
        <v>8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</row>
    <row r="135" spans="1:220" s="2" customFormat="1" ht="14.65" hidden="1" thickBot="1">
      <c r="A135" s="28" t="s">
        <v>57</v>
      </c>
      <c r="B135" s="28" t="s">
        <v>130</v>
      </c>
      <c r="C135" s="43" t="s">
        <v>100</v>
      </c>
      <c r="D135" s="39" t="s">
        <v>131</v>
      </c>
      <c r="E135" s="40"/>
      <c r="F135" s="26">
        <v>0</v>
      </c>
      <c r="G135" s="29">
        <f>Table1[[#This Row],[END]]-7</f>
        <v>45206</v>
      </c>
      <c r="H135" s="29">
        <v>45213</v>
      </c>
      <c r="I135" s="12"/>
      <c r="J135" s="12">
        <f t="shared" si="142"/>
        <v>8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</row>
    <row r="136" spans="1:220" s="2" customFormat="1" ht="14.65" hidden="1" thickBot="1">
      <c r="A136" s="28" t="s">
        <v>57</v>
      </c>
      <c r="B136" s="28" t="s">
        <v>115</v>
      </c>
      <c r="C136" s="43" t="s">
        <v>100</v>
      </c>
      <c r="D136" s="51" t="s">
        <v>115</v>
      </c>
      <c r="E136" s="40"/>
      <c r="F136" s="26">
        <v>0</v>
      </c>
      <c r="G136" s="29">
        <f>Table1[[#This Row],[END]]-7</f>
        <v>45206</v>
      </c>
      <c r="H136" s="29">
        <v>45213</v>
      </c>
      <c r="I136" s="12"/>
      <c r="J136" s="12">
        <f t="shared" si="142"/>
        <v>8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</row>
    <row r="137" spans="1:220" s="2" customFormat="1" ht="14.65" hidden="1" thickBot="1">
      <c r="A137" s="2" t="s">
        <v>57</v>
      </c>
      <c r="B137" s="2" t="s">
        <v>60</v>
      </c>
      <c r="C137" s="43" t="s">
        <v>100</v>
      </c>
      <c r="D137" s="49" t="s">
        <v>161</v>
      </c>
      <c r="E137" s="53"/>
      <c r="F137" s="26">
        <v>0</v>
      </c>
      <c r="G137" s="29">
        <f>Table1[[#This Row],[END]]-7</f>
        <v>45206</v>
      </c>
      <c r="H137" s="29">
        <v>45213</v>
      </c>
      <c r="I137" s="12"/>
      <c r="J137" s="12">
        <f t="shared" si="142"/>
        <v>8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</row>
    <row r="138" spans="1:220" s="2" customFormat="1" ht="14.65" hidden="1" thickBot="1">
      <c r="A138" s="28" t="s">
        <v>64</v>
      </c>
      <c r="B138" s="28" t="s">
        <v>162</v>
      </c>
      <c r="C138" s="43" t="s">
        <v>14</v>
      </c>
      <c r="D138" s="39" t="s">
        <v>163</v>
      </c>
      <c r="E138" s="40" t="s">
        <v>164</v>
      </c>
      <c r="F138" s="26">
        <v>0.5</v>
      </c>
      <c r="G138" s="29">
        <f>Table1[[#This Row],[END]]-7</f>
        <v>45206</v>
      </c>
      <c r="H138" s="29">
        <v>45213</v>
      </c>
      <c r="I138" s="12"/>
      <c r="J138" s="12">
        <f t="shared" si="142"/>
        <v>8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</row>
    <row r="139" spans="1:220" s="2" customFormat="1" ht="14.65" thickBot="1">
      <c r="A139" s="2" t="s">
        <v>252</v>
      </c>
      <c r="B139" s="2" t="s">
        <v>60</v>
      </c>
      <c r="C139" s="43" t="s">
        <v>14</v>
      </c>
      <c r="D139" s="49" t="s">
        <v>161</v>
      </c>
      <c r="E139" s="53" t="s">
        <v>165</v>
      </c>
      <c r="F139" s="26">
        <v>0</v>
      </c>
      <c r="G139" s="29">
        <f>Table1[[#This Row],[END]]-7</f>
        <v>45206</v>
      </c>
      <c r="H139" s="29">
        <v>45213</v>
      </c>
      <c r="I139" s="12"/>
      <c r="J139" s="12">
        <f t="shared" si="142"/>
        <v>8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</row>
    <row r="140" spans="1:220" s="2" customFormat="1" ht="14.65" hidden="1" thickBot="1">
      <c r="A140" s="2" t="s">
        <v>71</v>
      </c>
      <c r="B140" s="2" t="s">
        <v>148</v>
      </c>
      <c r="C140" s="43" t="s">
        <v>14</v>
      </c>
      <c r="D140" s="49" t="s">
        <v>166</v>
      </c>
      <c r="E140" s="53"/>
      <c r="F140" s="26">
        <v>0</v>
      </c>
      <c r="G140" s="29">
        <f>Table1[[#This Row],[END]]-7</f>
        <v>45206</v>
      </c>
      <c r="H140" s="29">
        <v>45213</v>
      </c>
      <c r="I140" s="12"/>
      <c r="J140" s="12">
        <f t="shared" si="142"/>
        <v>8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</row>
    <row r="141" spans="1:220" s="2" customFormat="1" ht="14.65" hidden="1" thickBot="1">
      <c r="A141" s="28" t="s">
        <v>12</v>
      </c>
      <c r="B141" s="28" t="s">
        <v>139</v>
      </c>
      <c r="C141" s="43" t="s">
        <v>14</v>
      </c>
      <c r="D141" s="51" t="s">
        <v>139</v>
      </c>
      <c r="E141" s="40" t="s">
        <v>164</v>
      </c>
      <c r="F141" s="26">
        <v>0</v>
      </c>
      <c r="G141" s="29">
        <f>Table1[[#This Row],[END]]-7</f>
        <v>45213</v>
      </c>
      <c r="H141" s="29">
        <v>45220</v>
      </c>
      <c r="I141" s="12"/>
      <c r="J141" s="12">
        <f t="shared" si="142"/>
        <v>8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</row>
    <row r="142" spans="1:220" s="2" customFormat="1" ht="14.65" hidden="1" thickBot="1">
      <c r="A142" s="28" t="s">
        <v>12</v>
      </c>
      <c r="B142" s="28" t="s">
        <v>30</v>
      </c>
      <c r="C142" s="43" t="s">
        <v>100</v>
      </c>
      <c r="D142" s="39" t="s">
        <v>31</v>
      </c>
      <c r="E142" s="40"/>
      <c r="F142" s="26">
        <v>0</v>
      </c>
      <c r="G142" s="29">
        <f>Table1[[#This Row],[END]]-7</f>
        <v>45213</v>
      </c>
      <c r="H142" s="29">
        <v>45220</v>
      </c>
      <c r="I142" s="12"/>
      <c r="J142" s="12">
        <f t="shared" si="142"/>
        <v>8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</row>
    <row r="143" spans="1:220" s="2" customFormat="1" ht="14.65" hidden="1" thickBot="1">
      <c r="A143" s="28" t="s">
        <v>12</v>
      </c>
      <c r="B143" s="28" t="s">
        <v>30</v>
      </c>
      <c r="C143" s="43" t="s">
        <v>100</v>
      </c>
      <c r="D143" s="39" t="s">
        <v>32</v>
      </c>
      <c r="E143" s="40"/>
      <c r="F143" s="26">
        <v>0</v>
      </c>
      <c r="G143" s="29">
        <f>Table1[[#This Row],[END]]-7</f>
        <v>45213</v>
      </c>
      <c r="H143" s="29">
        <v>45220</v>
      </c>
      <c r="I143" s="12"/>
      <c r="J143" s="12">
        <f t="shared" si="142"/>
        <v>8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</row>
    <row r="144" spans="1:220" s="2" customFormat="1" ht="14.65" hidden="1" thickBot="1">
      <c r="A144" s="28" t="s">
        <v>39</v>
      </c>
      <c r="B144" s="28" t="s">
        <v>112</v>
      </c>
      <c r="C144" s="43" t="s">
        <v>14</v>
      </c>
      <c r="D144" s="39" t="s">
        <v>167</v>
      </c>
      <c r="E144" s="40" t="s">
        <v>156</v>
      </c>
      <c r="F144" s="26">
        <v>0</v>
      </c>
      <c r="G144" s="29">
        <f>Table1[[#This Row],[END]]-7</f>
        <v>45213</v>
      </c>
      <c r="H144" s="29">
        <v>45220</v>
      </c>
      <c r="I144" s="12"/>
      <c r="J144" s="12">
        <f t="shared" si="142"/>
        <v>8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</row>
    <row r="145" spans="1:220" s="2" customFormat="1" ht="14.65" hidden="1" thickBot="1">
      <c r="A145" s="28" t="s">
        <v>64</v>
      </c>
      <c r="B145" s="28" t="s">
        <v>168</v>
      </c>
      <c r="C145" s="43" t="s">
        <v>14</v>
      </c>
      <c r="D145" s="51" t="s">
        <v>168</v>
      </c>
      <c r="E145" s="40" t="s">
        <v>169</v>
      </c>
      <c r="F145" s="26">
        <v>0.26</v>
      </c>
      <c r="G145" s="29">
        <f>Table1[[#This Row],[END]]-7</f>
        <v>45213</v>
      </c>
      <c r="H145" s="29">
        <v>45220</v>
      </c>
      <c r="I145" s="12"/>
      <c r="J145" s="12">
        <f t="shared" si="142"/>
        <v>8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</row>
    <row r="146" spans="1:220" s="2" customFormat="1" ht="14.65" thickBot="1">
      <c r="A146" s="28" t="s">
        <v>57</v>
      </c>
      <c r="B146" s="28" t="s">
        <v>170</v>
      </c>
      <c r="C146" s="43" t="s">
        <v>14</v>
      </c>
      <c r="D146" s="39" t="s">
        <v>76</v>
      </c>
      <c r="E146" s="40" t="s">
        <v>66</v>
      </c>
      <c r="F146" s="26">
        <v>0</v>
      </c>
      <c r="G146" s="29">
        <f>Table1[[#This Row],[END]]-7</f>
        <v>45213</v>
      </c>
      <c r="H146" s="29">
        <v>45220</v>
      </c>
      <c r="I146" s="12"/>
      <c r="J146" s="12">
        <f t="shared" si="142"/>
        <v>8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</row>
    <row r="147" spans="1:220" s="2" customFormat="1" ht="14.65" thickBot="1">
      <c r="A147" s="28" t="s">
        <v>57</v>
      </c>
      <c r="B147" s="28" t="s">
        <v>170</v>
      </c>
      <c r="C147" s="43" t="s">
        <v>14</v>
      </c>
      <c r="D147" s="51" t="s">
        <v>170</v>
      </c>
      <c r="E147" s="40" t="s">
        <v>66</v>
      </c>
      <c r="F147" s="26">
        <v>0</v>
      </c>
      <c r="G147" s="29">
        <f>Table1[[#This Row],[END]]-7</f>
        <v>45213</v>
      </c>
      <c r="H147" s="29">
        <v>45220</v>
      </c>
      <c r="I147" s="12"/>
      <c r="J147" s="12">
        <f t="shared" si="142"/>
        <v>8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</row>
    <row r="148" spans="1:220" s="2" customFormat="1" ht="14.65" thickBot="1">
      <c r="A148" s="28" t="s">
        <v>57</v>
      </c>
      <c r="B148" s="28" t="s">
        <v>170</v>
      </c>
      <c r="C148" s="43" t="s">
        <v>14</v>
      </c>
      <c r="D148" s="39" t="s">
        <v>74</v>
      </c>
      <c r="E148" s="40" t="s">
        <v>66</v>
      </c>
      <c r="F148" s="26">
        <v>0</v>
      </c>
      <c r="G148" s="29">
        <f>Table1[[#This Row],[END]]-7</f>
        <v>45213</v>
      </c>
      <c r="H148" s="29">
        <v>45220</v>
      </c>
      <c r="I148" s="12"/>
      <c r="J148" s="12">
        <f t="shared" si="142"/>
        <v>8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</row>
    <row r="149" spans="1:220" s="2" customFormat="1" ht="14.65" hidden="1" thickBot="1">
      <c r="A149" s="28" t="s">
        <v>48</v>
      </c>
      <c r="B149" s="28" t="s">
        <v>49</v>
      </c>
      <c r="C149" s="43" t="s">
        <v>100</v>
      </c>
      <c r="D149" s="39" t="s">
        <v>171</v>
      </c>
      <c r="E149" s="40"/>
      <c r="F149" s="26">
        <v>0</v>
      </c>
      <c r="G149" s="29">
        <f>Table1[[#This Row],[END]]-7</f>
        <v>45216</v>
      </c>
      <c r="H149" s="29">
        <v>45223</v>
      </c>
      <c r="I149" s="12"/>
      <c r="J149" s="12">
        <f t="shared" si="142"/>
        <v>8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</row>
    <row r="150" spans="1:220" s="2" customFormat="1" ht="14.65" hidden="1" thickBot="1">
      <c r="A150" s="28" t="s">
        <v>48</v>
      </c>
      <c r="B150" s="28" t="s">
        <v>49</v>
      </c>
      <c r="C150" s="43" t="s">
        <v>100</v>
      </c>
      <c r="D150" s="39" t="s">
        <v>172</v>
      </c>
      <c r="E150" s="40"/>
      <c r="F150" s="26">
        <v>0</v>
      </c>
      <c r="G150" s="29">
        <f>Table1[[#This Row],[END]]-7</f>
        <v>45216</v>
      </c>
      <c r="H150" s="29">
        <v>45223</v>
      </c>
      <c r="I150" s="12"/>
      <c r="J150" s="12">
        <f t="shared" si="142"/>
        <v>8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</row>
    <row r="151" spans="1:220" s="2" customFormat="1" ht="14.65" hidden="1" thickBot="1">
      <c r="A151" s="28" t="s">
        <v>12</v>
      </c>
      <c r="B151" s="28" t="s">
        <v>28</v>
      </c>
      <c r="C151" s="43" t="s">
        <v>100</v>
      </c>
      <c r="D151" s="39" t="s">
        <v>28</v>
      </c>
      <c r="E151" s="40"/>
      <c r="F151" s="26">
        <v>0</v>
      </c>
      <c r="G151" s="29">
        <f>Table1[[#This Row],[END]]-7</f>
        <v>45220</v>
      </c>
      <c r="H151" s="29">
        <v>45227</v>
      </c>
      <c r="I151" s="12"/>
      <c r="J151" s="12">
        <f t="shared" si="142"/>
        <v>8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</row>
    <row r="152" spans="1:220" s="2" customFormat="1" ht="14.65" hidden="1" thickBot="1">
      <c r="A152" s="28" t="s">
        <v>12</v>
      </c>
      <c r="B152" s="28" t="s">
        <v>30</v>
      </c>
      <c r="C152" s="43" t="s">
        <v>100</v>
      </c>
      <c r="D152" s="39" t="s">
        <v>37</v>
      </c>
      <c r="E152" s="40"/>
      <c r="F152" s="26">
        <v>0</v>
      </c>
      <c r="G152" s="29">
        <f>Table1[[#This Row],[END]]-7</f>
        <v>45220</v>
      </c>
      <c r="H152" s="29">
        <v>45227</v>
      </c>
      <c r="I152" s="12"/>
      <c r="J152" s="12">
        <f t="shared" si="142"/>
        <v>8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</row>
    <row r="153" spans="1:220" s="2" customFormat="1" ht="14.65" hidden="1" thickBot="1">
      <c r="A153" s="28" t="s">
        <v>12</v>
      </c>
      <c r="B153" s="28" t="s">
        <v>30</v>
      </c>
      <c r="C153" s="43" t="s">
        <v>100</v>
      </c>
      <c r="D153" s="39" t="s">
        <v>38</v>
      </c>
      <c r="E153" s="40"/>
      <c r="F153" s="26">
        <v>0</v>
      </c>
      <c r="G153" s="29">
        <f>Table1[[#This Row],[END]]-7</f>
        <v>45220</v>
      </c>
      <c r="H153" s="29">
        <v>45227</v>
      </c>
      <c r="I153" s="12"/>
      <c r="J153" s="12">
        <f t="shared" si="142"/>
        <v>8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</row>
    <row r="154" spans="1:220" s="2" customFormat="1" ht="14.65" hidden="1" thickBot="1">
      <c r="A154" s="28" t="s">
        <v>39</v>
      </c>
      <c r="B154" s="28" t="s">
        <v>112</v>
      </c>
      <c r="C154" s="43" t="s">
        <v>14</v>
      </c>
      <c r="D154" s="39" t="s">
        <v>173</v>
      </c>
      <c r="E154" s="40" t="s">
        <v>47</v>
      </c>
      <c r="F154" s="26">
        <v>0</v>
      </c>
      <c r="G154" s="29">
        <f>Table1[[#This Row],[END]]-7</f>
        <v>45220</v>
      </c>
      <c r="H154" s="29">
        <v>45227</v>
      </c>
      <c r="I154" s="12"/>
      <c r="J154" s="12">
        <f t="shared" si="142"/>
        <v>8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</row>
    <row r="155" spans="1:220" s="2" customFormat="1" ht="14.65" hidden="1" thickBot="1">
      <c r="A155" s="28" t="s">
        <v>39</v>
      </c>
      <c r="B155" s="28" t="s">
        <v>112</v>
      </c>
      <c r="C155" s="43" t="s">
        <v>14</v>
      </c>
      <c r="D155" s="39" t="s">
        <v>174</v>
      </c>
      <c r="E155" s="40" t="s">
        <v>47</v>
      </c>
      <c r="F155" s="26">
        <v>0</v>
      </c>
      <c r="G155" s="29">
        <f>Table1[[#This Row],[END]]-7</f>
        <v>45220</v>
      </c>
      <c r="H155" s="29">
        <v>45227</v>
      </c>
      <c r="I155" s="12"/>
      <c r="J155" s="12">
        <f t="shared" si="142"/>
        <v>8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</row>
    <row r="156" spans="1:220" s="2" customFormat="1" ht="14.65" hidden="1" thickBot="1">
      <c r="A156" s="28" t="s">
        <v>39</v>
      </c>
      <c r="B156" s="28" t="s">
        <v>112</v>
      </c>
      <c r="C156" s="43" t="s">
        <v>14</v>
      </c>
      <c r="D156" s="39" t="s">
        <v>175</v>
      </c>
      <c r="E156" s="40" t="s">
        <v>47</v>
      </c>
      <c r="F156" s="26">
        <v>0</v>
      </c>
      <c r="G156" s="29">
        <f>Table1[[#This Row],[END]]-7</f>
        <v>45220</v>
      </c>
      <c r="H156" s="29">
        <v>45227</v>
      </c>
      <c r="I156" s="12"/>
      <c r="J156" s="12">
        <f t="shared" si="142"/>
        <v>8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</row>
    <row r="157" spans="1:220" s="2" customFormat="1" ht="14.65" hidden="1" thickBot="1">
      <c r="A157" s="28" t="s">
        <v>39</v>
      </c>
      <c r="B157" s="28" t="s">
        <v>45</v>
      </c>
      <c r="C157" s="43" t="s">
        <v>14</v>
      </c>
      <c r="D157" s="39" t="s">
        <v>74</v>
      </c>
      <c r="E157" s="40" t="s">
        <v>47</v>
      </c>
      <c r="F157" s="26">
        <v>0</v>
      </c>
      <c r="G157" s="29">
        <f>Table1[[#This Row],[END]]-7</f>
        <v>45220</v>
      </c>
      <c r="H157" s="29">
        <v>45227</v>
      </c>
      <c r="I157" s="12"/>
      <c r="J157" s="12">
        <f t="shared" si="142"/>
        <v>8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</row>
    <row r="158" spans="1:220" s="2" customFormat="1" ht="14.65" hidden="1" thickBot="1">
      <c r="A158" s="28" t="s">
        <v>39</v>
      </c>
      <c r="B158" s="28" t="s">
        <v>77</v>
      </c>
      <c r="C158" s="43" t="s">
        <v>14</v>
      </c>
      <c r="D158" s="39" t="s">
        <v>176</v>
      </c>
      <c r="E158" s="40" t="s">
        <v>177</v>
      </c>
      <c r="F158" s="26">
        <v>0</v>
      </c>
      <c r="G158" s="29">
        <f>Table1[[#This Row],[END]]-7</f>
        <v>45220</v>
      </c>
      <c r="H158" s="29">
        <v>45227</v>
      </c>
      <c r="I158" s="12"/>
      <c r="J158" s="12">
        <f t="shared" si="142"/>
        <v>8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</row>
    <row r="159" spans="1:220" s="2" customFormat="1" ht="14.65" hidden="1" thickBot="1">
      <c r="A159" s="28" t="s">
        <v>39</v>
      </c>
      <c r="B159" s="28" t="s">
        <v>142</v>
      </c>
      <c r="C159" s="43" t="s">
        <v>14</v>
      </c>
      <c r="D159" s="39" t="s">
        <v>176</v>
      </c>
      <c r="E159" s="40" t="s">
        <v>177</v>
      </c>
      <c r="F159" s="26">
        <v>0</v>
      </c>
      <c r="G159" s="29">
        <f>Table1[[#This Row],[END]]-7</f>
        <v>45220</v>
      </c>
      <c r="H159" s="29">
        <v>45227</v>
      </c>
      <c r="I159" s="12"/>
      <c r="J159" s="12">
        <f t="shared" si="142"/>
        <v>8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</row>
    <row r="160" spans="1:220" s="2" customFormat="1" ht="14.65" hidden="1" thickBot="1">
      <c r="A160" s="28" t="s">
        <v>57</v>
      </c>
      <c r="B160" s="28" t="s">
        <v>115</v>
      </c>
      <c r="C160" s="43" t="s">
        <v>100</v>
      </c>
      <c r="D160" s="39" t="s">
        <v>74</v>
      </c>
      <c r="E160" s="40"/>
      <c r="F160" s="26">
        <v>0</v>
      </c>
      <c r="G160" s="29">
        <f>Table1[[#This Row],[END]]-7</f>
        <v>45220</v>
      </c>
      <c r="H160" s="29">
        <v>45227</v>
      </c>
      <c r="I160" s="12"/>
      <c r="J160" s="12">
        <f t="shared" si="142"/>
        <v>8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</row>
    <row r="161" spans="1:220" s="2" customFormat="1" ht="14.65" hidden="1" thickBot="1">
      <c r="A161" s="28" t="s">
        <v>48</v>
      </c>
      <c r="B161" s="28" t="s">
        <v>104</v>
      </c>
      <c r="C161" s="43" t="s">
        <v>100</v>
      </c>
      <c r="D161" s="39" t="s">
        <v>92</v>
      </c>
      <c r="E161" s="40"/>
      <c r="F161" s="26">
        <v>0</v>
      </c>
      <c r="G161" s="29">
        <f>Table1[[#This Row],[END]]-7</f>
        <v>45220</v>
      </c>
      <c r="H161" s="29">
        <v>45227</v>
      </c>
      <c r="I161" s="12"/>
      <c r="J161" s="12">
        <f t="shared" si="142"/>
        <v>8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</row>
    <row r="162" spans="1:220" s="2" customFormat="1" ht="14.65" hidden="1" thickBot="1">
      <c r="A162" s="28" t="s">
        <v>64</v>
      </c>
      <c r="B162" s="28" t="s">
        <v>178</v>
      </c>
      <c r="C162" s="43" t="s">
        <v>14</v>
      </c>
      <c r="D162" s="39" t="s">
        <v>178</v>
      </c>
      <c r="E162" s="40" t="s">
        <v>158</v>
      </c>
      <c r="F162" s="26">
        <v>0.05</v>
      </c>
      <c r="G162" s="29">
        <f>Table1[[#This Row],[END]]-7</f>
        <v>45220</v>
      </c>
      <c r="H162" s="29">
        <v>45227</v>
      </c>
      <c r="I162" s="12"/>
      <c r="J162" s="12">
        <f t="shared" si="142"/>
        <v>8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</row>
    <row r="163" spans="1:220" s="2" customFormat="1" ht="14.65" hidden="1" thickBot="1">
      <c r="A163" s="2" t="s">
        <v>71</v>
      </c>
      <c r="B163" s="2" t="s">
        <v>179</v>
      </c>
      <c r="C163" s="43" t="s">
        <v>14</v>
      </c>
      <c r="D163" s="49" t="s">
        <v>179</v>
      </c>
      <c r="E163" s="53"/>
      <c r="F163" s="26">
        <v>0</v>
      </c>
      <c r="G163" s="29">
        <f>Table1[[#This Row],[END]]-7</f>
        <v>45220</v>
      </c>
      <c r="H163" s="29">
        <v>45227</v>
      </c>
      <c r="I163" s="12"/>
      <c r="J163" s="12">
        <f t="shared" si="142"/>
        <v>8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</row>
    <row r="164" spans="1:220" s="2" customFormat="1" ht="14.65" hidden="1" thickBot="1">
      <c r="A164" s="28" t="s">
        <v>67</v>
      </c>
      <c r="B164" s="28" t="s">
        <v>98</v>
      </c>
      <c r="C164" s="41" t="s">
        <v>67</v>
      </c>
      <c r="D164" s="42" t="s">
        <v>180</v>
      </c>
      <c r="E164" s="40"/>
      <c r="F164" s="26">
        <v>0</v>
      </c>
      <c r="G164" s="29">
        <f>Table1[[#This Row],[END]]-7</f>
        <v>45220</v>
      </c>
      <c r="H164" s="27">
        <v>45227</v>
      </c>
      <c r="I164" s="12"/>
      <c r="J164" s="12">
        <f t="shared" si="142"/>
        <v>8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</row>
    <row r="165" spans="1:220" s="2" customFormat="1" ht="14.65" hidden="1" thickBot="1">
      <c r="A165" s="28" t="s">
        <v>12</v>
      </c>
      <c r="B165" s="28" t="s">
        <v>139</v>
      </c>
      <c r="C165" s="43" t="s">
        <v>100</v>
      </c>
      <c r="D165" s="51" t="s">
        <v>139</v>
      </c>
      <c r="E165" s="40"/>
      <c r="F165" s="26">
        <v>0</v>
      </c>
      <c r="G165" s="29">
        <f>Table1[[#This Row],[END]]-7</f>
        <v>45227</v>
      </c>
      <c r="H165" s="29">
        <v>45234</v>
      </c>
      <c r="I165" s="12"/>
      <c r="J165" s="12">
        <f t="shared" si="142"/>
        <v>8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</row>
    <row r="166" spans="1:220" s="2" customFormat="1" ht="14.65" hidden="1" thickBot="1">
      <c r="A166" s="28" t="s">
        <v>39</v>
      </c>
      <c r="B166" s="28" t="s">
        <v>112</v>
      </c>
      <c r="C166" s="43" t="s">
        <v>100</v>
      </c>
      <c r="D166" s="39" t="s">
        <v>113</v>
      </c>
      <c r="E166" s="40"/>
      <c r="F166" s="26">
        <v>0</v>
      </c>
      <c r="G166" s="29">
        <f>Table1[[#This Row],[END]]-7</f>
        <v>45227</v>
      </c>
      <c r="H166" s="29">
        <v>45234</v>
      </c>
      <c r="I166" s="12"/>
      <c r="J166" s="12">
        <f t="shared" si="142"/>
        <v>8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</row>
    <row r="167" spans="1:220" s="2" customFormat="1" ht="14.65" hidden="1" thickBot="1">
      <c r="A167" s="28" t="s">
        <v>35</v>
      </c>
      <c r="B167" s="28" t="s">
        <v>35</v>
      </c>
      <c r="C167" s="41" t="s">
        <v>100</v>
      </c>
      <c r="D167" s="39" t="s">
        <v>181</v>
      </c>
      <c r="E167" s="40"/>
      <c r="F167" s="26">
        <v>0</v>
      </c>
      <c r="G167" s="29">
        <f>Table1[[#This Row],[END]]-7</f>
        <v>45227</v>
      </c>
      <c r="H167" s="29">
        <v>45234</v>
      </c>
      <c r="I167" s="12"/>
      <c r="J167" s="12">
        <f t="shared" si="142"/>
        <v>8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</row>
    <row r="168" spans="1:220" s="2" customFormat="1" ht="14.65" hidden="1" thickBot="1">
      <c r="A168" s="28" t="s">
        <v>35</v>
      </c>
      <c r="B168" s="28" t="s">
        <v>35</v>
      </c>
      <c r="C168" s="41" t="s">
        <v>100</v>
      </c>
      <c r="D168" s="39" t="s">
        <v>35</v>
      </c>
      <c r="E168" s="40"/>
      <c r="F168" s="26">
        <v>0</v>
      </c>
      <c r="G168" s="29">
        <f>Table1[[#This Row],[END]]-7</f>
        <v>45227</v>
      </c>
      <c r="H168" s="29">
        <v>45234</v>
      </c>
      <c r="I168" s="12"/>
      <c r="J168" s="12">
        <f t="shared" si="142"/>
        <v>8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</row>
    <row r="169" spans="1:220" s="2" customFormat="1" ht="14.65" hidden="1" thickBot="1">
      <c r="A169" s="28" t="s">
        <v>57</v>
      </c>
      <c r="B169" s="28" t="s">
        <v>116</v>
      </c>
      <c r="C169" s="43" t="s">
        <v>100</v>
      </c>
      <c r="D169" s="39" t="s">
        <v>74</v>
      </c>
      <c r="E169" s="40"/>
      <c r="F169" s="26">
        <v>0</v>
      </c>
      <c r="G169" s="29">
        <f>Table1[[#This Row],[END]]-7</f>
        <v>45227</v>
      </c>
      <c r="H169" s="29">
        <v>45234</v>
      </c>
      <c r="I169" s="12"/>
      <c r="J169" s="12">
        <f t="shared" si="142"/>
        <v>8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</row>
    <row r="170" spans="1:220" s="2" customFormat="1" ht="14.65" hidden="1" thickBot="1">
      <c r="A170" s="28" t="s">
        <v>39</v>
      </c>
      <c r="B170" s="28" t="s">
        <v>142</v>
      </c>
      <c r="C170" s="43" t="s">
        <v>100</v>
      </c>
      <c r="D170" s="39" t="s">
        <v>143</v>
      </c>
      <c r="E170" s="40"/>
      <c r="F170" s="26">
        <v>0</v>
      </c>
      <c r="G170" s="29">
        <f>Table1[[#This Row],[END]]-7</f>
        <v>45227</v>
      </c>
      <c r="H170" s="29">
        <v>45234</v>
      </c>
      <c r="I170" s="12"/>
      <c r="J170" s="12">
        <f t="shared" si="142"/>
        <v>8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</row>
    <row r="171" spans="1:220" s="2" customFormat="1" ht="14.65" hidden="1" thickBot="1">
      <c r="A171" s="28" t="s">
        <v>39</v>
      </c>
      <c r="B171" s="28" t="s">
        <v>112</v>
      </c>
      <c r="C171" s="43" t="s">
        <v>100</v>
      </c>
      <c r="D171" s="39" t="s">
        <v>173</v>
      </c>
      <c r="E171" s="40"/>
      <c r="F171" s="26">
        <v>0</v>
      </c>
      <c r="G171" s="29">
        <f>Table1[[#This Row],[END]]-7</f>
        <v>45227</v>
      </c>
      <c r="H171" s="29">
        <v>45234</v>
      </c>
      <c r="I171" s="12"/>
      <c r="J171" s="12">
        <f t="shared" si="142"/>
        <v>8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</row>
    <row r="172" spans="1:220" s="2" customFormat="1" ht="14.65" hidden="1" thickBot="1">
      <c r="A172" s="28" t="s">
        <v>39</v>
      </c>
      <c r="B172" s="28" t="s">
        <v>112</v>
      </c>
      <c r="C172" s="43" t="s">
        <v>100</v>
      </c>
      <c r="D172" s="39" t="s">
        <v>174</v>
      </c>
      <c r="E172" s="40"/>
      <c r="F172" s="26">
        <v>0</v>
      </c>
      <c r="G172" s="29">
        <f>Table1[[#This Row],[END]]-7</f>
        <v>45227</v>
      </c>
      <c r="H172" s="29">
        <v>45234</v>
      </c>
      <c r="I172" s="12"/>
      <c r="J172" s="12">
        <f t="shared" si="142"/>
        <v>8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</row>
    <row r="173" spans="1:220" s="2" customFormat="1" ht="14.65" hidden="1" thickBot="1">
      <c r="A173" s="28" t="s">
        <v>39</v>
      </c>
      <c r="B173" s="28" t="s">
        <v>112</v>
      </c>
      <c r="C173" s="43" t="s">
        <v>100</v>
      </c>
      <c r="D173" s="39" t="s">
        <v>175</v>
      </c>
      <c r="E173" s="40"/>
      <c r="F173" s="26">
        <v>0</v>
      </c>
      <c r="G173" s="29">
        <f>Table1[[#This Row],[END]]-7</f>
        <v>45227</v>
      </c>
      <c r="H173" s="29">
        <v>45234</v>
      </c>
      <c r="I173" s="12"/>
      <c r="J173" s="12">
        <f t="shared" ref="J173:J237" si="143">IF(OR(ISBLANK(task_start),ISBLANK(task_end)),"",task_end-task_start+1)</f>
        <v>8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</row>
    <row r="174" spans="1:220" s="2" customFormat="1" ht="14.65" hidden="1" thickBot="1">
      <c r="A174" s="28" t="s">
        <v>39</v>
      </c>
      <c r="B174" s="28" t="s">
        <v>142</v>
      </c>
      <c r="C174" s="43" t="s">
        <v>100</v>
      </c>
      <c r="D174" s="39" t="s">
        <v>176</v>
      </c>
      <c r="E174" s="40"/>
      <c r="F174" s="26">
        <v>0</v>
      </c>
      <c r="G174" s="29">
        <f>Table1[[#This Row],[END]]-7</f>
        <v>45227</v>
      </c>
      <c r="H174" s="29">
        <v>45234</v>
      </c>
      <c r="I174" s="12"/>
      <c r="J174" s="12">
        <f t="shared" si="143"/>
        <v>8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</row>
    <row r="175" spans="1:220" s="2" customFormat="1" ht="14.65" hidden="1" thickBot="1">
      <c r="A175" s="28" t="s">
        <v>39</v>
      </c>
      <c r="B175" s="28" t="s">
        <v>40</v>
      </c>
      <c r="C175" s="43" t="s">
        <v>100</v>
      </c>
      <c r="D175" s="39" t="s">
        <v>74</v>
      </c>
      <c r="E175" s="40"/>
      <c r="F175" s="26">
        <v>0</v>
      </c>
      <c r="G175" s="29">
        <f>Table1[[#This Row],[END]]-7</f>
        <v>45227</v>
      </c>
      <c r="H175" s="29">
        <v>45234</v>
      </c>
      <c r="I175" s="12"/>
      <c r="J175" s="12">
        <f t="shared" si="143"/>
        <v>8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</row>
    <row r="176" spans="1:220" s="2" customFormat="1" ht="14.65" hidden="1" thickBot="1">
      <c r="A176" s="28" t="s">
        <v>39</v>
      </c>
      <c r="B176" s="28" t="s">
        <v>45</v>
      </c>
      <c r="C176" s="43" t="s">
        <v>100</v>
      </c>
      <c r="D176" s="39" t="s">
        <v>74</v>
      </c>
      <c r="E176" s="40"/>
      <c r="F176" s="26">
        <v>0</v>
      </c>
      <c r="G176" s="29">
        <f>Table1[[#This Row],[END]]-7</f>
        <v>45227</v>
      </c>
      <c r="H176" s="29">
        <v>45234</v>
      </c>
      <c r="I176" s="12"/>
      <c r="J176" s="12">
        <f t="shared" si="143"/>
        <v>8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</row>
    <row r="177" spans="1:220" s="2" customFormat="1" ht="14.65" hidden="1" thickBot="1">
      <c r="A177" s="28" t="s">
        <v>39</v>
      </c>
      <c r="B177" s="28" t="s">
        <v>112</v>
      </c>
      <c r="C177" s="43" t="s">
        <v>100</v>
      </c>
      <c r="D177" s="39" t="s">
        <v>167</v>
      </c>
      <c r="E177" s="40"/>
      <c r="F177" s="26">
        <v>0</v>
      </c>
      <c r="G177" s="29">
        <f>Table1[[#This Row],[END]]-7</f>
        <v>45227</v>
      </c>
      <c r="H177" s="29">
        <v>45234</v>
      </c>
      <c r="I177" s="12"/>
      <c r="J177" s="12">
        <f t="shared" si="143"/>
        <v>8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</row>
    <row r="178" spans="1:220" s="2" customFormat="1" ht="14.65" hidden="1" thickBot="1">
      <c r="A178" s="28" t="s">
        <v>39</v>
      </c>
      <c r="B178" s="28" t="s">
        <v>77</v>
      </c>
      <c r="C178" s="43" t="s">
        <v>100</v>
      </c>
      <c r="D178" s="39" t="s">
        <v>74</v>
      </c>
      <c r="E178" s="40"/>
      <c r="F178" s="26">
        <v>0</v>
      </c>
      <c r="G178" s="29">
        <f>Table1[[#This Row],[END]]-7</f>
        <v>45227</v>
      </c>
      <c r="H178" s="29">
        <v>45234</v>
      </c>
      <c r="I178" s="12"/>
      <c r="J178" s="12">
        <f t="shared" si="143"/>
        <v>8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</row>
    <row r="179" spans="1:220" s="2" customFormat="1" ht="14.65" hidden="1" thickBot="1">
      <c r="A179" s="28" t="s">
        <v>39</v>
      </c>
      <c r="B179" s="28" t="s">
        <v>77</v>
      </c>
      <c r="C179" s="43" t="s">
        <v>100</v>
      </c>
      <c r="D179" s="39" t="s">
        <v>176</v>
      </c>
      <c r="E179" s="40"/>
      <c r="F179" s="26">
        <v>0</v>
      </c>
      <c r="G179" s="29">
        <f>Table1[[#This Row],[END]]-7</f>
        <v>45227</v>
      </c>
      <c r="H179" s="29">
        <v>45234</v>
      </c>
      <c r="I179" s="12"/>
      <c r="J179" s="12">
        <f t="shared" si="143"/>
        <v>8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</row>
    <row r="180" spans="1:220" s="2" customFormat="1" ht="14.65" hidden="1" thickBot="1">
      <c r="A180" s="28" t="s">
        <v>35</v>
      </c>
      <c r="B180" s="28" t="s">
        <v>43</v>
      </c>
      <c r="C180" s="41" t="s">
        <v>100</v>
      </c>
      <c r="D180" s="39" t="s">
        <v>44</v>
      </c>
      <c r="E180" s="40"/>
      <c r="F180" s="26">
        <v>0</v>
      </c>
      <c r="G180" s="29">
        <f>Table1[[#This Row],[END]]-7</f>
        <v>45227</v>
      </c>
      <c r="H180" s="29">
        <v>45234</v>
      </c>
      <c r="I180" s="12"/>
      <c r="J180" s="12">
        <f t="shared" si="143"/>
        <v>8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</row>
    <row r="181" spans="1:220" s="2" customFormat="1" ht="14.65" hidden="1" thickBot="1">
      <c r="A181" s="28" t="s">
        <v>57</v>
      </c>
      <c r="B181" s="28" t="s">
        <v>75</v>
      </c>
      <c r="C181" s="43" t="s">
        <v>100</v>
      </c>
      <c r="D181" s="39" t="s">
        <v>74</v>
      </c>
      <c r="E181" s="40"/>
      <c r="F181" s="26">
        <v>0</v>
      </c>
      <c r="G181" s="29">
        <f>Table1[[#This Row],[END]]-7</f>
        <v>45227</v>
      </c>
      <c r="H181" s="29">
        <v>45234</v>
      </c>
      <c r="I181" s="12"/>
      <c r="J181" s="12">
        <f t="shared" si="143"/>
        <v>8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</row>
    <row r="182" spans="1:220" s="2" customFormat="1" ht="14.65" hidden="1" thickBot="1">
      <c r="A182" s="28" t="s">
        <v>57</v>
      </c>
      <c r="B182" s="28" t="s">
        <v>130</v>
      </c>
      <c r="C182" s="43" t="s">
        <v>100</v>
      </c>
      <c r="D182" s="39" t="s">
        <v>132</v>
      </c>
      <c r="E182" s="40"/>
      <c r="F182" s="26">
        <v>0</v>
      </c>
      <c r="G182" s="29">
        <f>Table1[[#This Row],[END]]-7</f>
        <v>45227</v>
      </c>
      <c r="H182" s="29">
        <v>45234</v>
      </c>
      <c r="I182" s="12"/>
      <c r="J182" s="12">
        <f t="shared" si="143"/>
        <v>8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</row>
    <row r="183" spans="1:220" s="2" customFormat="1" ht="14.65" hidden="1" thickBot="1">
      <c r="A183" s="28" t="s">
        <v>57</v>
      </c>
      <c r="B183" s="28" t="s">
        <v>170</v>
      </c>
      <c r="C183" s="43" t="s">
        <v>100</v>
      </c>
      <c r="D183" s="39" t="s">
        <v>74</v>
      </c>
      <c r="E183" s="40"/>
      <c r="F183" s="26">
        <v>0</v>
      </c>
      <c r="G183" s="29">
        <f>Table1[[#This Row],[END]]-7</f>
        <v>45227</v>
      </c>
      <c r="H183" s="29">
        <v>45234</v>
      </c>
      <c r="I183" s="12"/>
      <c r="J183" s="12">
        <f t="shared" si="143"/>
        <v>8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</row>
    <row r="184" spans="1:220" s="2" customFormat="1" ht="14.65" hidden="1" thickBot="1">
      <c r="A184" s="28" t="s">
        <v>48</v>
      </c>
      <c r="B184" s="28" t="s">
        <v>104</v>
      </c>
      <c r="C184" s="43" t="s">
        <v>100</v>
      </c>
      <c r="D184" s="39" t="s">
        <v>139</v>
      </c>
      <c r="E184" s="40"/>
      <c r="F184" s="26">
        <v>0</v>
      </c>
      <c r="G184" s="29">
        <f>Table1[[#This Row],[END]]-7</f>
        <v>45227</v>
      </c>
      <c r="H184" s="29">
        <v>45234</v>
      </c>
      <c r="I184" s="12"/>
      <c r="J184" s="12">
        <f t="shared" si="143"/>
        <v>8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</row>
    <row r="185" spans="1:220" s="2" customFormat="1" ht="14.65" hidden="1" thickBot="1">
      <c r="A185" s="28" t="s">
        <v>48</v>
      </c>
      <c r="B185" s="28" t="s">
        <v>49</v>
      </c>
      <c r="C185" s="43" t="s">
        <v>100</v>
      </c>
      <c r="D185" s="39" t="s">
        <v>137</v>
      </c>
      <c r="E185" s="40"/>
      <c r="F185" s="26">
        <v>0</v>
      </c>
      <c r="G185" s="29">
        <f>Table1[[#This Row],[END]]-7</f>
        <v>45227</v>
      </c>
      <c r="H185" s="29">
        <v>45234</v>
      </c>
      <c r="I185" s="12"/>
      <c r="J185" s="12">
        <f t="shared" si="143"/>
        <v>8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</row>
    <row r="186" spans="1:220" s="2" customFormat="1" ht="14.65" hidden="1" thickBot="1">
      <c r="A186" s="28" t="s">
        <v>57</v>
      </c>
      <c r="B186" s="28" t="s">
        <v>130</v>
      </c>
      <c r="C186" s="43" t="s">
        <v>100</v>
      </c>
      <c r="D186" s="52" t="s">
        <v>147</v>
      </c>
      <c r="E186" s="40"/>
      <c r="F186" s="26">
        <v>0</v>
      </c>
      <c r="G186" s="29">
        <f>Table1[[#This Row],[END]]-7</f>
        <v>45227</v>
      </c>
      <c r="H186" s="29">
        <v>45234</v>
      </c>
      <c r="I186" s="12"/>
      <c r="J186" s="12">
        <f t="shared" si="143"/>
        <v>8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</row>
    <row r="187" spans="1:220" s="2" customFormat="1" ht="14.65" hidden="1" thickBot="1">
      <c r="A187" s="28" t="s">
        <v>64</v>
      </c>
      <c r="B187" s="28" t="s">
        <v>145</v>
      </c>
      <c r="C187" s="43" t="s">
        <v>14</v>
      </c>
      <c r="D187" s="52" t="s">
        <v>74</v>
      </c>
      <c r="E187" s="40" t="s">
        <v>146</v>
      </c>
      <c r="F187" s="26">
        <v>0.1</v>
      </c>
      <c r="G187" s="29">
        <f>Table1[[#This Row],[END]]-7</f>
        <v>45227</v>
      </c>
      <c r="H187" s="29">
        <v>45234</v>
      </c>
      <c r="I187" s="12"/>
      <c r="J187" s="12">
        <f t="shared" si="143"/>
        <v>8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</row>
    <row r="188" spans="1:220" s="2" customFormat="1" ht="14.65" hidden="1" thickBot="1">
      <c r="A188" s="28" t="s">
        <v>64</v>
      </c>
      <c r="B188" s="28" t="s">
        <v>157</v>
      </c>
      <c r="C188" s="43" t="s">
        <v>14</v>
      </c>
      <c r="D188" s="52" t="s">
        <v>74</v>
      </c>
      <c r="E188" s="40" t="s">
        <v>158</v>
      </c>
      <c r="F188" s="26">
        <v>0</v>
      </c>
      <c r="G188" s="29">
        <f>Table1[[#This Row],[END]]-7</f>
        <v>45227</v>
      </c>
      <c r="H188" s="29">
        <v>45234</v>
      </c>
      <c r="I188" s="12"/>
      <c r="J188" s="12">
        <f t="shared" si="143"/>
        <v>8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</row>
    <row r="189" spans="1:220" s="2" customFormat="1" ht="14.65" hidden="1" thickBot="1">
      <c r="A189" s="28" t="s">
        <v>64</v>
      </c>
      <c r="B189" s="28" t="s">
        <v>178</v>
      </c>
      <c r="C189" s="43" t="s">
        <v>14</v>
      </c>
      <c r="D189" s="39" t="s">
        <v>74</v>
      </c>
      <c r="E189" s="40" t="s">
        <v>158</v>
      </c>
      <c r="F189" s="26">
        <v>0</v>
      </c>
      <c r="G189" s="29">
        <f>Table1[[#This Row],[END]]-7</f>
        <v>45227</v>
      </c>
      <c r="H189" s="29">
        <v>45234</v>
      </c>
      <c r="I189" s="12"/>
      <c r="J189" s="12">
        <f t="shared" si="143"/>
        <v>8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</row>
    <row r="190" spans="1:220" s="2" customFormat="1" ht="14.65" hidden="1" thickBot="1">
      <c r="A190" s="28" t="s">
        <v>64</v>
      </c>
      <c r="B190" s="28" t="s">
        <v>168</v>
      </c>
      <c r="C190" s="43" t="s">
        <v>14</v>
      </c>
      <c r="D190" s="39" t="s">
        <v>74</v>
      </c>
      <c r="E190" s="40" t="s">
        <v>169</v>
      </c>
      <c r="F190" s="26">
        <v>0</v>
      </c>
      <c r="G190" s="29">
        <f>Table1[[#This Row],[END]]-7</f>
        <v>45227</v>
      </c>
      <c r="H190" s="29">
        <v>45234</v>
      </c>
      <c r="I190" s="12"/>
      <c r="J190" s="12">
        <f t="shared" si="143"/>
        <v>8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</row>
    <row r="191" spans="1:220" s="2" customFormat="1" ht="14.65" thickBot="1">
      <c r="A191" s="28" t="s">
        <v>57</v>
      </c>
      <c r="B191" s="28" t="s">
        <v>182</v>
      </c>
      <c r="C191" s="43" t="s">
        <v>14</v>
      </c>
      <c r="D191" s="39" t="s">
        <v>74</v>
      </c>
      <c r="E191" s="40" t="s">
        <v>183</v>
      </c>
      <c r="F191" s="26">
        <v>0</v>
      </c>
      <c r="G191" s="29">
        <f>Table1[[#This Row],[END]]-7</f>
        <v>45227</v>
      </c>
      <c r="H191" s="29">
        <v>45234</v>
      </c>
      <c r="I191" s="12"/>
      <c r="J191" s="12">
        <f t="shared" si="143"/>
        <v>8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</row>
    <row r="192" spans="1:220" s="2" customFormat="1" ht="14.65" thickBot="1">
      <c r="A192" s="28" t="s">
        <v>57</v>
      </c>
      <c r="B192" s="28" t="s">
        <v>133</v>
      </c>
      <c r="C192" s="43" t="s">
        <v>14</v>
      </c>
      <c r="D192" s="39" t="s">
        <v>74</v>
      </c>
      <c r="E192" s="40" t="s">
        <v>59</v>
      </c>
      <c r="F192" s="26">
        <v>0</v>
      </c>
      <c r="G192" s="29">
        <f>Table1[[#This Row],[END]]-7</f>
        <v>45227</v>
      </c>
      <c r="H192" s="29">
        <v>45234</v>
      </c>
      <c r="I192" s="12"/>
      <c r="J192" s="12">
        <f t="shared" si="143"/>
        <v>8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</row>
    <row r="193" spans="1:220" s="2" customFormat="1" ht="14.65" hidden="1" thickBot="1">
      <c r="A193" s="28" t="s">
        <v>67</v>
      </c>
      <c r="B193" s="28" t="s">
        <v>135</v>
      </c>
      <c r="C193" s="43" t="s">
        <v>67</v>
      </c>
      <c r="D193" s="39" t="s">
        <v>184</v>
      </c>
      <c r="E193" s="40"/>
      <c r="F193" s="26">
        <v>0</v>
      </c>
      <c r="G193" s="29">
        <f>Table1[[#This Row],[END]]-7</f>
        <v>45227</v>
      </c>
      <c r="H193" s="29">
        <v>45234</v>
      </c>
      <c r="I193" s="12"/>
      <c r="J193" s="12">
        <f t="shared" si="143"/>
        <v>8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</row>
    <row r="194" spans="1:220" s="2" customFormat="1" ht="14.65" hidden="1" thickBot="1">
      <c r="A194" s="28" t="s">
        <v>12</v>
      </c>
      <c r="B194" s="28" t="s">
        <v>25</v>
      </c>
      <c r="C194" s="43" t="s">
        <v>100</v>
      </c>
      <c r="D194" s="39" t="s">
        <v>26</v>
      </c>
      <c r="E194" s="40"/>
      <c r="F194" s="26">
        <v>0</v>
      </c>
      <c r="G194" s="29">
        <f>Table1[[#This Row],[END]]-7</f>
        <v>45234</v>
      </c>
      <c r="H194" s="29">
        <v>45241</v>
      </c>
      <c r="I194" s="12"/>
      <c r="J194" s="12">
        <f t="shared" si="143"/>
        <v>8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</row>
    <row r="195" spans="1:220" s="2" customFormat="1" ht="14.65" hidden="1" thickBot="1">
      <c r="A195" s="28" t="s">
        <v>64</v>
      </c>
      <c r="B195" s="28" t="s">
        <v>162</v>
      </c>
      <c r="C195" s="43" t="s">
        <v>100</v>
      </c>
      <c r="D195" s="39" t="s">
        <v>162</v>
      </c>
      <c r="E195" s="40" t="s">
        <v>164</v>
      </c>
      <c r="F195" s="26">
        <v>0</v>
      </c>
      <c r="G195" s="29">
        <f>Table1[[#This Row],[END]]-7</f>
        <v>45234</v>
      </c>
      <c r="H195" s="29">
        <v>45241</v>
      </c>
      <c r="I195" s="12"/>
      <c r="J195" s="12">
        <f t="shared" si="143"/>
        <v>8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</row>
    <row r="196" spans="1:220" s="2" customFormat="1" ht="14.65" hidden="1" thickBot="1">
      <c r="A196" s="28" t="s">
        <v>39</v>
      </c>
      <c r="B196" s="28" t="s">
        <v>112</v>
      </c>
      <c r="C196" s="43" t="s">
        <v>14</v>
      </c>
      <c r="D196" s="39" t="s">
        <v>3</v>
      </c>
      <c r="E196" s="40" t="s">
        <v>156</v>
      </c>
      <c r="F196" s="26">
        <v>0</v>
      </c>
      <c r="G196" s="29">
        <f>Table1[[#This Row],[END]]-7</f>
        <v>45234</v>
      </c>
      <c r="H196" s="29">
        <v>45241</v>
      </c>
      <c r="I196" s="12"/>
      <c r="J196" s="12">
        <f t="shared" si="143"/>
        <v>8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</row>
    <row r="197" spans="1:220" s="2" customFormat="1" ht="14.65" hidden="1" thickBot="1">
      <c r="A197" s="28" t="s">
        <v>48</v>
      </c>
      <c r="B197" s="28" t="s">
        <v>104</v>
      </c>
      <c r="C197" s="43" t="s">
        <v>100</v>
      </c>
      <c r="D197" s="39" t="s">
        <v>105</v>
      </c>
      <c r="E197" s="40"/>
      <c r="F197" s="26">
        <v>0</v>
      </c>
      <c r="G197" s="29">
        <f>Table1[[#This Row],[END]]-7</f>
        <v>45234</v>
      </c>
      <c r="H197" s="29">
        <v>45241</v>
      </c>
      <c r="I197" s="12"/>
      <c r="J197" s="12">
        <f t="shared" si="143"/>
        <v>8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</row>
    <row r="198" spans="1:220" s="2" customFormat="1" ht="14.65" hidden="1" thickBot="1">
      <c r="A198" s="28" t="s">
        <v>12</v>
      </c>
      <c r="B198" s="28" t="s">
        <v>13</v>
      </c>
      <c r="C198" s="43" t="s">
        <v>100</v>
      </c>
      <c r="D198" s="39" t="s">
        <v>15</v>
      </c>
      <c r="E198" s="40"/>
      <c r="F198" s="26">
        <v>0</v>
      </c>
      <c r="G198" s="29">
        <f>Table1[[#This Row],[END]]-7</f>
        <v>45241</v>
      </c>
      <c r="H198" s="29">
        <v>45248</v>
      </c>
      <c r="I198" s="12"/>
      <c r="J198" s="12">
        <f t="shared" si="143"/>
        <v>8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</row>
    <row r="199" spans="1:220" s="2" customFormat="1" ht="14.65" hidden="1" thickBot="1">
      <c r="A199" s="28" t="s">
        <v>12</v>
      </c>
      <c r="B199" s="28" t="s">
        <v>13</v>
      </c>
      <c r="C199" s="43" t="s">
        <v>100</v>
      </c>
      <c r="D199" s="39" t="s">
        <v>17</v>
      </c>
      <c r="E199" s="40"/>
      <c r="F199" s="26">
        <v>0</v>
      </c>
      <c r="G199" s="29">
        <f>Table1[[#This Row],[END]]-7</f>
        <v>45241</v>
      </c>
      <c r="H199" s="29">
        <v>45248</v>
      </c>
      <c r="I199" s="12"/>
      <c r="J199" s="12">
        <f t="shared" si="143"/>
        <v>8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</row>
    <row r="200" spans="1:220" s="2" customFormat="1" ht="14.65" hidden="1" thickBot="1">
      <c r="A200" s="28" t="s">
        <v>64</v>
      </c>
      <c r="B200" s="28" t="s">
        <v>86</v>
      </c>
      <c r="C200" s="43" t="s">
        <v>100</v>
      </c>
      <c r="D200" s="51" t="s">
        <v>86</v>
      </c>
      <c r="E200" s="40"/>
      <c r="F200" s="26">
        <v>0</v>
      </c>
      <c r="G200" s="29">
        <f>Table1[[#This Row],[END]]-7</f>
        <v>45241</v>
      </c>
      <c r="H200" s="29">
        <v>45248</v>
      </c>
      <c r="I200" s="12"/>
      <c r="J200" s="12">
        <f t="shared" si="143"/>
        <v>8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</row>
    <row r="201" spans="1:220" s="2" customFormat="1" ht="14.65" hidden="1" thickBot="1">
      <c r="A201" s="28" t="s">
        <v>64</v>
      </c>
      <c r="B201" s="28" t="s">
        <v>65</v>
      </c>
      <c r="C201" s="43" t="s">
        <v>100</v>
      </c>
      <c r="D201" s="39" t="s">
        <v>65</v>
      </c>
      <c r="E201" s="40"/>
      <c r="F201" s="26">
        <v>0</v>
      </c>
      <c r="G201" s="29">
        <f>Table1[[#This Row],[END]]-7</f>
        <v>45241</v>
      </c>
      <c r="H201" s="29">
        <v>45248</v>
      </c>
      <c r="I201" s="12"/>
      <c r="J201" s="12">
        <f t="shared" si="143"/>
        <v>8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</row>
    <row r="202" spans="1:220" s="2" customFormat="1" ht="14.65" hidden="1" thickBot="1">
      <c r="A202" s="28" t="s">
        <v>39</v>
      </c>
      <c r="B202" s="28" t="s">
        <v>45</v>
      </c>
      <c r="C202" s="43" t="s">
        <v>14</v>
      </c>
      <c r="D202" s="39" t="s">
        <v>185</v>
      </c>
      <c r="E202" s="40" t="s">
        <v>42</v>
      </c>
      <c r="F202" s="26">
        <v>0</v>
      </c>
      <c r="G202" s="29">
        <f>Table1[[#This Row],[END]]-7</f>
        <v>45241</v>
      </c>
      <c r="H202" s="29">
        <v>45248</v>
      </c>
      <c r="I202" s="12"/>
      <c r="J202" s="12">
        <f t="shared" si="143"/>
        <v>8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</row>
    <row r="203" spans="1:220" s="2" customFormat="1" ht="14.65" hidden="1" thickBot="1">
      <c r="A203" s="28" t="s">
        <v>57</v>
      </c>
      <c r="B203" s="28" t="s">
        <v>31</v>
      </c>
      <c r="C203" s="43" t="s">
        <v>100</v>
      </c>
      <c r="D203" s="39" t="s">
        <v>96</v>
      </c>
      <c r="E203" s="40"/>
      <c r="F203" s="26">
        <v>0</v>
      </c>
      <c r="G203" s="29">
        <f>Table1[[#This Row],[END]]-7</f>
        <v>45241</v>
      </c>
      <c r="H203" s="29">
        <v>45248</v>
      </c>
      <c r="I203" s="12"/>
      <c r="J203" s="12">
        <f t="shared" si="143"/>
        <v>8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</row>
    <row r="204" spans="1:220" s="2" customFormat="1" ht="14.65" hidden="1" thickBot="1">
      <c r="A204" s="28" t="s">
        <v>57</v>
      </c>
      <c r="B204" s="28" t="s">
        <v>31</v>
      </c>
      <c r="C204" s="43" t="s">
        <v>100</v>
      </c>
      <c r="D204" s="39" t="s">
        <v>94</v>
      </c>
      <c r="E204" s="40"/>
      <c r="F204" s="26">
        <v>0</v>
      </c>
      <c r="G204" s="29">
        <f>Table1[[#This Row],[END]]-7</f>
        <v>45241</v>
      </c>
      <c r="H204" s="29">
        <v>45248</v>
      </c>
      <c r="I204" s="12"/>
      <c r="J204" s="12">
        <f t="shared" si="143"/>
        <v>8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</row>
    <row r="205" spans="1:220" s="2" customFormat="1" ht="14.65" hidden="1" thickBot="1">
      <c r="A205" s="28" t="s">
        <v>57</v>
      </c>
      <c r="B205" s="28" t="s">
        <v>31</v>
      </c>
      <c r="C205" s="43" t="s">
        <v>100</v>
      </c>
      <c r="D205" s="39" t="s">
        <v>97</v>
      </c>
      <c r="E205" s="40"/>
      <c r="F205" s="26">
        <v>0</v>
      </c>
      <c r="G205" s="29">
        <f>Table1[[#This Row],[END]]-7</f>
        <v>45241</v>
      </c>
      <c r="H205" s="29">
        <v>45248</v>
      </c>
      <c r="I205" s="12"/>
      <c r="J205" s="12">
        <f t="shared" si="143"/>
        <v>8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</row>
    <row r="206" spans="1:220" s="2" customFormat="1" ht="14.65" hidden="1" thickBot="1">
      <c r="A206" s="28" t="s">
        <v>57</v>
      </c>
      <c r="B206" s="28" t="s">
        <v>182</v>
      </c>
      <c r="C206" s="43" t="s">
        <v>100</v>
      </c>
      <c r="D206" s="39" t="s">
        <v>74</v>
      </c>
      <c r="E206" s="40"/>
      <c r="F206" s="26">
        <v>0</v>
      </c>
      <c r="G206" s="29">
        <f>Table1[[#This Row],[END]]-7</f>
        <v>45241</v>
      </c>
      <c r="H206" s="29">
        <v>45248</v>
      </c>
      <c r="I206" s="12"/>
      <c r="J206" s="12">
        <f t="shared" si="143"/>
        <v>8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</row>
    <row r="207" spans="1:220" s="2" customFormat="1" ht="14.65" hidden="1" thickBot="1">
      <c r="A207" s="28" t="s">
        <v>67</v>
      </c>
      <c r="B207" s="28" t="s">
        <v>186</v>
      </c>
      <c r="C207" s="43" t="s">
        <v>67</v>
      </c>
      <c r="D207" s="39" t="s">
        <v>187</v>
      </c>
      <c r="E207" s="40"/>
      <c r="F207" s="26">
        <v>0</v>
      </c>
      <c r="G207" s="29">
        <f>Table1[[#This Row],[END]]-7</f>
        <v>45241</v>
      </c>
      <c r="H207" s="29">
        <v>45248</v>
      </c>
      <c r="I207" s="12"/>
      <c r="J207" s="12">
        <f t="shared" si="143"/>
        <v>8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</row>
    <row r="208" spans="1:220" s="2" customFormat="1" ht="14.65" hidden="1" thickBot="1">
      <c r="A208" s="28" t="s">
        <v>12</v>
      </c>
      <c r="B208" s="28" t="s">
        <v>13</v>
      </c>
      <c r="C208" s="43" t="s">
        <v>100</v>
      </c>
      <c r="D208" s="39" t="s">
        <v>18</v>
      </c>
      <c r="E208" s="40"/>
      <c r="F208" s="26">
        <v>0</v>
      </c>
      <c r="G208" s="29">
        <f>Table1[[#This Row],[END]]-7</f>
        <v>45248</v>
      </c>
      <c r="H208" s="29">
        <v>45255</v>
      </c>
      <c r="I208" s="12"/>
      <c r="J208" s="12">
        <f t="shared" si="143"/>
        <v>8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</row>
    <row r="209" spans="1:220" s="2" customFormat="1" ht="14.65" hidden="1" thickBot="1">
      <c r="A209" s="28" t="s">
        <v>12</v>
      </c>
      <c r="B209" s="28" t="s">
        <v>25</v>
      </c>
      <c r="C209" s="43" t="s">
        <v>100</v>
      </c>
      <c r="D209" s="39" t="s">
        <v>33</v>
      </c>
      <c r="E209" s="40"/>
      <c r="F209" s="26">
        <v>0.8</v>
      </c>
      <c r="G209" s="29">
        <f>Table1[[#This Row],[END]]-7</f>
        <v>45248</v>
      </c>
      <c r="H209" s="29">
        <v>45255</v>
      </c>
      <c r="I209" s="12"/>
      <c r="J209" s="12">
        <f t="shared" si="143"/>
        <v>8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</row>
    <row r="210" spans="1:220" s="2" customFormat="1" ht="14.65" hidden="1" thickBot="1">
      <c r="A210" s="28" t="s">
        <v>64</v>
      </c>
      <c r="B210" s="28" t="s">
        <v>65</v>
      </c>
      <c r="C210" s="43" t="s">
        <v>100</v>
      </c>
      <c r="D210" s="39" t="s">
        <v>74</v>
      </c>
      <c r="E210" s="40"/>
      <c r="F210" s="26">
        <v>0</v>
      </c>
      <c r="G210" s="29">
        <f>Table1[[#This Row],[END]]-7</f>
        <v>45248</v>
      </c>
      <c r="H210" s="29">
        <v>45255</v>
      </c>
      <c r="I210" s="12"/>
      <c r="J210" s="12">
        <f t="shared" si="143"/>
        <v>8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</row>
    <row r="211" spans="1:220" s="2" customFormat="1" ht="14.65" hidden="1" thickBot="1">
      <c r="A211" s="28" t="s">
        <v>39</v>
      </c>
      <c r="B211" s="28" t="s">
        <v>112</v>
      </c>
      <c r="C211" s="43" t="s">
        <v>100</v>
      </c>
      <c r="D211" s="39" t="s">
        <v>155</v>
      </c>
      <c r="E211" s="40"/>
      <c r="F211" s="26">
        <v>0</v>
      </c>
      <c r="G211" s="29">
        <f>Table1[[#This Row],[END]]-7</f>
        <v>45248</v>
      </c>
      <c r="H211" s="29">
        <v>45255</v>
      </c>
      <c r="I211" s="12"/>
      <c r="J211" s="12">
        <f t="shared" si="143"/>
        <v>8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</row>
    <row r="212" spans="1:220" s="2" customFormat="1" ht="14.65" hidden="1" thickBot="1">
      <c r="A212" s="28" t="s">
        <v>39</v>
      </c>
      <c r="B212" s="28" t="s">
        <v>77</v>
      </c>
      <c r="C212" s="43" t="s">
        <v>14</v>
      </c>
      <c r="D212" s="39" t="s">
        <v>188</v>
      </c>
      <c r="E212" s="40" t="s">
        <v>177</v>
      </c>
      <c r="F212" s="26">
        <v>0</v>
      </c>
      <c r="G212" s="29">
        <f>Table1[[#This Row],[END]]-7</f>
        <v>45248</v>
      </c>
      <c r="H212" s="29">
        <v>45255</v>
      </c>
      <c r="I212" s="12"/>
      <c r="J212" s="12">
        <f t="shared" si="143"/>
        <v>8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</row>
    <row r="213" spans="1:220" s="2" customFormat="1" ht="14.65" hidden="1" thickBot="1">
      <c r="A213" s="28" t="s">
        <v>39</v>
      </c>
      <c r="B213" s="28" t="s">
        <v>142</v>
      </c>
      <c r="C213" s="43" t="s">
        <v>14</v>
      </c>
      <c r="D213" s="39" t="s">
        <v>188</v>
      </c>
      <c r="E213" s="40" t="s">
        <v>177</v>
      </c>
      <c r="F213" s="26">
        <v>0</v>
      </c>
      <c r="G213" s="29">
        <f>Table1[[#This Row],[END]]-7</f>
        <v>45248</v>
      </c>
      <c r="H213" s="29">
        <v>45255</v>
      </c>
      <c r="I213" s="12"/>
      <c r="J213" s="12">
        <f t="shared" si="143"/>
        <v>8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</row>
    <row r="214" spans="1:220" s="2" customFormat="1" ht="14.65" hidden="1" thickBot="1">
      <c r="A214" s="28" t="s">
        <v>48</v>
      </c>
      <c r="B214" s="28" t="s">
        <v>49</v>
      </c>
      <c r="C214" s="43" t="s">
        <v>100</v>
      </c>
      <c r="D214" s="39" t="s">
        <v>189</v>
      </c>
      <c r="E214" s="40"/>
      <c r="F214" s="26">
        <v>0</v>
      </c>
      <c r="G214" s="29">
        <f>Table1[[#This Row],[END]]-7</f>
        <v>45248</v>
      </c>
      <c r="H214" s="29">
        <v>45255</v>
      </c>
      <c r="I214" s="12"/>
      <c r="J214" s="12">
        <f t="shared" si="143"/>
        <v>8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</row>
    <row r="215" spans="1:220" s="2" customFormat="1" ht="14.65" hidden="1" thickBot="1">
      <c r="A215" s="28" t="s">
        <v>71</v>
      </c>
      <c r="B215" s="28" t="s">
        <v>179</v>
      </c>
      <c r="C215" s="43" t="s">
        <v>100</v>
      </c>
      <c r="D215" s="39" t="s">
        <v>179</v>
      </c>
      <c r="E215" s="40"/>
      <c r="F215" s="26">
        <v>0</v>
      </c>
      <c r="G215" s="29">
        <f>Table1[[#This Row],[END]]-7</f>
        <v>45248</v>
      </c>
      <c r="H215" s="29">
        <v>45255</v>
      </c>
      <c r="I215" s="12"/>
      <c r="J215" s="12">
        <f t="shared" si="143"/>
        <v>8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</row>
    <row r="216" spans="1:220" s="2" customFormat="1" ht="14.65" hidden="1" thickBot="1">
      <c r="A216" s="28" t="s">
        <v>67</v>
      </c>
      <c r="B216" s="28" t="s">
        <v>98</v>
      </c>
      <c r="C216" s="41" t="s">
        <v>67</v>
      </c>
      <c r="D216" s="42" t="s">
        <v>190</v>
      </c>
      <c r="E216" s="40"/>
      <c r="F216" s="26">
        <v>0</v>
      </c>
      <c r="G216" s="29">
        <f>Table1[[#This Row],[END]]-7</f>
        <v>45248</v>
      </c>
      <c r="H216" s="29">
        <v>45255</v>
      </c>
      <c r="I216" s="12"/>
      <c r="J216" s="12">
        <f t="shared" si="143"/>
        <v>8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</row>
    <row r="217" spans="1:220" s="2" customFormat="1" ht="14.65" hidden="1" thickBot="1">
      <c r="A217" s="28" t="s">
        <v>35</v>
      </c>
      <c r="B217" s="28" t="s">
        <v>35</v>
      </c>
      <c r="C217" s="41" t="s">
        <v>100</v>
      </c>
      <c r="D217" s="42" t="s">
        <v>191</v>
      </c>
      <c r="E217" s="40"/>
      <c r="F217" s="26">
        <v>0</v>
      </c>
      <c r="G217" s="29">
        <f>Table1[[#This Row],[END]]-7</f>
        <v>45253</v>
      </c>
      <c r="H217" s="29">
        <v>45260</v>
      </c>
      <c r="I217" s="12"/>
      <c r="J217" s="12">
        <f t="shared" si="143"/>
        <v>8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</row>
    <row r="218" spans="1:220" s="2" customFormat="1" ht="14.65" hidden="1" thickBot="1">
      <c r="A218" s="28" t="s">
        <v>12</v>
      </c>
      <c r="B218" s="28" t="s">
        <v>192</v>
      </c>
      <c r="C218" s="43" t="s">
        <v>100</v>
      </c>
      <c r="D218" s="39" t="s">
        <v>193</v>
      </c>
      <c r="E218" s="40"/>
      <c r="F218" s="26">
        <v>0</v>
      </c>
      <c r="G218" s="29">
        <f>Table1[[#This Row],[END]]-7</f>
        <v>45255</v>
      </c>
      <c r="H218" s="29">
        <v>45262</v>
      </c>
      <c r="I218" s="12"/>
      <c r="J218" s="12">
        <f t="shared" si="143"/>
        <v>8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</row>
    <row r="219" spans="1:220" s="2" customFormat="1" ht="14.65" hidden="1" thickBot="1">
      <c r="A219" s="28" t="s">
        <v>12</v>
      </c>
      <c r="B219" s="28" t="s">
        <v>192</v>
      </c>
      <c r="C219" s="43" t="s">
        <v>100</v>
      </c>
      <c r="D219" s="39" t="s">
        <v>21</v>
      </c>
      <c r="E219" s="40"/>
      <c r="F219" s="26">
        <v>0</v>
      </c>
      <c r="G219" s="29">
        <f>Table1[[#This Row],[END]]-7</f>
        <v>45255</v>
      </c>
      <c r="H219" s="29">
        <v>45262</v>
      </c>
      <c r="I219" s="12"/>
      <c r="J219" s="12">
        <f t="shared" si="143"/>
        <v>8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</row>
    <row r="220" spans="1:220" s="2" customFormat="1" ht="14.65" hidden="1" thickBot="1">
      <c r="A220" s="28" t="s">
        <v>39</v>
      </c>
      <c r="B220" s="28" t="s">
        <v>40</v>
      </c>
      <c r="C220" s="43" t="s">
        <v>100</v>
      </c>
      <c r="D220" s="39" t="s">
        <v>41</v>
      </c>
      <c r="E220" s="40"/>
      <c r="F220" s="26">
        <v>0</v>
      </c>
      <c r="G220" s="29">
        <f>Table1[[#This Row],[END]]-7</f>
        <v>45269</v>
      </c>
      <c r="H220" s="29">
        <v>45276</v>
      </c>
      <c r="I220" s="12"/>
      <c r="J220" s="12">
        <f t="shared" si="143"/>
        <v>8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</row>
    <row r="221" spans="1:220" s="2" customFormat="1" ht="14.65" hidden="1" thickBot="1">
      <c r="A221" s="28" t="s">
        <v>57</v>
      </c>
      <c r="B221" s="28" t="s">
        <v>133</v>
      </c>
      <c r="C221" s="43" t="s">
        <v>100</v>
      </c>
      <c r="D221" s="39" t="s">
        <v>133</v>
      </c>
      <c r="E221" s="40"/>
      <c r="F221" s="26">
        <v>0</v>
      </c>
      <c r="G221" s="29">
        <f>Table1[[#This Row],[END]]-7</f>
        <v>45269</v>
      </c>
      <c r="H221" s="29">
        <v>45276</v>
      </c>
      <c r="I221" s="12"/>
      <c r="J221" s="12">
        <f t="shared" si="143"/>
        <v>8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</row>
    <row r="222" spans="1:220" s="2" customFormat="1" ht="14.65" hidden="1" thickBot="1">
      <c r="A222" s="28" t="s">
        <v>57</v>
      </c>
      <c r="B222" s="28" t="s">
        <v>133</v>
      </c>
      <c r="C222" s="43" t="s">
        <v>100</v>
      </c>
      <c r="D222" s="39" t="s">
        <v>63</v>
      </c>
      <c r="E222" s="40"/>
      <c r="F222" s="26">
        <v>0</v>
      </c>
      <c r="G222" s="29">
        <f>Table1[[#This Row],[END]]-7</f>
        <v>45269</v>
      </c>
      <c r="H222" s="29">
        <v>45276</v>
      </c>
      <c r="I222" s="12"/>
      <c r="J222" s="12">
        <f t="shared" si="143"/>
        <v>8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</row>
    <row r="223" spans="1:220" s="2" customFormat="1" ht="14.65" hidden="1" thickBot="1">
      <c r="A223" s="28" t="s">
        <v>57</v>
      </c>
      <c r="B223" s="28" t="s">
        <v>133</v>
      </c>
      <c r="C223" s="43" t="s">
        <v>100</v>
      </c>
      <c r="D223" s="39" t="s">
        <v>74</v>
      </c>
      <c r="E223" s="40"/>
      <c r="F223" s="26">
        <v>0</v>
      </c>
      <c r="G223" s="29">
        <f>Table1[[#This Row],[END]]-7</f>
        <v>45269</v>
      </c>
      <c r="H223" s="29">
        <v>45276</v>
      </c>
      <c r="I223" s="12"/>
      <c r="J223" s="12">
        <f t="shared" si="143"/>
        <v>8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</row>
    <row r="224" spans="1:220" s="2" customFormat="1" ht="14.65" hidden="1" thickBot="1">
      <c r="A224" s="28" t="s">
        <v>39</v>
      </c>
      <c r="B224" s="28" t="s">
        <v>40</v>
      </c>
      <c r="C224" s="43" t="s">
        <v>100</v>
      </c>
      <c r="D224" s="39" t="s">
        <v>101</v>
      </c>
      <c r="E224" s="40"/>
      <c r="F224" s="26">
        <v>0</v>
      </c>
      <c r="G224" s="29">
        <f>Table1[[#This Row],[END]]-7</f>
        <v>45269</v>
      </c>
      <c r="H224" s="29">
        <v>45276</v>
      </c>
      <c r="I224" s="12"/>
      <c r="J224" s="12">
        <f t="shared" si="143"/>
        <v>8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</row>
    <row r="225" spans="1:220" s="2" customFormat="1" ht="14.65" hidden="1" thickBot="1">
      <c r="A225" s="28" t="s">
        <v>39</v>
      </c>
      <c r="B225" s="28" t="s">
        <v>45</v>
      </c>
      <c r="C225" s="43" t="s">
        <v>100</v>
      </c>
      <c r="D225" s="39" t="s">
        <v>121</v>
      </c>
      <c r="E225" s="40"/>
      <c r="F225" s="26">
        <v>0</v>
      </c>
      <c r="G225" s="29">
        <f>Table1[[#This Row],[END]]-7</f>
        <v>45269</v>
      </c>
      <c r="H225" s="29">
        <v>45276</v>
      </c>
      <c r="I225" s="12"/>
      <c r="J225" s="12">
        <f t="shared" si="143"/>
        <v>8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</row>
    <row r="226" spans="1:220" s="2" customFormat="1" ht="14.65" hidden="1" thickBot="1">
      <c r="A226" s="28" t="s">
        <v>39</v>
      </c>
      <c r="B226" s="28" t="s">
        <v>77</v>
      </c>
      <c r="C226" s="43" t="s">
        <v>100</v>
      </c>
      <c r="D226" s="39" t="s">
        <v>122</v>
      </c>
      <c r="E226" s="40"/>
      <c r="F226" s="26">
        <v>0</v>
      </c>
      <c r="G226" s="29">
        <f>Table1[[#This Row],[END]]-7</f>
        <v>45269</v>
      </c>
      <c r="H226" s="29">
        <v>45276</v>
      </c>
      <c r="I226" s="12"/>
      <c r="J226" s="12">
        <f t="shared" si="143"/>
        <v>8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</row>
    <row r="227" spans="1:220" s="2" customFormat="1" ht="14.65" hidden="1" thickBot="1">
      <c r="A227" s="28" t="s">
        <v>39</v>
      </c>
      <c r="B227" s="28" t="s">
        <v>77</v>
      </c>
      <c r="C227" s="43" t="s">
        <v>100</v>
      </c>
      <c r="D227" s="39" t="s">
        <v>123</v>
      </c>
      <c r="E227" s="40"/>
      <c r="F227" s="26">
        <v>0</v>
      </c>
      <c r="G227" s="29">
        <f>Table1[[#This Row],[END]]-7</f>
        <v>45269</v>
      </c>
      <c r="H227" s="29">
        <v>45276</v>
      </c>
      <c r="I227" s="12"/>
      <c r="J227" s="12">
        <f t="shared" si="143"/>
        <v>8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</row>
    <row r="228" spans="1:220" s="2" customFormat="1" ht="14.65" hidden="1" thickBot="1">
      <c r="A228" s="28" t="s">
        <v>48</v>
      </c>
      <c r="B228" s="28" t="s">
        <v>52</v>
      </c>
      <c r="C228" s="43" t="s">
        <v>100</v>
      </c>
      <c r="D228" s="39" t="s">
        <v>129</v>
      </c>
      <c r="E228" s="40"/>
      <c r="F228" s="26">
        <v>0</v>
      </c>
      <c r="G228" s="29">
        <f>Table1[[#This Row],[END]]-7</f>
        <v>45269</v>
      </c>
      <c r="H228" s="29">
        <v>45276</v>
      </c>
      <c r="I228" s="12"/>
      <c r="J228" s="12">
        <f t="shared" si="143"/>
        <v>8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</row>
    <row r="229" spans="1:220" s="2" customFormat="1" ht="14.65" hidden="1" thickBot="1">
      <c r="A229" s="28" t="s">
        <v>12</v>
      </c>
      <c r="B229" s="28" t="s">
        <v>34</v>
      </c>
      <c r="C229" s="43" t="s">
        <v>100</v>
      </c>
      <c r="D229" s="51" t="s">
        <v>34</v>
      </c>
      <c r="E229" s="40"/>
      <c r="F229" s="26">
        <v>0</v>
      </c>
      <c r="G229" s="29">
        <f>Table1[[#This Row],[END]]-7</f>
        <v>45269</v>
      </c>
      <c r="H229" s="29">
        <v>45276</v>
      </c>
      <c r="I229" s="12"/>
      <c r="J229" s="12">
        <f t="shared" si="143"/>
        <v>8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</row>
    <row r="230" spans="1:220" s="2" customFormat="1" ht="14.65" hidden="1" thickBot="1">
      <c r="A230" s="28" t="s">
        <v>67</v>
      </c>
      <c r="B230" s="28" t="s">
        <v>98</v>
      </c>
      <c r="C230" s="41" t="s">
        <v>67</v>
      </c>
      <c r="D230" s="39" t="s">
        <v>194</v>
      </c>
      <c r="E230" s="40"/>
      <c r="F230" s="26">
        <v>0</v>
      </c>
      <c r="G230" s="29">
        <f>Table1[[#This Row],[END]]-7</f>
        <v>45276</v>
      </c>
      <c r="H230" s="29">
        <v>45283</v>
      </c>
      <c r="I230" s="12"/>
      <c r="J230" s="12">
        <f t="shared" si="143"/>
        <v>8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</row>
    <row r="231" spans="1:220" s="2" customFormat="1" ht="14.65" hidden="1" thickBot="1">
      <c r="A231" s="28" t="s">
        <v>39</v>
      </c>
      <c r="B231" s="28" t="s">
        <v>45</v>
      </c>
      <c r="C231" s="43" t="s">
        <v>14</v>
      </c>
      <c r="D231" s="39" t="s">
        <v>195</v>
      </c>
      <c r="E231" s="40" t="s">
        <v>47</v>
      </c>
      <c r="F231" s="26">
        <v>0</v>
      </c>
      <c r="G231" s="29">
        <f>Table1[[#This Row],[END]]-7</f>
        <v>45283</v>
      </c>
      <c r="H231" s="29">
        <v>45290</v>
      </c>
      <c r="I231" s="12"/>
      <c r="J231" s="12">
        <f t="shared" si="143"/>
        <v>8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</row>
    <row r="232" spans="1:220" s="2" customFormat="1" ht="14.65" hidden="1" thickBot="1">
      <c r="A232" s="28" t="s">
        <v>39</v>
      </c>
      <c r="B232" s="28" t="s">
        <v>45</v>
      </c>
      <c r="C232" s="43" t="s">
        <v>14</v>
      </c>
      <c r="D232" s="39" t="s">
        <v>196</v>
      </c>
      <c r="E232" s="40" t="s">
        <v>47</v>
      </c>
      <c r="F232" s="26">
        <v>0</v>
      </c>
      <c r="G232" s="29">
        <f>Table1[[#This Row],[END]]-7</f>
        <v>45283</v>
      </c>
      <c r="H232" s="29">
        <v>45290</v>
      </c>
      <c r="I232" s="12"/>
      <c r="J232" s="12">
        <f t="shared" si="143"/>
        <v>8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</row>
    <row r="233" spans="1:220" s="2" customFormat="1" ht="14.65" hidden="1" thickBot="1">
      <c r="A233" s="28" t="s">
        <v>67</v>
      </c>
      <c r="B233" s="28" t="s">
        <v>197</v>
      </c>
      <c r="C233" s="43" t="s">
        <v>67</v>
      </c>
      <c r="D233" s="39" t="s">
        <v>198</v>
      </c>
      <c r="E233" s="40"/>
      <c r="F233" s="26">
        <v>0</v>
      </c>
      <c r="G233" s="29">
        <f>Table1[[#This Row],[END]]-7</f>
        <v>45284</v>
      </c>
      <c r="H233" s="29">
        <v>45291</v>
      </c>
      <c r="I233" s="12"/>
      <c r="J233" s="12">
        <f t="shared" si="143"/>
        <v>8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</row>
    <row r="234" spans="1:220" s="2" customFormat="1" ht="14.65" hidden="1" thickBot="1">
      <c r="A234" s="28" t="s">
        <v>67</v>
      </c>
      <c r="B234" s="28" t="s">
        <v>197</v>
      </c>
      <c r="C234" s="43" t="s">
        <v>67</v>
      </c>
      <c r="D234" s="51" t="s">
        <v>199</v>
      </c>
      <c r="E234" s="40"/>
      <c r="F234" s="26">
        <v>0</v>
      </c>
      <c r="G234" s="29">
        <f>Table1[[#This Row],[END]]-7</f>
        <v>45284</v>
      </c>
      <c r="H234" s="29">
        <v>45291</v>
      </c>
      <c r="I234" s="12"/>
      <c r="J234" s="12">
        <f t="shared" si="143"/>
        <v>8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</row>
    <row r="235" spans="1:220" s="2" customFormat="1" ht="14.65" hidden="1" thickBot="1">
      <c r="A235" s="28" t="s">
        <v>67</v>
      </c>
      <c r="B235" s="28" t="s">
        <v>197</v>
      </c>
      <c r="C235" s="43" t="s">
        <v>67</v>
      </c>
      <c r="D235" s="39" t="s">
        <v>200</v>
      </c>
      <c r="E235" s="40"/>
      <c r="F235" s="26">
        <v>1</v>
      </c>
      <c r="G235" s="29">
        <f>Table1[[#This Row],[END]]-7</f>
        <v>45285</v>
      </c>
      <c r="H235" s="29">
        <v>45292</v>
      </c>
      <c r="I235" s="12"/>
      <c r="J235" s="12">
        <f t="shared" si="143"/>
        <v>8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</row>
    <row r="236" spans="1:220" s="2" customFormat="1" ht="14.65" hidden="1" thickBot="1">
      <c r="A236" s="28" t="s">
        <v>57</v>
      </c>
      <c r="B236" s="28" t="s">
        <v>133</v>
      </c>
      <c r="C236" s="43" t="s">
        <v>100</v>
      </c>
      <c r="D236" s="39" t="s">
        <v>138</v>
      </c>
      <c r="E236" s="40"/>
      <c r="F236" s="26">
        <v>0</v>
      </c>
      <c r="G236" s="29">
        <f>Table1[[#This Row],[END]]-7</f>
        <v>45290</v>
      </c>
      <c r="H236" s="29">
        <v>45297</v>
      </c>
      <c r="I236" s="12"/>
      <c r="J236" s="12">
        <f t="shared" si="143"/>
        <v>8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</row>
    <row r="237" spans="1:220" s="2" customFormat="1" ht="14.65" hidden="1" thickBot="1">
      <c r="A237" s="28" t="s">
        <v>39</v>
      </c>
      <c r="B237" s="28" t="s">
        <v>40</v>
      </c>
      <c r="C237" s="43" t="s">
        <v>100</v>
      </c>
      <c r="D237" s="39" t="s">
        <v>79</v>
      </c>
      <c r="E237" s="40"/>
      <c r="F237" s="26">
        <v>0</v>
      </c>
      <c r="G237" s="29">
        <f>Table1[[#This Row],[END]]-7</f>
        <v>45290</v>
      </c>
      <c r="H237" s="29">
        <v>45297</v>
      </c>
      <c r="I237" s="12"/>
      <c r="J237" s="12">
        <f t="shared" si="143"/>
        <v>8</v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</row>
    <row r="238" spans="1:220" s="2" customFormat="1" ht="14.65" hidden="1" thickBot="1">
      <c r="A238" s="28" t="s">
        <v>64</v>
      </c>
      <c r="B238" s="28" t="s">
        <v>128</v>
      </c>
      <c r="C238" s="43" t="s">
        <v>100</v>
      </c>
      <c r="D238" s="51" t="s">
        <v>128</v>
      </c>
      <c r="E238" s="40"/>
      <c r="F238" s="26">
        <v>0</v>
      </c>
      <c r="G238" s="29">
        <f>Table1[[#This Row],[END]]-7</f>
        <v>45297</v>
      </c>
      <c r="H238" s="29">
        <v>45304</v>
      </c>
      <c r="I238" s="12"/>
      <c r="J238" s="12">
        <f t="shared" ref="J238:J301" si="144">IF(OR(ISBLANK(task_start),ISBLANK(task_end)),"",task_end-task_start+1)</f>
        <v>8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</row>
    <row r="239" spans="1:220" s="2" customFormat="1" ht="14.65" hidden="1" thickBot="1">
      <c r="A239" s="28" t="s">
        <v>48</v>
      </c>
      <c r="B239" s="28" t="s">
        <v>52</v>
      </c>
      <c r="C239" s="43" t="s">
        <v>100</v>
      </c>
      <c r="D239" s="39" t="s">
        <v>201</v>
      </c>
      <c r="E239" s="40"/>
      <c r="F239" s="26">
        <v>0</v>
      </c>
      <c r="G239" s="29">
        <f>Table1[[#This Row],[END]]-7</f>
        <v>45297</v>
      </c>
      <c r="H239" s="29">
        <v>45304</v>
      </c>
      <c r="I239" s="12"/>
      <c r="J239" s="12">
        <f t="shared" si="144"/>
        <v>8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</row>
    <row r="240" spans="1:220" s="2" customFormat="1" ht="14.65" hidden="1" thickBot="1">
      <c r="A240" s="28" t="s">
        <v>57</v>
      </c>
      <c r="B240" s="28" t="s">
        <v>60</v>
      </c>
      <c r="C240" s="43" t="s">
        <v>100</v>
      </c>
      <c r="D240" s="39" t="s">
        <v>87</v>
      </c>
      <c r="E240" s="40"/>
      <c r="F240" s="26">
        <v>0</v>
      </c>
      <c r="G240" s="29">
        <f>Table1[[#This Row],[END]]-7</f>
        <v>45297</v>
      </c>
      <c r="H240" s="29">
        <v>45304</v>
      </c>
      <c r="I240" s="12"/>
      <c r="J240" s="12">
        <f t="shared" si="144"/>
        <v>8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</row>
    <row r="241" spans="1:220" s="2" customFormat="1" ht="14.65" hidden="1" thickBot="1">
      <c r="A241" s="28" t="s">
        <v>57</v>
      </c>
      <c r="B241" s="28" t="s">
        <v>116</v>
      </c>
      <c r="C241" s="43" t="s">
        <v>100</v>
      </c>
      <c r="D241" s="39" t="s">
        <v>116</v>
      </c>
      <c r="E241" s="40"/>
      <c r="F241" s="26">
        <v>0</v>
      </c>
      <c r="G241" s="29">
        <f>Table1[[#This Row],[END]]-7</f>
        <v>45297</v>
      </c>
      <c r="H241" s="29">
        <v>45304</v>
      </c>
      <c r="I241" s="12"/>
      <c r="J241" s="12">
        <f t="shared" si="144"/>
        <v>8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</row>
    <row r="242" spans="1:220" s="2" customFormat="1" ht="14.65" hidden="1" thickBot="1">
      <c r="A242" s="28" t="s">
        <v>39</v>
      </c>
      <c r="B242" s="28" t="s">
        <v>40</v>
      </c>
      <c r="C242" s="43" t="s">
        <v>100</v>
      </c>
      <c r="D242" s="39" t="s">
        <v>111</v>
      </c>
      <c r="E242" s="40"/>
      <c r="F242" s="26">
        <v>0</v>
      </c>
      <c r="G242" s="29">
        <f>Table1[[#This Row],[END]]-7</f>
        <v>45297</v>
      </c>
      <c r="H242" s="29">
        <v>45304</v>
      </c>
      <c r="I242" s="12"/>
      <c r="J242" s="12">
        <f t="shared" si="144"/>
        <v>8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</row>
    <row r="243" spans="1:220" s="2" customFormat="1" ht="14.65" hidden="1" thickBot="1">
      <c r="A243" s="28" t="s">
        <v>57</v>
      </c>
      <c r="B243" s="28" t="s">
        <v>118</v>
      </c>
      <c r="C243" s="43" t="s">
        <v>100</v>
      </c>
      <c r="D243" s="39" t="s">
        <v>118</v>
      </c>
      <c r="E243" s="40"/>
      <c r="F243" s="26">
        <v>0</v>
      </c>
      <c r="G243" s="29">
        <f>Table1[[#This Row],[END]]-7</f>
        <v>45297</v>
      </c>
      <c r="H243" s="29">
        <v>45304</v>
      </c>
      <c r="I243" s="12"/>
      <c r="J243" s="12">
        <f t="shared" si="144"/>
        <v>8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</row>
    <row r="244" spans="1:220" s="2" customFormat="1" ht="14.65" hidden="1" thickBot="1">
      <c r="A244" s="28" t="s">
        <v>64</v>
      </c>
      <c r="B244" s="28" t="s">
        <v>86</v>
      </c>
      <c r="C244" s="43" t="s">
        <v>100</v>
      </c>
      <c r="D244" s="39" t="s">
        <v>74</v>
      </c>
      <c r="E244" s="40"/>
      <c r="F244" s="26">
        <v>0</v>
      </c>
      <c r="G244" s="29">
        <f>Table1[[#This Row],[END]]-7</f>
        <v>45304</v>
      </c>
      <c r="H244" s="29">
        <v>45311</v>
      </c>
      <c r="I244" s="12"/>
      <c r="J244" s="12">
        <f t="shared" si="144"/>
        <v>8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</row>
    <row r="245" spans="1:220" s="2" customFormat="1" ht="14.65" hidden="1" thickBot="1">
      <c r="A245" s="28" t="s">
        <v>64</v>
      </c>
      <c r="B245" s="28" t="s">
        <v>178</v>
      </c>
      <c r="C245" s="43" t="s">
        <v>100</v>
      </c>
      <c r="D245" s="39" t="s">
        <v>74</v>
      </c>
      <c r="E245" s="40"/>
      <c r="F245" s="26">
        <v>0</v>
      </c>
      <c r="G245" s="29">
        <f>Table1[[#This Row],[END]]-7</f>
        <v>45304</v>
      </c>
      <c r="H245" s="29">
        <v>45311</v>
      </c>
      <c r="I245" s="12"/>
      <c r="J245" s="12">
        <f t="shared" si="144"/>
        <v>8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</row>
    <row r="246" spans="1:220" s="2" customFormat="1" ht="14.65" hidden="1" thickBot="1">
      <c r="A246" s="28" t="s">
        <v>64</v>
      </c>
      <c r="B246" s="28" t="s">
        <v>157</v>
      </c>
      <c r="C246" s="43" t="s">
        <v>100</v>
      </c>
      <c r="D246" s="39" t="s">
        <v>74</v>
      </c>
      <c r="E246" s="40"/>
      <c r="F246" s="26">
        <v>0</v>
      </c>
      <c r="G246" s="29">
        <f>Table1[[#This Row],[END]]-7</f>
        <v>45304</v>
      </c>
      <c r="H246" s="29">
        <v>45311</v>
      </c>
      <c r="I246" s="12"/>
      <c r="J246" s="12">
        <f t="shared" si="144"/>
        <v>8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</row>
    <row r="247" spans="1:220" s="2" customFormat="1" ht="14.65" hidden="1" thickBot="1">
      <c r="A247" s="28" t="s">
        <v>64</v>
      </c>
      <c r="B247" s="28" t="s">
        <v>128</v>
      </c>
      <c r="C247" s="43" t="s">
        <v>100</v>
      </c>
      <c r="D247" s="39" t="s">
        <v>74</v>
      </c>
      <c r="E247" s="40"/>
      <c r="F247" s="26">
        <v>0</v>
      </c>
      <c r="G247" s="29">
        <f>Table1[[#This Row],[END]]-7</f>
        <v>45304</v>
      </c>
      <c r="H247" s="29">
        <v>45311</v>
      </c>
      <c r="I247" s="12"/>
      <c r="J247" s="12">
        <f t="shared" si="144"/>
        <v>8</v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</row>
    <row r="248" spans="1:220" s="2" customFormat="1" ht="14.65" hidden="1" thickBot="1">
      <c r="A248" s="28" t="s">
        <v>64</v>
      </c>
      <c r="B248" s="28" t="s">
        <v>168</v>
      </c>
      <c r="C248" s="43" t="s">
        <v>100</v>
      </c>
      <c r="D248" s="39" t="s">
        <v>74</v>
      </c>
      <c r="E248" s="40"/>
      <c r="F248" s="26">
        <v>0</v>
      </c>
      <c r="G248" s="29">
        <f>Table1[[#This Row],[END]]-7</f>
        <v>45304</v>
      </c>
      <c r="H248" s="29">
        <v>45311</v>
      </c>
      <c r="I248" s="12"/>
      <c r="J248" s="12">
        <f t="shared" si="144"/>
        <v>8</v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</row>
    <row r="249" spans="1:220" s="2" customFormat="1" ht="14.65" hidden="1" thickBot="1">
      <c r="A249" s="28" t="s">
        <v>57</v>
      </c>
      <c r="B249" s="28" t="s">
        <v>60</v>
      </c>
      <c r="C249" s="43" t="s">
        <v>100</v>
      </c>
      <c r="D249" s="39" t="s">
        <v>63</v>
      </c>
      <c r="E249" s="40"/>
      <c r="F249" s="26">
        <v>0</v>
      </c>
      <c r="G249" s="29">
        <f>Table1[[#This Row],[END]]-7</f>
        <v>45304</v>
      </c>
      <c r="H249" s="29">
        <v>45311</v>
      </c>
      <c r="I249" s="12"/>
      <c r="J249" s="12">
        <f t="shared" si="144"/>
        <v>8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</row>
    <row r="250" spans="1:220" s="2" customFormat="1" ht="14.65" hidden="1" thickBot="1">
      <c r="A250" s="28" t="s">
        <v>57</v>
      </c>
      <c r="B250" s="28" t="s">
        <v>60</v>
      </c>
      <c r="C250" s="43" t="s">
        <v>100</v>
      </c>
      <c r="D250" s="39" t="s">
        <v>85</v>
      </c>
      <c r="E250" s="40"/>
      <c r="F250" s="26">
        <v>0</v>
      </c>
      <c r="G250" s="29">
        <f>Table1[[#This Row],[END]]-7</f>
        <v>45304</v>
      </c>
      <c r="H250" s="29">
        <v>45311</v>
      </c>
      <c r="I250" s="12"/>
      <c r="J250" s="12">
        <f t="shared" si="144"/>
        <v>8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</row>
    <row r="251" spans="1:220" s="2" customFormat="1" ht="14.65" hidden="1" thickBot="1">
      <c r="A251" s="28" t="s">
        <v>57</v>
      </c>
      <c r="B251" s="28" t="s">
        <v>170</v>
      </c>
      <c r="C251" s="43" t="s">
        <v>100</v>
      </c>
      <c r="D251" s="39" t="s">
        <v>76</v>
      </c>
      <c r="E251" s="40"/>
      <c r="F251" s="26">
        <v>0</v>
      </c>
      <c r="G251" s="29">
        <f>Table1[[#This Row],[END]]-7</f>
        <v>45304</v>
      </c>
      <c r="H251" s="29">
        <v>45311</v>
      </c>
      <c r="I251" s="12"/>
      <c r="J251" s="12">
        <f t="shared" si="144"/>
        <v>8</v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</row>
    <row r="252" spans="1:220" s="2" customFormat="1" ht="14.65" hidden="1" thickBot="1">
      <c r="A252" s="28" t="s">
        <v>67</v>
      </c>
      <c r="B252" s="28" t="s">
        <v>98</v>
      </c>
      <c r="C252" s="41" t="s">
        <v>67</v>
      </c>
      <c r="D252" s="39" t="s">
        <v>202</v>
      </c>
      <c r="E252" s="40"/>
      <c r="F252" s="26">
        <v>0</v>
      </c>
      <c r="G252" s="29">
        <f>Table1[[#This Row],[END]]-7</f>
        <v>45307</v>
      </c>
      <c r="H252" s="29">
        <v>45314</v>
      </c>
      <c r="I252" s="12"/>
      <c r="J252" s="12">
        <f t="shared" si="144"/>
        <v>8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</row>
    <row r="253" spans="1:220" s="2" customFormat="1" ht="14.65" hidden="1" thickBot="1">
      <c r="A253" s="28" t="s">
        <v>64</v>
      </c>
      <c r="B253" s="28" t="s">
        <v>168</v>
      </c>
      <c r="C253" s="43" t="s">
        <v>100</v>
      </c>
      <c r="D253" s="51" t="s">
        <v>168</v>
      </c>
      <c r="E253" s="40"/>
      <c r="F253" s="26">
        <v>0</v>
      </c>
      <c r="G253" s="29">
        <f>Table1[[#This Row],[END]]-7</f>
        <v>45311</v>
      </c>
      <c r="H253" s="29">
        <v>45318</v>
      </c>
      <c r="I253" s="12"/>
      <c r="J253" s="12">
        <f t="shared" si="144"/>
        <v>8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</row>
    <row r="254" spans="1:220" s="2" customFormat="1" ht="14.65" hidden="1" thickBot="1">
      <c r="A254" s="28" t="s">
        <v>39</v>
      </c>
      <c r="B254" s="28" t="s">
        <v>112</v>
      </c>
      <c r="C254" s="43" t="s">
        <v>100</v>
      </c>
      <c r="D254" s="39" t="s">
        <v>160</v>
      </c>
      <c r="E254" s="40"/>
      <c r="F254" s="26">
        <v>0</v>
      </c>
      <c r="G254" s="29">
        <f>Table1[[#This Row],[END]]-7</f>
        <v>45311</v>
      </c>
      <c r="H254" s="29">
        <v>45318</v>
      </c>
      <c r="I254" s="12"/>
      <c r="J254" s="12">
        <f t="shared" si="144"/>
        <v>8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</row>
    <row r="255" spans="1:220" s="2" customFormat="1" ht="14.65" hidden="1" thickBot="1">
      <c r="A255" s="28" t="s">
        <v>39</v>
      </c>
      <c r="B255" s="28" t="s">
        <v>77</v>
      </c>
      <c r="C255" s="43" t="s">
        <v>100</v>
      </c>
      <c r="D255" s="39" t="s">
        <v>78</v>
      </c>
      <c r="E255" s="40"/>
      <c r="F255" s="26">
        <v>0</v>
      </c>
      <c r="G255" s="29">
        <f>Table1[[#This Row],[END]]-7</f>
        <v>45311</v>
      </c>
      <c r="H255" s="29">
        <v>45318</v>
      </c>
      <c r="I255" s="12"/>
      <c r="J255" s="12">
        <f t="shared" si="144"/>
        <v>8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</row>
    <row r="256" spans="1:220" s="2" customFormat="1" ht="14.65" hidden="1" thickBot="1">
      <c r="A256" s="28" t="s">
        <v>57</v>
      </c>
      <c r="B256" s="28" t="s">
        <v>60</v>
      </c>
      <c r="C256" s="43" t="s">
        <v>100</v>
      </c>
      <c r="D256" s="39" t="s">
        <v>61</v>
      </c>
      <c r="E256" s="40"/>
      <c r="F256" s="26">
        <v>0</v>
      </c>
      <c r="G256" s="29">
        <f>Table1[[#This Row],[END]]-7</f>
        <v>45311</v>
      </c>
      <c r="H256" s="29">
        <v>45318</v>
      </c>
      <c r="I256" s="12"/>
      <c r="J256" s="12">
        <f t="shared" si="144"/>
        <v>8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</row>
    <row r="257" spans="1:220" s="2" customFormat="1" ht="14.65" hidden="1" thickBot="1">
      <c r="A257" s="28" t="s">
        <v>57</v>
      </c>
      <c r="B257" s="28" t="s">
        <v>31</v>
      </c>
      <c r="C257" s="43" t="s">
        <v>100</v>
      </c>
      <c r="D257" s="39" t="s">
        <v>58</v>
      </c>
      <c r="E257" s="40"/>
      <c r="F257" s="26">
        <v>0</v>
      </c>
      <c r="G257" s="29">
        <f>Table1[[#This Row],[END]]-7</f>
        <v>45311</v>
      </c>
      <c r="H257" s="29">
        <v>45318</v>
      </c>
      <c r="I257" s="12"/>
      <c r="J257" s="12">
        <f t="shared" si="144"/>
        <v>8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</row>
    <row r="258" spans="1:220" s="2" customFormat="1" ht="14.65" hidden="1" thickBot="1">
      <c r="A258" s="28" t="s">
        <v>57</v>
      </c>
      <c r="B258" s="28" t="s">
        <v>170</v>
      </c>
      <c r="C258" s="43" t="s">
        <v>100</v>
      </c>
      <c r="D258" s="51" t="s">
        <v>170</v>
      </c>
      <c r="E258" s="40"/>
      <c r="F258" s="26">
        <v>0</v>
      </c>
      <c r="G258" s="29">
        <f>Table1[[#This Row],[END]]-7</f>
        <v>45311</v>
      </c>
      <c r="H258" s="29">
        <v>45318</v>
      </c>
      <c r="I258" s="12"/>
      <c r="J258" s="12">
        <f t="shared" si="144"/>
        <v>8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</row>
    <row r="259" spans="1:220" s="2" customFormat="1" ht="14.65" hidden="1" thickBot="1">
      <c r="A259" s="28" t="s">
        <v>71</v>
      </c>
      <c r="B259" s="28" t="s">
        <v>72</v>
      </c>
      <c r="C259" s="43" t="s">
        <v>100</v>
      </c>
      <c r="D259" s="51" t="s">
        <v>72</v>
      </c>
      <c r="E259" s="40"/>
      <c r="F259" s="26">
        <v>0</v>
      </c>
      <c r="G259" s="29">
        <f>Table1[[#This Row],[END]]-7</f>
        <v>45311</v>
      </c>
      <c r="H259" s="29">
        <v>45318</v>
      </c>
      <c r="I259" s="12"/>
      <c r="J259" s="12">
        <f>IF(OR(ISBLANK(task_start),ISBLANK(task_end)),"",task_end-task_start+1)</f>
        <v>8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</row>
    <row r="260" spans="1:220" s="2" customFormat="1" ht="14.65" hidden="1" thickBot="1">
      <c r="A260" s="28" t="s">
        <v>67</v>
      </c>
      <c r="B260" s="28" t="s">
        <v>152</v>
      </c>
      <c r="C260" s="43" t="s">
        <v>67</v>
      </c>
      <c r="D260" s="51" t="s">
        <v>203</v>
      </c>
      <c r="E260" s="40"/>
      <c r="F260" s="26">
        <v>0</v>
      </c>
      <c r="G260" s="29">
        <f>Table1[[#This Row],[END]]-7</f>
        <v>45311</v>
      </c>
      <c r="H260" s="29">
        <v>45318</v>
      </c>
      <c r="I260" s="12"/>
      <c r="J260" s="12">
        <f t="shared" si="144"/>
        <v>8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</row>
    <row r="261" spans="1:220" s="2" customFormat="1" ht="14.65" hidden="1" thickBot="1">
      <c r="A261" s="28" t="s">
        <v>64</v>
      </c>
      <c r="B261" s="28" t="s">
        <v>157</v>
      </c>
      <c r="C261" s="43" t="s">
        <v>100</v>
      </c>
      <c r="D261" s="39" t="s">
        <v>157</v>
      </c>
      <c r="E261" s="40"/>
      <c r="F261" s="26">
        <v>0</v>
      </c>
      <c r="G261" s="29">
        <f>Table1[[#This Row],[END]]-7</f>
        <v>45318</v>
      </c>
      <c r="H261" s="29">
        <v>45325</v>
      </c>
      <c r="I261" s="12"/>
      <c r="J261" s="12">
        <f t="shared" si="144"/>
        <v>8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</row>
    <row r="262" spans="1:220" s="2" customFormat="1" ht="14.65" hidden="1" thickBot="1">
      <c r="A262" s="28" t="s">
        <v>39</v>
      </c>
      <c r="B262" s="28" t="s">
        <v>142</v>
      </c>
      <c r="C262" s="43" t="s">
        <v>100</v>
      </c>
      <c r="D262" s="39" t="s">
        <v>188</v>
      </c>
      <c r="E262" s="40"/>
      <c r="F262" s="26">
        <v>0</v>
      </c>
      <c r="G262" s="29">
        <f>Table1[[#This Row],[END]]-7</f>
        <v>45318</v>
      </c>
      <c r="H262" s="29">
        <v>45325</v>
      </c>
      <c r="I262" s="12"/>
      <c r="J262" s="12">
        <f t="shared" si="144"/>
        <v>8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</row>
    <row r="263" spans="1:220" s="2" customFormat="1" ht="14.65" hidden="1" thickBot="1">
      <c r="A263" s="28" t="s">
        <v>57</v>
      </c>
      <c r="B263" s="28" t="s">
        <v>60</v>
      </c>
      <c r="C263" s="43" t="s">
        <v>100</v>
      </c>
      <c r="D263" s="39" t="s">
        <v>109</v>
      </c>
      <c r="E263" s="40"/>
      <c r="F263" s="26">
        <v>0</v>
      </c>
      <c r="G263" s="29">
        <f>Table1[[#This Row],[END]]-7</f>
        <v>45318</v>
      </c>
      <c r="H263" s="29">
        <v>45325</v>
      </c>
      <c r="I263" s="12"/>
      <c r="J263" s="12">
        <f t="shared" si="144"/>
        <v>8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</row>
    <row r="264" spans="1:220" s="2" customFormat="1" ht="14.65" hidden="1" thickBot="1">
      <c r="A264" s="28" t="s">
        <v>39</v>
      </c>
      <c r="B264" s="28" t="s">
        <v>77</v>
      </c>
      <c r="C264" s="43" t="s">
        <v>100</v>
      </c>
      <c r="D264" s="39" t="s">
        <v>188</v>
      </c>
      <c r="E264" s="40"/>
      <c r="F264" s="26">
        <v>0</v>
      </c>
      <c r="G264" s="29">
        <f>Table1[[#This Row],[END]]-7</f>
        <v>45318</v>
      </c>
      <c r="H264" s="29">
        <v>45325</v>
      </c>
      <c r="I264" s="12"/>
      <c r="J264" s="12">
        <f t="shared" si="144"/>
        <v>8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</row>
    <row r="265" spans="1:220" s="2" customFormat="1" ht="14.65" hidden="1" thickBot="1">
      <c r="A265" s="28" t="s">
        <v>64</v>
      </c>
      <c r="B265" s="28" t="s">
        <v>178</v>
      </c>
      <c r="C265" s="43" t="s">
        <v>100</v>
      </c>
      <c r="D265" s="39" t="s">
        <v>178</v>
      </c>
      <c r="E265" s="40"/>
      <c r="F265" s="26">
        <v>0</v>
      </c>
      <c r="G265" s="29">
        <f>Table1[[#This Row],[END]]-7</f>
        <v>45325</v>
      </c>
      <c r="H265" s="29">
        <v>45332</v>
      </c>
      <c r="I265" s="12"/>
      <c r="J265" s="12">
        <f t="shared" si="144"/>
        <v>8</v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</row>
    <row r="266" spans="1:220" s="2" customFormat="1" ht="14.65" hidden="1" thickBot="1">
      <c r="A266" s="28" t="s">
        <v>39</v>
      </c>
      <c r="B266" s="28" t="s">
        <v>45</v>
      </c>
      <c r="C266" s="43" t="s">
        <v>100</v>
      </c>
      <c r="D266" s="39" t="s">
        <v>195</v>
      </c>
      <c r="E266" s="40"/>
      <c r="F266" s="26">
        <v>0</v>
      </c>
      <c r="G266" s="29">
        <f>Table1[[#This Row],[END]]-7</f>
        <v>45325</v>
      </c>
      <c r="H266" s="29">
        <v>45332</v>
      </c>
      <c r="I266" s="12"/>
      <c r="J266" s="12">
        <f t="shared" si="144"/>
        <v>8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</row>
    <row r="267" spans="1:220" s="2" customFormat="1" ht="14.65" hidden="1" thickBot="1">
      <c r="A267" s="28" t="s">
        <v>39</v>
      </c>
      <c r="B267" s="28" t="s">
        <v>45</v>
      </c>
      <c r="C267" s="43" t="s">
        <v>100</v>
      </c>
      <c r="D267" s="39" t="s">
        <v>196</v>
      </c>
      <c r="E267" s="40"/>
      <c r="F267" s="26">
        <v>0</v>
      </c>
      <c r="G267" s="29">
        <f>Table1[[#This Row],[END]]-7</f>
        <v>45325</v>
      </c>
      <c r="H267" s="29">
        <v>45332</v>
      </c>
      <c r="I267" s="12"/>
      <c r="J267" s="12">
        <f t="shared" si="144"/>
        <v>8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</row>
    <row r="268" spans="1:220" s="2" customFormat="1" ht="14.65" hidden="1" thickBot="1">
      <c r="A268" s="28" t="s">
        <v>39</v>
      </c>
      <c r="B268" s="28" t="s">
        <v>112</v>
      </c>
      <c r="C268" s="43" t="s">
        <v>100</v>
      </c>
      <c r="D268" s="39" t="s">
        <v>3</v>
      </c>
      <c r="E268" s="40"/>
      <c r="F268" s="26">
        <v>0</v>
      </c>
      <c r="G268" s="29">
        <f>Table1[[#This Row],[END]]-7</f>
        <v>45325</v>
      </c>
      <c r="H268" s="29">
        <v>45332</v>
      </c>
      <c r="I268" s="12"/>
      <c r="J268" s="12">
        <f t="shared" si="144"/>
        <v>8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</row>
    <row r="269" spans="1:220" s="2" customFormat="1" ht="14.65" hidden="1" thickBot="1">
      <c r="A269" s="28" t="s">
        <v>71</v>
      </c>
      <c r="B269" s="28" t="s">
        <v>148</v>
      </c>
      <c r="C269" s="43" t="s">
        <v>100</v>
      </c>
      <c r="D269" s="39" t="s">
        <v>204</v>
      </c>
      <c r="E269" s="40"/>
      <c r="F269" s="26">
        <v>0</v>
      </c>
      <c r="G269" s="29">
        <f>Table1[[#This Row],[END]]-7</f>
        <v>45325</v>
      </c>
      <c r="H269" s="29">
        <v>45332</v>
      </c>
      <c r="I269" s="12"/>
      <c r="J269" s="12">
        <f t="shared" si="144"/>
        <v>8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</row>
    <row r="270" spans="1:220" s="2" customFormat="1" ht="14.65" hidden="1" thickBot="1">
      <c r="A270" s="28" t="s">
        <v>48</v>
      </c>
      <c r="B270" s="28" t="s">
        <v>49</v>
      </c>
      <c r="C270" s="43" t="s">
        <v>100</v>
      </c>
      <c r="D270" s="39" t="s">
        <v>205</v>
      </c>
      <c r="E270" s="40"/>
      <c r="F270" s="26">
        <v>0</v>
      </c>
      <c r="G270" s="29">
        <f>Table1[[#This Row],[END]]-7</f>
        <v>45332</v>
      </c>
      <c r="H270" s="29">
        <v>45339</v>
      </c>
      <c r="I270" s="12"/>
      <c r="J270" s="12">
        <f t="shared" si="144"/>
        <v>8</v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</row>
    <row r="271" spans="1:220" s="2" customFormat="1" ht="14.65" hidden="1" thickBot="1">
      <c r="A271" s="28" t="s">
        <v>39</v>
      </c>
      <c r="B271" s="28" t="s">
        <v>45</v>
      </c>
      <c r="C271" s="43" t="s">
        <v>100</v>
      </c>
      <c r="D271" s="39" t="s">
        <v>185</v>
      </c>
      <c r="E271" s="40"/>
      <c r="F271" s="26">
        <v>0</v>
      </c>
      <c r="G271" s="29">
        <f>Table1[[#This Row],[END]]-7</f>
        <v>45332</v>
      </c>
      <c r="H271" s="29">
        <v>45339</v>
      </c>
      <c r="I271" s="12"/>
      <c r="J271" s="12">
        <f t="shared" si="144"/>
        <v>8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</row>
    <row r="272" spans="1:220" s="2" customFormat="1" ht="14.65" hidden="1" thickBot="1">
      <c r="A272" s="28" t="s">
        <v>57</v>
      </c>
      <c r="B272" s="28" t="s">
        <v>118</v>
      </c>
      <c r="C272" s="43" t="s">
        <v>100</v>
      </c>
      <c r="D272" s="39" t="s">
        <v>206</v>
      </c>
      <c r="E272" s="40"/>
      <c r="F272" s="26">
        <v>0</v>
      </c>
      <c r="G272" s="29">
        <f>Table1[[#This Row],[END]]-7</f>
        <v>45332</v>
      </c>
      <c r="H272" s="29">
        <v>45339</v>
      </c>
      <c r="I272" s="12"/>
      <c r="J272" s="12">
        <f t="shared" si="144"/>
        <v>8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</row>
    <row r="273" spans="1:220" s="2" customFormat="1" ht="14.65" hidden="1" thickBot="1">
      <c r="A273" s="28" t="s">
        <v>64</v>
      </c>
      <c r="B273" s="28" t="s">
        <v>145</v>
      </c>
      <c r="C273" s="43" t="s">
        <v>100</v>
      </c>
      <c r="D273" s="51" t="s">
        <v>145</v>
      </c>
      <c r="E273" s="40"/>
      <c r="F273" s="26">
        <v>0</v>
      </c>
      <c r="G273" s="29">
        <f>Table1[[#This Row],[END]]-7</f>
        <v>45339</v>
      </c>
      <c r="H273" s="29">
        <v>45346</v>
      </c>
      <c r="I273" s="12"/>
      <c r="J273" s="12">
        <f t="shared" si="144"/>
        <v>8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</row>
    <row r="274" spans="1:220" s="2" customFormat="1" ht="14.65" hidden="1" thickBot="1">
      <c r="A274" s="28" t="s">
        <v>35</v>
      </c>
      <c r="B274" s="28" t="s">
        <v>207</v>
      </c>
      <c r="C274" s="28" t="s">
        <v>14</v>
      </c>
      <c r="D274" s="39" t="s">
        <v>207</v>
      </c>
      <c r="E274" s="40"/>
      <c r="F274" s="26">
        <v>0</v>
      </c>
      <c r="G274" s="29">
        <f>Table1[[#This Row],[END]]-7</f>
        <v>45339</v>
      </c>
      <c r="H274" s="29">
        <v>45346</v>
      </c>
      <c r="I274" s="12"/>
      <c r="J274" s="12">
        <f t="shared" si="144"/>
        <v>8</v>
      </c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</row>
    <row r="275" spans="1:220" s="2" customFormat="1" ht="14.65" hidden="1" thickBot="1">
      <c r="A275" s="28" t="s">
        <v>67</v>
      </c>
      <c r="B275" s="28" t="s">
        <v>98</v>
      </c>
      <c r="C275" s="41" t="s">
        <v>67</v>
      </c>
      <c r="D275" s="39" t="s">
        <v>208</v>
      </c>
      <c r="E275" s="40"/>
      <c r="F275" s="26">
        <v>0</v>
      </c>
      <c r="G275" s="29">
        <f>Table1[[#This Row],[END]]-7</f>
        <v>45339</v>
      </c>
      <c r="H275" s="29">
        <v>45346</v>
      </c>
      <c r="I275" s="12"/>
      <c r="J275" s="12">
        <f t="shared" si="144"/>
        <v>8</v>
      </c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</row>
    <row r="276" spans="1:220" s="2" customFormat="1" ht="14.65" hidden="1" thickBot="1">
      <c r="A276" s="28" t="s">
        <v>64</v>
      </c>
      <c r="B276" s="28" t="s">
        <v>145</v>
      </c>
      <c r="C276" s="43" t="s">
        <v>100</v>
      </c>
      <c r="D276" s="39" t="s">
        <v>74</v>
      </c>
      <c r="E276" s="40"/>
      <c r="F276" s="26">
        <v>0</v>
      </c>
      <c r="G276" s="29">
        <f>Table1[[#This Row],[END]]-7</f>
        <v>45343</v>
      </c>
      <c r="H276" s="29">
        <v>45350</v>
      </c>
      <c r="I276" s="12"/>
      <c r="J276" s="12">
        <f t="shared" si="144"/>
        <v>8</v>
      </c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</row>
    <row r="277" spans="1:220" s="2" customFormat="1" ht="14.65" hidden="1" thickBot="1">
      <c r="A277" s="28" t="s">
        <v>35</v>
      </c>
      <c r="B277" s="28" t="s">
        <v>207</v>
      </c>
      <c r="C277" s="41" t="s">
        <v>100</v>
      </c>
      <c r="D277" s="39" t="s">
        <v>207</v>
      </c>
      <c r="E277" s="40"/>
      <c r="F277" s="26">
        <v>0</v>
      </c>
      <c r="G277" s="29">
        <f>Table1[[#This Row],[END]]-7</f>
        <v>45352</v>
      </c>
      <c r="H277" s="29">
        <v>45359</v>
      </c>
      <c r="I277" s="12"/>
      <c r="J277" s="12">
        <f t="shared" si="144"/>
        <v>8</v>
      </c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</row>
    <row r="278" spans="1:220" s="2" customFormat="1" ht="14.65" hidden="1" thickBot="1">
      <c r="A278" s="28" t="s">
        <v>67</v>
      </c>
      <c r="B278" s="28" t="s">
        <v>186</v>
      </c>
      <c r="C278" s="43" t="s">
        <v>67</v>
      </c>
      <c r="D278" s="39" t="s">
        <v>209</v>
      </c>
      <c r="E278" s="40"/>
      <c r="F278" s="26">
        <v>0</v>
      </c>
      <c r="G278" s="29">
        <f>Table1[[#This Row],[END]]-7</f>
        <v>45360</v>
      </c>
      <c r="H278" s="29">
        <v>45367</v>
      </c>
      <c r="I278" s="12"/>
      <c r="J278" s="12">
        <f t="shared" si="144"/>
        <v>8</v>
      </c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</row>
    <row r="279" spans="1:220" s="2" customFormat="1" ht="14.65" hidden="1" thickBot="1">
      <c r="A279" s="28" t="s">
        <v>67</v>
      </c>
      <c r="B279" s="28" t="s">
        <v>98</v>
      </c>
      <c r="C279" s="41" t="s">
        <v>67</v>
      </c>
      <c r="D279" s="39" t="s">
        <v>210</v>
      </c>
      <c r="E279" s="40"/>
      <c r="F279" s="26">
        <v>0</v>
      </c>
      <c r="G279" s="29">
        <f>Table1[[#This Row],[END]]-7</f>
        <v>45367</v>
      </c>
      <c r="H279" s="29">
        <v>45374</v>
      </c>
      <c r="I279" s="12"/>
      <c r="J279" s="12">
        <f t="shared" si="144"/>
        <v>8</v>
      </c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</row>
    <row r="280" spans="1:220" s="2" customFormat="1" ht="14.65" hidden="1" thickBot="1">
      <c r="A280" s="28" t="s">
        <v>35</v>
      </c>
      <c r="B280" s="28" t="s">
        <v>43</v>
      </c>
      <c r="C280" s="41" t="s">
        <v>100</v>
      </c>
      <c r="D280" s="39" t="s">
        <v>211</v>
      </c>
      <c r="E280" s="40"/>
      <c r="F280" s="26">
        <v>0</v>
      </c>
      <c r="G280" s="29">
        <f>Table1[[#This Row],[END]]-7</f>
        <v>45374</v>
      </c>
      <c r="H280" s="29">
        <v>45381</v>
      </c>
      <c r="I280" s="12"/>
      <c r="J280" s="12">
        <f t="shared" si="144"/>
        <v>8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</row>
    <row r="281" spans="1:220" s="2" customFormat="1" ht="14.65" hidden="1" thickBot="1">
      <c r="A281" s="28" t="s">
        <v>67</v>
      </c>
      <c r="B281" s="28" t="s">
        <v>197</v>
      </c>
      <c r="C281" s="43" t="s">
        <v>67</v>
      </c>
      <c r="D281" s="39" t="s">
        <v>212</v>
      </c>
      <c r="E281" s="40"/>
      <c r="F281" s="26">
        <v>0</v>
      </c>
      <c r="G281" s="29">
        <f>Table1[[#This Row],[END]]-7</f>
        <v>45381</v>
      </c>
      <c r="H281" s="29">
        <v>45388</v>
      </c>
      <c r="I281" s="12"/>
      <c r="J281" s="12">
        <f t="shared" si="144"/>
        <v>8</v>
      </c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</row>
    <row r="282" spans="1:220" s="2" customFormat="1" ht="14.65" hidden="1" thickBot="1">
      <c r="A282" s="28" t="s">
        <v>67</v>
      </c>
      <c r="B282" s="28" t="s">
        <v>98</v>
      </c>
      <c r="C282" s="41" t="s">
        <v>67</v>
      </c>
      <c r="D282" s="39" t="s">
        <v>213</v>
      </c>
      <c r="E282" s="40"/>
      <c r="F282" s="26">
        <v>0</v>
      </c>
      <c r="G282" s="29">
        <f>Table1[[#This Row],[END]]-7</f>
        <v>45402</v>
      </c>
      <c r="H282" s="29">
        <v>45409</v>
      </c>
      <c r="I282" s="12"/>
      <c r="J282" s="12">
        <f t="shared" si="144"/>
        <v>8</v>
      </c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</row>
    <row r="283" spans="1:220" s="2" customFormat="1" ht="14.65" hidden="1" thickBot="1">
      <c r="A283" s="28" t="s">
        <v>67</v>
      </c>
      <c r="B283" s="28" t="s">
        <v>135</v>
      </c>
      <c r="C283" s="43" t="s">
        <v>67</v>
      </c>
      <c r="D283" s="39" t="s">
        <v>214</v>
      </c>
      <c r="E283" s="40"/>
      <c r="F283" s="26">
        <v>0</v>
      </c>
      <c r="G283" s="29">
        <f>Table1[[#This Row],[END]]-7</f>
        <v>45403</v>
      </c>
      <c r="H283" s="29">
        <v>45410</v>
      </c>
      <c r="I283" s="12"/>
      <c r="J283" s="12">
        <f t="shared" si="144"/>
        <v>8</v>
      </c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</row>
    <row r="284" spans="1:220" s="2" customFormat="1" ht="14.65" hidden="1" thickBot="1">
      <c r="A284" s="28" t="s">
        <v>67</v>
      </c>
      <c r="B284" s="28" t="s">
        <v>197</v>
      </c>
      <c r="C284" s="43" t="s">
        <v>67</v>
      </c>
      <c r="D284" s="39" t="s">
        <v>215</v>
      </c>
      <c r="E284" s="40"/>
      <c r="F284" s="26">
        <v>0</v>
      </c>
      <c r="G284" s="29">
        <f>Table1[[#This Row],[END]]-7</f>
        <v>45406</v>
      </c>
      <c r="H284" s="29">
        <v>45413</v>
      </c>
      <c r="I284" s="12"/>
      <c r="J284" s="12">
        <f t="shared" si="144"/>
        <v>8</v>
      </c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</row>
    <row r="285" spans="1:220" s="2" customFormat="1" ht="14.65" hidden="1" thickBot="1">
      <c r="A285" s="28" t="s">
        <v>67</v>
      </c>
      <c r="B285" s="28" t="s">
        <v>98</v>
      </c>
      <c r="C285" s="41" t="s">
        <v>67</v>
      </c>
      <c r="D285" s="39" t="s">
        <v>216</v>
      </c>
      <c r="E285" s="40"/>
      <c r="F285" s="26">
        <v>0</v>
      </c>
      <c r="G285" s="29">
        <f>Table1[[#This Row],[END]]-7</f>
        <v>45430</v>
      </c>
      <c r="H285" s="29">
        <v>45437</v>
      </c>
      <c r="I285" s="12"/>
      <c r="J285" s="12">
        <f t="shared" si="144"/>
        <v>8</v>
      </c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</row>
    <row r="286" spans="1:220" s="2" customFormat="1" ht="14.65" hidden="1" thickBot="1">
      <c r="A286" s="28"/>
      <c r="B286" s="28"/>
      <c r="C286" s="43"/>
      <c r="D286" s="51"/>
      <c r="E286" s="40"/>
      <c r="F286" s="26"/>
      <c r="G286" s="29"/>
      <c r="H286" s="29"/>
      <c r="I286" s="12"/>
      <c r="J286" s="12" t="str">
        <f t="shared" si="144"/>
        <v/>
      </c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</row>
    <row r="287" spans="1:220" s="2" customFormat="1" ht="14.65" hidden="1" thickBot="1">
      <c r="A287" s="28"/>
      <c r="B287" s="28"/>
      <c r="C287" s="43"/>
      <c r="D287" s="39"/>
      <c r="E287" s="40"/>
      <c r="F287" s="26"/>
      <c r="G287" s="29"/>
      <c r="H287" s="29"/>
      <c r="I287" s="12"/>
      <c r="J287" s="12" t="str">
        <f t="shared" si="144"/>
        <v/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</row>
    <row r="288" spans="1:220" s="2" customFormat="1" ht="14.65" hidden="1" thickBot="1">
      <c r="A288" s="28"/>
      <c r="B288" s="28"/>
      <c r="C288" s="43"/>
      <c r="D288" s="39"/>
      <c r="E288" s="40"/>
      <c r="F288" s="26"/>
      <c r="G288" s="29"/>
      <c r="H288" s="29"/>
      <c r="I288" s="12"/>
      <c r="J288" s="12" t="str">
        <f t="shared" si="144"/>
        <v/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</row>
    <row r="289" spans="1:220" s="2" customFormat="1" ht="14.65" hidden="1" thickBot="1">
      <c r="A289" s="28"/>
      <c r="B289" s="28"/>
      <c r="C289" s="43"/>
      <c r="D289" s="51"/>
      <c r="E289" s="40"/>
      <c r="F289" s="26"/>
      <c r="G289" s="29"/>
      <c r="H289" s="29"/>
      <c r="I289" s="12"/>
      <c r="J289" s="12" t="str">
        <f t="shared" si="144"/>
        <v/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</row>
    <row r="290" spans="1:220" s="2" customFormat="1" ht="14.65" hidden="1" thickBot="1">
      <c r="A290" s="28"/>
      <c r="B290" s="28"/>
      <c r="C290" s="43"/>
      <c r="D290" s="39"/>
      <c r="E290" s="40"/>
      <c r="F290" s="26"/>
      <c r="G290" s="29"/>
      <c r="H290" s="29"/>
      <c r="I290" s="12"/>
      <c r="J290" s="12" t="str">
        <f t="shared" si="144"/>
        <v/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</row>
    <row r="291" spans="1:220" s="2" customFormat="1" ht="14.65" hidden="1" thickBot="1">
      <c r="A291" s="28"/>
      <c r="B291" s="28"/>
      <c r="C291" s="43"/>
      <c r="D291" s="39"/>
      <c r="E291" s="40"/>
      <c r="F291" s="26"/>
      <c r="G291" s="29"/>
      <c r="H291" s="29"/>
      <c r="I291" s="12"/>
      <c r="J291" s="12" t="str">
        <f t="shared" si="144"/>
        <v/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</row>
    <row r="292" spans="1:220" s="2" customFormat="1" ht="14.65" hidden="1" thickBot="1">
      <c r="A292" s="28"/>
      <c r="B292" s="28"/>
      <c r="C292" s="43"/>
      <c r="D292" s="51"/>
      <c r="E292" s="40"/>
      <c r="F292" s="26"/>
      <c r="G292" s="29"/>
      <c r="H292" s="29"/>
      <c r="I292" s="12"/>
      <c r="J292" s="12" t="str">
        <f t="shared" si="144"/>
        <v/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</row>
    <row r="293" spans="1:220" s="2" customFormat="1" ht="14.65" hidden="1" thickBot="1">
      <c r="A293" s="28"/>
      <c r="B293" s="28"/>
      <c r="C293" s="43"/>
      <c r="D293" s="39"/>
      <c r="E293" s="40"/>
      <c r="F293" s="26"/>
      <c r="G293" s="29"/>
      <c r="H293" s="29"/>
      <c r="I293" s="12"/>
      <c r="J293" s="12" t="str">
        <f t="shared" si="144"/>
        <v/>
      </c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</row>
    <row r="294" spans="1:220" s="2" customFormat="1" ht="14.65" hidden="1" thickBot="1">
      <c r="A294" s="28"/>
      <c r="B294" s="28"/>
      <c r="C294" s="43"/>
      <c r="D294" s="39"/>
      <c r="E294" s="40"/>
      <c r="F294" s="26"/>
      <c r="G294" s="29"/>
      <c r="H294" s="29"/>
      <c r="I294" s="12"/>
      <c r="J294" s="12" t="str">
        <f t="shared" si="144"/>
        <v/>
      </c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</row>
    <row r="295" spans="1:220" s="2" customFormat="1" ht="14.65" hidden="1" thickBot="1">
      <c r="A295" s="28"/>
      <c r="B295" s="28"/>
      <c r="C295" s="43"/>
      <c r="D295" s="39"/>
      <c r="E295" s="40"/>
      <c r="F295" s="26"/>
      <c r="G295" s="29"/>
      <c r="H295" s="29"/>
      <c r="I295" s="12"/>
      <c r="J295" s="12" t="str">
        <f t="shared" si="144"/>
        <v/>
      </c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</row>
    <row r="296" spans="1:220" s="2" customFormat="1" ht="14.65" hidden="1" thickBot="1">
      <c r="A296" s="28"/>
      <c r="B296" s="28"/>
      <c r="C296" s="43"/>
      <c r="D296" s="51"/>
      <c r="E296" s="40"/>
      <c r="F296" s="26"/>
      <c r="G296" s="29"/>
      <c r="H296" s="29"/>
      <c r="I296" s="12"/>
      <c r="J296" s="12" t="str">
        <f t="shared" si="144"/>
        <v/>
      </c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</row>
    <row r="297" spans="1:220" s="2" customFormat="1" ht="14.65" hidden="1" thickBot="1">
      <c r="A297" s="28"/>
      <c r="B297" s="28"/>
      <c r="C297" s="43"/>
      <c r="D297" s="39"/>
      <c r="E297" s="40"/>
      <c r="F297" s="26"/>
      <c r="G297" s="29"/>
      <c r="H297" s="29"/>
      <c r="I297" s="12"/>
      <c r="J297" s="12" t="str">
        <f t="shared" si="144"/>
        <v/>
      </c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</row>
    <row r="298" spans="1:220" s="2" customFormat="1" ht="14.65" hidden="1" thickBot="1">
      <c r="A298" s="28"/>
      <c r="B298" s="28"/>
      <c r="C298" s="43"/>
      <c r="D298" s="39"/>
      <c r="E298" s="40"/>
      <c r="F298" s="26"/>
      <c r="G298" s="29"/>
      <c r="H298" s="29"/>
      <c r="I298" s="12"/>
      <c r="J298" s="12" t="str">
        <f t="shared" si="144"/>
        <v/>
      </c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</row>
    <row r="299" spans="1:220" s="2" customFormat="1" ht="14.65" hidden="1" thickBot="1">
      <c r="A299" s="28"/>
      <c r="B299" s="28"/>
      <c r="C299" s="43"/>
      <c r="D299" s="51"/>
      <c r="E299" s="40"/>
      <c r="F299" s="26"/>
      <c r="G299" s="29"/>
      <c r="H299" s="29"/>
      <c r="I299" s="12"/>
      <c r="J299" s="12" t="str">
        <f t="shared" si="144"/>
        <v/>
      </c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</row>
    <row r="300" spans="1:220" s="2" customFormat="1" ht="14.65" hidden="1" thickBot="1">
      <c r="A300" s="28"/>
      <c r="B300" s="28"/>
      <c r="C300" s="43"/>
      <c r="D300" s="39"/>
      <c r="E300" s="40"/>
      <c r="F300" s="26"/>
      <c r="G300" s="29"/>
      <c r="H300" s="29"/>
      <c r="I300" s="12"/>
      <c r="J300" s="12" t="str">
        <f t="shared" si="144"/>
        <v/>
      </c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</row>
    <row r="301" spans="1:220" s="2" customFormat="1" ht="14.65" hidden="1" thickBot="1">
      <c r="A301" s="28"/>
      <c r="B301" s="28"/>
      <c r="C301" s="43"/>
      <c r="D301" s="39"/>
      <c r="E301" s="40"/>
      <c r="F301" s="26"/>
      <c r="G301" s="29"/>
      <c r="H301" s="29"/>
      <c r="I301" s="12"/>
      <c r="J301" s="12" t="str">
        <f t="shared" si="144"/>
        <v/>
      </c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</row>
    <row r="302" spans="1:220" s="2" customFormat="1" ht="14.65" hidden="1" thickBot="1">
      <c r="A302" s="28"/>
      <c r="B302" s="28"/>
      <c r="C302" s="43"/>
      <c r="D302" s="51"/>
      <c r="E302" s="40"/>
      <c r="F302" s="26"/>
      <c r="G302" s="29"/>
      <c r="H302" s="29"/>
      <c r="I302" s="12"/>
      <c r="J302" s="12" t="str">
        <f t="shared" ref="J302:J365" si="145">IF(OR(ISBLANK(task_start),ISBLANK(task_end)),"",task_end-task_start+1)</f>
        <v/>
      </c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</row>
    <row r="303" spans="1:220" s="2" customFormat="1" ht="14.65" hidden="1" thickBot="1">
      <c r="A303" s="28"/>
      <c r="B303" s="28"/>
      <c r="C303" s="43"/>
      <c r="D303" s="39"/>
      <c r="E303" s="40"/>
      <c r="F303" s="26"/>
      <c r="G303" s="29"/>
      <c r="H303" s="29"/>
      <c r="I303" s="12"/>
      <c r="J303" s="12" t="str">
        <f t="shared" si="145"/>
        <v/>
      </c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</row>
    <row r="304" spans="1:220" s="2" customFormat="1" ht="14.65" hidden="1" thickBot="1">
      <c r="A304" s="28"/>
      <c r="B304" s="28"/>
      <c r="C304" s="43"/>
      <c r="D304" s="39"/>
      <c r="E304" s="40"/>
      <c r="F304" s="26"/>
      <c r="G304" s="29"/>
      <c r="H304" s="29"/>
      <c r="I304" s="12"/>
      <c r="J304" s="12" t="str">
        <f t="shared" si="145"/>
        <v/>
      </c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</row>
    <row r="305" spans="1:220" s="2" customFormat="1" ht="14.65" hidden="1" thickBot="1">
      <c r="A305" s="28"/>
      <c r="B305" s="28"/>
      <c r="C305" s="43"/>
      <c r="D305" s="39"/>
      <c r="E305" s="40"/>
      <c r="F305" s="26"/>
      <c r="G305" s="29"/>
      <c r="H305" s="29"/>
      <c r="I305" s="12"/>
      <c r="J305" s="12" t="str">
        <f t="shared" si="145"/>
        <v/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</row>
    <row r="306" spans="1:220" s="2" customFormat="1" ht="14.65" hidden="1" thickBot="1">
      <c r="A306" s="28"/>
      <c r="B306" s="28"/>
      <c r="C306" s="43"/>
      <c r="D306" s="39"/>
      <c r="E306" s="40"/>
      <c r="F306" s="26"/>
      <c r="G306" s="29"/>
      <c r="H306" s="29"/>
      <c r="I306" s="12"/>
      <c r="J306" s="12" t="str">
        <f t="shared" si="145"/>
        <v/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</row>
    <row r="307" spans="1:220" s="2" customFormat="1" ht="14.65" hidden="1" thickBot="1">
      <c r="A307" s="28"/>
      <c r="B307" s="28"/>
      <c r="C307" s="43"/>
      <c r="D307" s="39"/>
      <c r="E307" s="40"/>
      <c r="F307" s="26"/>
      <c r="G307" s="29"/>
      <c r="H307" s="29"/>
      <c r="I307" s="12"/>
      <c r="J307" s="12" t="str">
        <f t="shared" si="145"/>
        <v/>
      </c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</row>
    <row r="308" spans="1:220" s="2" customFormat="1" ht="14.65" hidden="1" thickBot="1">
      <c r="A308" s="28"/>
      <c r="B308" s="28"/>
      <c r="C308" s="43"/>
      <c r="D308" s="39"/>
      <c r="E308" s="40"/>
      <c r="F308" s="26"/>
      <c r="G308" s="29"/>
      <c r="H308" s="29"/>
      <c r="I308" s="12"/>
      <c r="J308" s="12" t="str">
        <f t="shared" si="145"/>
        <v/>
      </c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</row>
    <row r="309" spans="1:220" s="2" customFormat="1" ht="14.65" hidden="1" thickBot="1">
      <c r="A309" s="28"/>
      <c r="B309" s="28"/>
      <c r="C309" s="43"/>
      <c r="D309" s="39"/>
      <c r="E309" s="40"/>
      <c r="F309" s="26"/>
      <c r="G309" s="29"/>
      <c r="H309" s="29"/>
      <c r="I309" s="12"/>
      <c r="J309" s="12" t="str">
        <f t="shared" si="145"/>
        <v/>
      </c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</row>
    <row r="310" spans="1:220" s="2" customFormat="1" ht="14.65" hidden="1" thickBot="1">
      <c r="A310" s="28"/>
      <c r="B310" s="28"/>
      <c r="C310" s="43"/>
      <c r="D310" s="39"/>
      <c r="E310" s="40"/>
      <c r="F310" s="26"/>
      <c r="G310" s="29"/>
      <c r="H310" s="29"/>
      <c r="I310" s="12"/>
      <c r="J310" s="12" t="str">
        <f t="shared" si="145"/>
        <v/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</row>
    <row r="311" spans="1:220" s="2" customFormat="1" ht="14.65" hidden="1" thickBot="1">
      <c r="A311" s="28"/>
      <c r="B311" s="28"/>
      <c r="C311" s="43"/>
      <c r="D311" s="39"/>
      <c r="E311" s="40"/>
      <c r="F311" s="26"/>
      <c r="G311" s="29"/>
      <c r="H311" s="29"/>
      <c r="I311" s="12"/>
      <c r="J311" s="12" t="str">
        <f t="shared" si="145"/>
        <v/>
      </c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</row>
    <row r="312" spans="1:220" s="2" customFormat="1" ht="14.65" hidden="1" thickBot="1">
      <c r="A312" s="28"/>
      <c r="B312" s="28"/>
      <c r="C312" s="43"/>
      <c r="D312" s="39"/>
      <c r="E312" s="40"/>
      <c r="F312" s="26"/>
      <c r="G312" s="29"/>
      <c r="H312" s="29"/>
      <c r="I312" s="12"/>
      <c r="J312" s="12" t="str">
        <f t="shared" si="145"/>
        <v/>
      </c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</row>
    <row r="313" spans="1:220" s="2" customFormat="1" ht="14.65" hidden="1" thickBot="1">
      <c r="A313" s="28"/>
      <c r="B313" s="28"/>
      <c r="C313" s="43"/>
      <c r="D313" s="39"/>
      <c r="E313" s="40"/>
      <c r="F313" s="26"/>
      <c r="G313" s="29"/>
      <c r="H313" s="29"/>
      <c r="I313" s="12"/>
      <c r="J313" s="12" t="str">
        <f t="shared" si="145"/>
        <v/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</row>
    <row r="314" spans="1:220" s="2" customFormat="1" ht="14.65" hidden="1" thickBot="1">
      <c r="A314" s="28"/>
      <c r="B314" s="28"/>
      <c r="C314" s="43"/>
      <c r="D314" s="39"/>
      <c r="E314" s="40"/>
      <c r="F314" s="26"/>
      <c r="G314" s="29"/>
      <c r="H314" s="29"/>
      <c r="I314" s="12"/>
      <c r="J314" s="12" t="str">
        <f t="shared" si="145"/>
        <v/>
      </c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</row>
    <row r="315" spans="1:220" s="2" customFormat="1" ht="14.65" hidden="1" thickBot="1">
      <c r="A315" s="28"/>
      <c r="B315" s="28"/>
      <c r="C315" s="43"/>
      <c r="D315" s="39"/>
      <c r="E315" s="40"/>
      <c r="F315" s="26"/>
      <c r="G315" s="29"/>
      <c r="H315" s="29"/>
      <c r="I315" s="12"/>
      <c r="J315" s="12" t="str">
        <f t="shared" si="145"/>
        <v/>
      </c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</row>
    <row r="316" spans="1:220" s="2" customFormat="1" ht="14.65" hidden="1" thickBot="1">
      <c r="A316" s="28"/>
      <c r="B316" s="28"/>
      <c r="C316" s="43"/>
      <c r="D316" s="39"/>
      <c r="E316" s="40"/>
      <c r="F316" s="26"/>
      <c r="G316" s="29"/>
      <c r="H316" s="29"/>
      <c r="I316" s="12"/>
      <c r="J316" s="12" t="str">
        <f t="shared" si="145"/>
        <v/>
      </c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</row>
    <row r="317" spans="1:220" s="2" customFormat="1" ht="14.65" hidden="1" thickBot="1">
      <c r="A317" s="28"/>
      <c r="B317" s="28"/>
      <c r="C317" s="43"/>
      <c r="D317" s="39"/>
      <c r="E317" s="40"/>
      <c r="F317" s="26"/>
      <c r="G317" s="29"/>
      <c r="H317" s="29"/>
      <c r="I317" s="12"/>
      <c r="J317" s="12" t="str">
        <f t="shared" si="145"/>
        <v/>
      </c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</row>
    <row r="318" spans="1:220" s="2" customFormat="1" ht="14.65" hidden="1" thickBot="1">
      <c r="A318" s="28"/>
      <c r="B318" s="28"/>
      <c r="C318" s="43"/>
      <c r="D318" s="39"/>
      <c r="E318" s="40"/>
      <c r="F318" s="26"/>
      <c r="G318" s="29"/>
      <c r="H318" s="29"/>
      <c r="I318" s="12"/>
      <c r="J318" s="12" t="str">
        <f t="shared" si="145"/>
        <v/>
      </c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</row>
    <row r="319" spans="1:220" s="2" customFormat="1" ht="14.65" hidden="1" thickBot="1">
      <c r="A319" s="28"/>
      <c r="B319" s="28"/>
      <c r="C319" s="43"/>
      <c r="D319" s="39"/>
      <c r="E319" s="40"/>
      <c r="F319" s="26"/>
      <c r="G319" s="29"/>
      <c r="H319" s="29"/>
      <c r="I319" s="12"/>
      <c r="J319" s="12" t="str">
        <f t="shared" si="145"/>
        <v/>
      </c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</row>
    <row r="320" spans="1:220" s="2" customFormat="1" ht="14.65" hidden="1" thickBot="1">
      <c r="A320" s="28"/>
      <c r="B320" s="28"/>
      <c r="C320" s="43"/>
      <c r="D320" s="39"/>
      <c r="E320" s="40"/>
      <c r="F320" s="26"/>
      <c r="G320" s="29"/>
      <c r="H320" s="29"/>
      <c r="I320" s="12"/>
      <c r="J320" s="12" t="str">
        <f t="shared" si="145"/>
        <v/>
      </c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</row>
    <row r="321" spans="1:220" s="2" customFormat="1" ht="14.65" hidden="1" thickBot="1">
      <c r="A321" s="28"/>
      <c r="B321" s="28"/>
      <c r="C321" s="43"/>
      <c r="D321" s="39"/>
      <c r="E321" s="40"/>
      <c r="F321" s="26"/>
      <c r="G321" s="29"/>
      <c r="H321" s="29"/>
      <c r="I321" s="12"/>
      <c r="J321" s="12" t="str">
        <f t="shared" si="145"/>
        <v/>
      </c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</row>
    <row r="322" spans="1:220" s="2" customFormat="1" ht="14.65" hidden="1" thickBot="1">
      <c r="A322" s="28"/>
      <c r="B322" s="28"/>
      <c r="C322" s="43"/>
      <c r="D322" s="51"/>
      <c r="E322" s="40"/>
      <c r="F322" s="26"/>
      <c r="G322" s="29"/>
      <c r="H322" s="29"/>
      <c r="I322" s="12"/>
      <c r="J322" s="12" t="str">
        <f t="shared" si="145"/>
        <v/>
      </c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</row>
    <row r="323" spans="1:220" s="2" customFormat="1" ht="14.65" hidden="1" thickBot="1">
      <c r="A323" s="28"/>
      <c r="B323" s="28"/>
      <c r="C323" s="43"/>
      <c r="D323" s="51"/>
      <c r="E323" s="40"/>
      <c r="F323" s="26"/>
      <c r="G323" s="29"/>
      <c r="H323" s="29"/>
      <c r="I323" s="12"/>
      <c r="J323" s="12" t="str">
        <f t="shared" si="145"/>
        <v/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</row>
    <row r="324" spans="1:220" s="2" customFormat="1" ht="14.65" hidden="1" thickBot="1">
      <c r="A324" s="28"/>
      <c r="B324" s="28"/>
      <c r="C324" s="43"/>
      <c r="D324" s="39"/>
      <c r="E324" s="40"/>
      <c r="F324" s="26"/>
      <c r="G324" s="29"/>
      <c r="H324" s="29"/>
      <c r="I324" s="12"/>
      <c r="J324" s="12" t="str">
        <f t="shared" si="145"/>
        <v/>
      </c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</row>
    <row r="325" spans="1:220" s="2" customFormat="1" ht="14.65" hidden="1" thickBot="1">
      <c r="A325" s="28"/>
      <c r="B325" s="28"/>
      <c r="C325" s="43"/>
      <c r="D325" s="49"/>
      <c r="E325" s="40"/>
      <c r="F325" s="26"/>
      <c r="G325" s="29"/>
      <c r="H325" s="29"/>
      <c r="I325" s="12"/>
      <c r="J325" s="12" t="str">
        <f t="shared" si="145"/>
        <v/>
      </c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</row>
    <row r="326" spans="1:220" s="2" customFormat="1" ht="14.65" hidden="1" thickBot="1">
      <c r="A326" s="28"/>
      <c r="B326" s="28"/>
      <c r="C326" s="43"/>
      <c r="D326" s="49"/>
      <c r="E326" s="40"/>
      <c r="F326" s="26"/>
      <c r="G326" s="29"/>
      <c r="H326" s="29"/>
      <c r="I326" s="12"/>
      <c r="J326" s="12" t="str">
        <f t="shared" si="145"/>
        <v/>
      </c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</row>
    <row r="327" spans="1:220" s="2" customFormat="1" ht="14.65" hidden="1" thickBot="1">
      <c r="A327" s="28"/>
      <c r="B327" s="28"/>
      <c r="C327" s="43"/>
      <c r="D327" s="49"/>
      <c r="E327" s="40"/>
      <c r="F327" s="26"/>
      <c r="G327" s="29"/>
      <c r="H327" s="29"/>
      <c r="I327" s="12"/>
      <c r="J327" s="12" t="str">
        <f t="shared" si="145"/>
        <v/>
      </c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</row>
    <row r="328" spans="1:220" s="2" customFormat="1" ht="14.65" hidden="1" thickBot="1">
      <c r="A328" s="28"/>
      <c r="B328" s="28"/>
      <c r="C328" s="43"/>
      <c r="D328" s="39"/>
      <c r="E328" s="40"/>
      <c r="F328" s="26"/>
      <c r="G328" s="29"/>
      <c r="H328" s="29"/>
      <c r="I328" s="12"/>
      <c r="J328" s="12" t="str">
        <f t="shared" si="145"/>
        <v/>
      </c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</row>
    <row r="329" spans="1:220" s="2" customFormat="1" ht="14.65" hidden="1" thickBot="1">
      <c r="A329" s="28"/>
      <c r="B329" s="28"/>
      <c r="C329" s="43"/>
      <c r="D329" s="39"/>
      <c r="E329" s="40"/>
      <c r="F329" s="26"/>
      <c r="G329" s="29"/>
      <c r="H329" s="29"/>
      <c r="I329" s="12"/>
      <c r="J329" s="12" t="str">
        <f t="shared" si="145"/>
        <v/>
      </c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</row>
    <row r="330" spans="1:220" s="2" customFormat="1" ht="14.65" hidden="1" thickBot="1">
      <c r="A330" s="28"/>
      <c r="B330" s="28"/>
      <c r="C330" s="43"/>
      <c r="D330" s="39"/>
      <c r="E330" s="40"/>
      <c r="F330" s="26"/>
      <c r="G330" s="29"/>
      <c r="H330" s="29"/>
      <c r="I330" s="12"/>
      <c r="J330" s="12" t="str">
        <f t="shared" si="145"/>
        <v/>
      </c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</row>
    <row r="331" spans="1:220" s="2" customFormat="1" ht="14.65" hidden="1" thickBot="1">
      <c r="A331" s="28"/>
      <c r="B331" s="28"/>
      <c r="C331" s="43"/>
      <c r="D331" s="39"/>
      <c r="E331" s="40"/>
      <c r="F331" s="26"/>
      <c r="G331" s="29"/>
      <c r="H331" s="29"/>
      <c r="I331" s="12"/>
      <c r="J331" s="12" t="str">
        <f t="shared" si="145"/>
        <v/>
      </c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</row>
    <row r="332" spans="1:220" s="2" customFormat="1" ht="14.65" hidden="1" thickBot="1">
      <c r="A332" s="28"/>
      <c r="B332" s="28"/>
      <c r="C332" s="43"/>
      <c r="D332" s="39"/>
      <c r="E332" s="40"/>
      <c r="F332" s="26"/>
      <c r="G332" s="29"/>
      <c r="H332" s="29"/>
      <c r="I332" s="12"/>
      <c r="J332" s="12" t="str">
        <f t="shared" si="145"/>
        <v/>
      </c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</row>
    <row r="333" spans="1:220" s="2" customFormat="1" ht="14.65" hidden="1" thickBot="1">
      <c r="A333" s="28"/>
      <c r="B333" s="28"/>
      <c r="C333" s="43"/>
      <c r="D333" s="39"/>
      <c r="E333" s="40"/>
      <c r="F333" s="26"/>
      <c r="G333" s="29"/>
      <c r="H333" s="29"/>
      <c r="I333" s="12"/>
      <c r="J333" s="12" t="str">
        <f t="shared" si="145"/>
        <v/>
      </c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</row>
    <row r="334" spans="1:220" s="2" customFormat="1" ht="14.65" hidden="1" thickBot="1">
      <c r="A334" s="28"/>
      <c r="B334" s="28"/>
      <c r="C334" s="43"/>
      <c r="D334" s="39"/>
      <c r="E334" s="40"/>
      <c r="F334" s="26"/>
      <c r="G334" s="29"/>
      <c r="H334" s="29"/>
      <c r="I334" s="12"/>
      <c r="J334" s="12" t="str">
        <f t="shared" si="145"/>
        <v/>
      </c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</row>
    <row r="335" spans="1:220" s="2" customFormat="1" ht="14.65" hidden="1" thickBot="1">
      <c r="A335" s="28"/>
      <c r="B335" s="28"/>
      <c r="C335" s="43"/>
      <c r="D335" s="39"/>
      <c r="E335" s="40"/>
      <c r="F335" s="26"/>
      <c r="G335" s="29"/>
      <c r="H335" s="29"/>
      <c r="I335" s="12"/>
      <c r="J335" s="12" t="str">
        <f t="shared" si="145"/>
        <v/>
      </c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</row>
    <row r="336" spans="1:220" s="2" customFormat="1" ht="14.65" hidden="1" thickBot="1">
      <c r="A336" s="28"/>
      <c r="B336" s="28"/>
      <c r="C336" s="43"/>
      <c r="D336" s="39"/>
      <c r="E336" s="40"/>
      <c r="F336" s="26"/>
      <c r="G336" s="29"/>
      <c r="H336" s="29"/>
      <c r="I336" s="12"/>
      <c r="J336" s="12" t="str">
        <f t="shared" si="145"/>
        <v/>
      </c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</row>
    <row r="337" spans="1:220" s="2" customFormat="1" ht="14.65" hidden="1" thickBot="1">
      <c r="A337" s="28"/>
      <c r="B337" s="28"/>
      <c r="C337" s="43"/>
      <c r="D337" s="39"/>
      <c r="E337" s="40"/>
      <c r="F337" s="26"/>
      <c r="G337" s="29"/>
      <c r="H337" s="29"/>
      <c r="I337" s="12"/>
      <c r="J337" s="12" t="str">
        <f t="shared" si="145"/>
        <v/>
      </c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</row>
    <row r="338" spans="1:220" s="2" customFormat="1" ht="14.65" hidden="1" thickBot="1">
      <c r="A338" s="28"/>
      <c r="B338" s="28"/>
      <c r="C338" s="43"/>
      <c r="D338" s="39"/>
      <c r="E338" s="40"/>
      <c r="F338" s="26"/>
      <c r="G338" s="29"/>
      <c r="H338" s="29"/>
      <c r="I338" s="12"/>
      <c r="J338" s="12" t="str">
        <f t="shared" si="145"/>
        <v/>
      </c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</row>
    <row r="339" spans="1:220" s="2" customFormat="1" ht="14.65" hidden="1" thickBot="1">
      <c r="A339" s="28"/>
      <c r="B339" s="28"/>
      <c r="C339" s="43"/>
      <c r="D339" s="39"/>
      <c r="E339" s="40"/>
      <c r="F339" s="26"/>
      <c r="G339" s="29"/>
      <c r="H339" s="29"/>
      <c r="I339" s="12"/>
      <c r="J339" s="12" t="str">
        <f t="shared" si="145"/>
        <v/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</row>
    <row r="340" spans="1:220" s="2" customFormat="1" ht="14.65" hidden="1" thickBot="1">
      <c r="A340" s="28"/>
      <c r="B340" s="28"/>
      <c r="C340" s="43"/>
      <c r="D340" s="39"/>
      <c r="E340" s="40"/>
      <c r="F340" s="26"/>
      <c r="G340" s="29"/>
      <c r="H340" s="29"/>
      <c r="I340" s="12"/>
      <c r="J340" s="12" t="str">
        <f t="shared" si="145"/>
        <v/>
      </c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</row>
    <row r="341" spans="1:220" s="2" customFormat="1" ht="14.65" hidden="1" thickBot="1">
      <c r="A341" s="28"/>
      <c r="B341" s="28"/>
      <c r="C341" s="43"/>
      <c r="D341" s="39"/>
      <c r="E341" s="40"/>
      <c r="F341" s="26"/>
      <c r="G341" s="29"/>
      <c r="H341" s="29"/>
      <c r="I341" s="12"/>
      <c r="J341" s="12" t="str">
        <f t="shared" si="145"/>
        <v/>
      </c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</row>
    <row r="342" spans="1:220" s="2" customFormat="1" ht="14.65" hidden="1" thickBot="1">
      <c r="A342" s="28"/>
      <c r="B342" s="28"/>
      <c r="C342" s="43"/>
      <c r="D342" s="39"/>
      <c r="E342" s="40"/>
      <c r="F342" s="26"/>
      <c r="G342" s="29"/>
      <c r="H342" s="29"/>
      <c r="I342" s="12"/>
      <c r="J342" s="12" t="str">
        <f t="shared" si="145"/>
        <v/>
      </c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</row>
    <row r="343" spans="1:220" s="2" customFormat="1" ht="14.65" hidden="1" thickBot="1">
      <c r="A343" s="28"/>
      <c r="B343" s="28"/>
      <c r="C343" s="43"/>
      <c r="D343" s="39"/>
      <c r="E343" s="40"/>
      <c r="F343" s="26"/>
      <c r="G343" s="29"/>
      <c r="H343" s="29"/>
      <c r="I343" s="12"/>
      <c r="J343" s="12" t="str">
        <f t="shared" si="145"/>
        <v/>
      </c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</row>
    <row r="344" spans="1:220" s="2" customFormat="1" ht="14.65" hidden="1" thickBot="1">
      <c r="A344" s="28"/>
      <c r="B344" s="28"/>
      <c r="C344" s="43"/>
      <c r="D344" s="39"/>
      <c r="E344" s="40"/>
      <c r="F344" s="26"/>
      <c r="G344" s="29"/>
      <c r="H344" s="29"/>
      <c r="I344" s="12"/>
      <c r="J344" s="12" t="str">
        <f t="shared" si="145"/>
        <v/>
      </c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</row>
    <row r="345" spans="1:220" s="2" customFormat="1" ht="14.65" hidden="1" thickBot="1">
      <c r="A345" s="28"/>
      <c r="B345" s="28"/>
      <c r="C345" s="43"/>
      <c r="D345" s="39"/>
      <c r="E345" s="40"/>
      <c r="F345" s="26"/>
      <c r="G345" s="29"/>
      <c r="H345" s="29"/>
      <c r="I345" s="12"/>
      <c r="J345" s="12" t="str">
        <f t="shared" si="145"/>
        <v/>
      </c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</row>
    <row r="346" spans="1:220" s="2" customFormat="1" ht="14.65" hidden="1" thickBot="1">
      <c r="A346" s="28"/>
      <c r="B346" s="28"/>
      <c r="C346" s="43"/>
      <c r="D346" s="39"/>
      <c r="E346" s="40"/>
      <c r="F346" s="26"/>
      <c r="G346" s="29"/>
      <c r="H346" s="29"/>
      <c r="I346" s="12"/>
      <c r="J346" s="12" t="str">
        <f t="shared" si="145"/>
        <v/>
      </c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</row>
    <row r="347" spans="1:220" s="2" customFormat="1" ht="14.65" hidden="1" thickBot="1">
      <c r="A347" s="28"/>
      <c r="B347" s="28"/>
      <c r="C347" s="43"/>
      <c r="D347" s="39"/>
      <c r="E347" s="40"/>
      <c r="F347" s="26"/>
      <c r="G347" s="29"/>
      <c r="H347" s="29"/>
      <c r="I347" s="12"/>
      <c r="J347" s="12" t="str">
        <f t="shared" si="145"/>
        <v/>
      </c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</row>
    <row r="348" spans="1:220" s="2" customFormat="1" ht="14.65" hidden="1" thickBot="1">
      <c r="A348" s="28"/>
      <c r="B348" s="28"/>
      <c r="C348" s="43"/>
      <c r="D348" s="39"/>
      <c r="E348" s="40"/>
      <c r="F348" s="26"/>
      <c r="G348" s="29"/>
      <c r="H348" s="29"/>
      <c r="I348" s="12"/>
      <c r="J348" s="12" t="str">
        <f t="shared" si="145"/>
        <v/>
      </c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</row>
    <row r="349" spans="1:220" s="2" customFormat="1" ht="14.65" hidden="1" thickBot="1">
      <c r="A349" s="28"/>
      <c r="B349" s="28"/>
      <c r="C349" s="43"/>
      <c r="D349" s="39"/>
      <c r="E349" s="40"/>
      <c r="F349" s="26"/>
      <c r="G349" s="29"/>
      <c r="H349" s="29"/>
      <c r="I349" s="12"/>
      <c r="J349" s="12" t="str">
        <f t="shared" si="145"/>
        <v/>
      </c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</row>
    <row r="350" spans="1:220" s="2" customFormat="1" ht="14.65" hidden="1" thickBot="1">
      <c r="A350" s="28"/>
      <c r="B350" s="28"/>
      <c r="C350" s="43"/>
      <c r="D350" s="39"/>
      <c r="E350" s="40"/>
      <c r="F350" s="26"/>
      <c r="G350" s="29"/>
      <c r="H350" s="29"/>
      <c r="I350" s="12"/>
      <c r="J350" s="12" t="str">
        <f t="shared" si="145"/>
        <v/>
      </c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</row>
    <row r="351" spans="1:220" s="2" customFormat="1" ht="14.65" hidden="1" thickBot="1">
      <c r="A351" s="28"/>
      <c r="B351" s="28"/>
      <c r="C351" s="43"/>
      <c r="D351" s="39"/>
      <c r="E351" s="40"/>
      <c r="F351" s="26"/>
      <c r="G351" s="29"/>
      <c r="H351" s="29"/>
      <c r="I351" s="12"/>
      <c r="J351" s="12" t="str">
        <f t="shared" si="145"/>
        <v/>
      </c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</row>
    <row r="352" spans="1:220" s="2" customFormat="1" ht="14.65" hidden="1" thickBot="1">
      <c r="A352" s="28"/>
      <c r="B352" s="28"/>
      <c r="C352" s="43"/>
      <c r="D352" s="39"/>
      <c r="E352" s="40"/>
      <c r="F352" s="26"/>
      <c r="G352" s="29"/>
      <c r="H352" s="29"/>
      <c r="I352" s="12"/>
      <c r="J352" s="12" t="str">
        <f t="shared" si="145"/>
        <v/>
      </c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</row>
    <row r="353" spans="1:220" s="2" customFormat="1" ht="14.65" hidden="1" thickBot="1">
      <c r="A353" s="28"/>
      <c r="B353" s="28"/>
      <c r="C353" s="43"/>
      <c r="D353" s="39"/>
      <c r="E353" s="40"/>
      <c r="F353" s="26"/>
      <c r="G353" s="29"/>
      <c r="H353" s="29"/>
      <c r="I353" s="12"/>
      <c r="J353" s="12" t="str">
        <f t="shared" si="145"/>
        <v/>
      </c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</row>
    <row r="354" spans="1:220" s="2" customFormat="1" ht="14.65" hidden="1" thickBot="1">
      <c r="A354" s="28"/>
      <c r="B354" s="28"/>
      <c r="C354" s="43"/>
      <c r="D354" s="39"/>
      <c r="E354" s="40"/>
      <c r="F354" s="26"/>
      <c r="G354" s="29"/>
      <c r="H354" s="29"/>
      <c r="I354" s="12"/>
      <c r="J354" s="12" t="str">
        <f t="shared" si="145"/>
        <v/>
      </c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</row>
    <row r="355" spans="1:220" s="2" customFormat="1" ht="14.65" hidden="1" thickBot="1">
      <c r="A355" s="28"/>
      <c r="B355" s="28"/>
      <c r="C355" s="43"/>
      <c r="D355" s="39"/>
      <c r="E355" s="40"/>
      <c r="F355" s="26"/>
      <c r="G355" s="29"/>
      <c r="H355" s="29"/>
      <c r="I355" s="12"/>
      <c r="J355" s="12" t="str">
        <f t="shared" si="145"/>
        <v/>
      </c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</row>
    <row r="356" spans="1:220" s="2" customFormat="1" ht="14.65" hidden="1" thickBot="1">
      <c r="A356" s="28"/>
      <c r="B356" s="28"/>
      <c r="C356" s="43"/>
      <c r="D356" s="39"/>
      <c r="E356" s="40"/>
      <c r="F356" s="26"/>
      <c r="G356" s="29"/>
      <c r="H356" s="29"/>
      <c r="I356" s="12"/>
      <c r="J356" s="12" t="str">
        <f t="shared" si="145"/>
        <v/>
      </c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</row>
    <row r="357" spans="1:220" s="2" customFormat="1" ht="14.65" hidden="1" thickBot="1">
      <c r="A357" s="28"/>
      <c r="B357" s="28"/>
      <c r="C357" s="43"/>
      <c r="D357" s="39"/>
      <c r="E357" s="40"/>
      <c r="F357" s="26"/>
      <c r="G357" s="29"/>
      <c r="H357" s="29"/>
      <c r="I357" s="12"/>
      <c r="J357" s="12" t="str">
        <f t="shared" si="145"/>
        <v/>
      </c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</row>
    <row r="358" spans="1:220" s="2" customFormat="1" ht="14.65" hidden="1" thickBot="1">
      <c r="A358" s="28"/>
      <c r="B358" s="28"/>
      <c r="C358" s="43"/>
      <c r="D358" s="39"/>
      <c r="E358" s="40"/>
      <c r="F358" s="26"/>
      <c r="G358" s="29"/>
      <c r="H358" s="29"/>
      <c r="I358" s="12"/>
      <c r="J358" s="12" t="str">
        <f t="shared" si="145"/>
        <v/>
      </c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</row>
    <row r="359" spans="1:220" s="2" customFormat="1" ht="14.65" hidden="1" thickBot="1">
      <c r="A359" s="28"/>
      <c r="B359" s="28"/>
      <c r="C359" s="43"/>
      <c r="D359" s="39"/>
      <c r="E359" s="40"/>
      <c r="F359" s="26"/>
      <c r="G359" s="29"/>
      <c r="H359" s="29"/>
      <c r="I359" s="12"/>
      <c r="J359" s="12" t="str">
        <f t="shared" si="145"/>
        <v/>
      </c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</row>
    <row r="360" spans="1:220" s="2" customFormat="1" ht="14.65" hidden="1" thickBot="1">
      <c r="A360" s="28"/>
      <c r="B360" s="28"/>
      <c r="C360" s="43"/>
      <c r="D360" s="39"/>
      <c r="E360" s="40"/>
      <c r="F360" s="26"/>
      <c r="G360" s="29"/>
      <c r="H360" s="29"/>
      <c r="I360" s="12"/>
      <c r="J360" s="12" t="str">
        <f t="shared" si="145"/>
        <v/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</row>
    <row r="361" spans="1:220" s="2" customFormat="1" ht="14.65" hidden="1" thickBot="1">
      <c r="A361" s="28"/>
      <c r="B361" s="28"/>
      <c r="C361" s="43"/>
      <c r="D361" s="39"/>
      <c r="E361" s="40"/>
      <c r="F361" s="26"/>
      <c r="G361" s="29"/>
      <c r="H361" s="29"/>
      <c r="I361" s="12"/>
      <c r="J361" s="12" t="str">
        <f t="shared" si="145"/>
        <v/>
      </c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</row>
    <row r="362" spans="1:220" s="2" customFormat="1" ht="14.65" hidden="1" thickBot="1">
      <c r="A362" s="28"/>
      <c r="B362" s="28"/>
      <c r="C362" s="43"/>
      <c r="D362" s="39"/>
      <c r="E362" s="40"/>
      <c r="F362" s="26"/>
      <c r="G362" s="29"/>
      <c r="H362" s="29"/>
      <c r="I362" s="12"/>
      <c r="J362" s="12" t="str">
        <f t="shared" si="145"/>
        <v/>
      </c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</row>
    <row r="363" spans="1:220" s="2" customFormat="1" ht="14.65" hidden="1" thickBot="1">
      <c r="A363" s="28"/>
      <c r="B363" s="28"/>
      <c r="C363" s="43"/>
      <c r="D363" s="39"/>
      <c r="E363" s="40"/>
      <c r="F363" s="26"/>
      <c r="G363" s="29"/>
      <c r="H363" s="29"/>
      <c r="I363" s="12"/>
      <c r="J363" s="12" t="str">
        <f t="shared" si="145"/>
        <v/>
      </c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</row>
    <row r="364" spans="1:220" s="2" customFormat="1" ht="14.65" hidden="1" thickBot="1">
      <c r="A364" s="28"/>
      <c r="B364" s="28"/>
      <c r="C364" s="43"/>
      <c r="D364" s="39"/>
      <c r="E364" s="40"/>
      <c r="F364" s="26"/>
      <c r="G364" s="29"/>
      <c r="H364" s="29"/>
      <c r="I364" s="12"/>
      <c r="J364" s="12" t="str">
        <f t="shared" si="145"/>
        <v/>
      </c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</row>
    <row r="365" spans="1:220" s="2" customFormat="1" ht="14.65" hidden="1" thickBot="1">
      <c r="A365" s="28"/>
      <c r="B365" s="28"/>
      <c r="C365" s="43"/>
      <c r="D365" s="39"/>
      <c r="E365" s="40"/>
      <c r="F365" s="26"/>
      <c r="G365" s="29"/>
      <c r="H365" s="29"/>
      <c r="I365" s="12"/>
      <c r="J365" s="12" t="str">
        <f t="shared" si="145"/>
        <v/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</row>
    <row r="366" spans="1:220" s="2" customFormat="1" ht="14.65" hidden="1" thickBot="1">
      <c r="A366" s="28"/>
      <c r="B366" s="28"/>
      <c r="C366" s="43"/>
      <c r="D366" s="39"/>
      <c r="E366" s="40"/>
      <c r="F366" s="26"/>
      <c r="G366" s="29"/>
      <c r="H366" s="29"/>
      <c r="I366" s="12"/>
      <c r="J366" s="12" t="str">
        <f t="shared" ref="J366:J428" si="146">IF(OR(ISBLANK(task_start),ISBLANK(task_end)),"",task_end-task_start+1)</f>
        <v/>
      </c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</row>
    <row r="367" spans="1:220" s="2" customFormat="1" ht="14.65" hidden="1" thickBot="1">
      <c r="A367" s="28"/>
      <c r="B367" s="28"/>
      <c r="C367" s="43"/>
      <c r="D367" s="39"/>
      <c r="E367" s="40"/>
      <c r="F367" s="26"/>
      <c r="G367" s="29"/>
      <c r="H367" s="29"/>
      <c r="I367" s="12"/>
      <c r="J367" s="12" t="str">
        <f t="shared" si="146"/>
        <v/>
      </c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</row>
    <row r="368" spans="1:220" s="2" customFormat="1" ht="14.65" hidden="1" thickBot="1">
      <c r="A368" s="28"/>
      <c r="B368" s="28"/>
      <c r="C368" s="43"/>
      <c r="D368" s="39"/>
      <c r="E368" s="40"/>
      <c r="F368" s="26"/>
      <c r="G368" s="29"/>
      <c r="H368" s="29"/>
      <c r="I368" s="12"/>
      <c r="J368" s="12" t="str">
        <f t="shared" si="146"/>
        <v/>
      </c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</row>
    <row r="369" spans="1:220" s="2" customFormat="1" ht="14.65" hidden="1" thickBot="1">
      <c r="A369" s="28"/>
      <c r="B369" s="28"/>
      <c r="C369" s="43"/>
      <c r="D369" s="39"/>
      <c r="E369" s="40"/>
      <c r="F369" s="26"/>
      <c r="G369" s="29"/>
      <c r="H369" s="29"/>
      <c r="I369" s="12"/>
      <c r="J369" s="12" t="str">
        <f t="shared" si="146"/>
        <v/>
      </c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</row>
    <row r="370" spans="1:220" s="2" customFormat="1" ht="14.65" hidden="1" thickBot="1">
      <c r="A370" s="28"/>
      <c r="B370" s="28"/>
      <c r="C370" s="43"/>
      <c r="D370" s="52"/>
      <c r="E370" s="40"/>
      <c r="F370" s="26"/>
      <c r="G370" s="29"/>
      <c r="H370" s="29"/>
      <c r="I370" s="12"/>
      <c r="J370" s="12" t="str">
        <f t="shared" si="146"/>
        <v/>
      </c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</row>
    <row r="371" spans="1:220" s="2" customFormat="1" ht="14.65" hidden="1" thickBot="1">
      <c r="A371" s="28"/>
      <c r="B371" s="28"/>
      <c r="C371" s="43"/>
      <c r="D371" s="52"/>
      <c r="E371" s="40"/>
      <c r="F371" s="26"/>
      <c r="G371" s="29"/>
      <c r="H371" s="29"/>
      <c r="I371" s="12"/>
      <c r="J371" s="12" t="str">
        <f t="shared" si="146"/>
        <v/>
      </c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</row>
    <row r="372" spans="1:220" s="2" customFormat="1" ht="14.65" hidden="1" thickBot="1">
      <c r="A372" s="28"/>
      <c r="B372" s="28"/>
      <c r="C372" s="43"/>
      <c r="D372" s="52"/>
      <c r="E372" s="40"/>
      <c r="F372" s="26"/>
      <c r="G372" s="29"/>
      <c r="H372" s="29"/>
      <c r="I372" s="12"/>
      <c r="J372" s="12" t="str">
        <f t="shared" si="146"/>
        <v/>
      </c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</row>
    <row r="373" spans="1:220" s="2" customFormat="1" ht="14.65" hidden="1" thickBot="1">
      <c r="A373" s="28"/>
      <c r="B373" s="28"/>
      <c r="C373" s="43"/>
      <c r="D373" s="39"/>
      <c r="E373" s="40"/>
      <c r="F373" s="26"/>
      <c r="G373" s="29"/>
      <c r="H373" s="29"/>
      <c r="I373" s="12"/>
      <c r="J373" s="12" t="str">
        <f t="shared" si="146"/>
        <v/>
      </c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</row>
    <row r="374" spans="1:220" s="2" customFormat="1" ht="14.65" hidden="1" thickBot="1">
      <c r="A374" s="28"/>
      <c r="B374" s="28"/>
      <c r="C374" s="43"/>
      <c r="D374" s="39"/>
      <c r="E374" s="40"/>
      <c r="F374" s="26"/>
      <c r="G374" s="29"/>
      <c r="H374" s="29"/>
      <c r="I374" s="12"/>
      <c r="J374" s="12" t="str">
        <f t="shared" si="146"/>
        <v/>
      </c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</row>
    <row r="375" spans="1:220" s="2" customFormat="1" ht="14.65" hidden="1" thickBot="1">
      <c r="A375" s="28"/>
      <c r="B375" s="28"/>
      <c r="C375" s="43"/>
      <c r="D375" s="39"/>
      <c r="E375" s="40"/>
      <c r="F375" s="26"/>
      <c r="G375" s="29"/>
      <c r="H375" s="29"/>
      <c r="I375" s="12"/>
      <c r="J375" s="12" t="str">
        <f t="shared" si="146"/>
        <v/>
      </c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</row>
    <row r="376" spans="1:220" s="2" customFormat="1" ht="14.65" hidden="1" thickBot="1">
      <c r="A376" s="28"/>
      <c r="B376" s="28"/>
      <c r="C376" s="43"/>
      <c r="D376" s="39"/>
      <c r="E376" s="40"/>
      <c r="F376" s="26"/>
      <c r="G376" s="29"/>
      <c r="H376" s="29"/>
      <c r="I376" s="12"/>
      <c r="J376" s="12" t="str">
        <f t="shared" si="146"/>
        <v/>
      </c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</row>
    <row r="377" spans="1:220" s="2" customFormat="1" ht="14.65" hidden="1" thickBot="1">
      <c r="A377" s="28"/>
      <c r="B377" s="28"/>
      <c r="C377" s="43"/>
      <c r="D377" s="39"/>
      <c r="E377" s="40"/>
      <c r="F377" s="26"/>
      <c r="G377" s="29"/>
      <c r="H377" s="29"/>
      <c r="I377" s="12"/>
      <c r="J377" s="12" t="str">
        <f t="shared" si="146"/>
        <v/>
      </c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</row>
    <row r="378" spans="1:220" s="2" customFormat="1" ht="14.65" hidden="1" thickBot="1">
      <c r="A378" s="28"/>
      <c r="B378" s="28"/>
      <c r="C378" s="43"/>
      <c r="D378" s="39"/>
      <c r="E378" s="40"/>
      <c r="F378" s="26"/>
      <c r="G378" s="29"/>
      <c r="H378" s="29"/>
      <c r="I378" s="12"/>
      <c r="J378" s="12" t="str">
        <f t="shared" si="146"/>
        <v/>
      </c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</row>
    <row r="379" spans="1:220" s="2" customFormat="1" ht="14.65" hidden="1" thickBot="1">
      <c r="A379" s="28"/>
      <c r="B379" s="28"/>
      <c r="C379" s="43"/>
      <c r="D379" s="52"/>
      <c r="E379" s="40"/>
      <c r="F379" s="26"/>
      <c r="G379" s="29"/>
      <c r="H379" s="29"/>
      <c r="I379" s="12"/>
      <c r="J379" s="12" t="str">
        <f t="shared" si="146"/>
        <v/>
      </c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</row>
    <row r="380" spans="1:220" s="2" customFormat="1" ht="14.65" hidden="1" thickBot="1">
      <c r="A380" s="28"/>
      <c r="B380" s="28"/>
      <c r="C380" s="43"/>
      <c r="D380" s="52"/>
      <c r="E380" s="40"/>
      <c r="F380" s="26"/>
      <c r="G380" s="29"/>
      <c r="H380" s="29"/>
      <c r="I380" s="12"/>
      <c r="J380" s="12" t="str">
        <f t="shared" si="146"/>
        <v/>
      </c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</row>
    <row r="381" spans="1:220" s="2" customFormat="1" ht="15" hidden="1" customHeight="1" thickBot="1">
      <c r="A381" s="28"/>
      <c r="B381" s="28"/>
      <c r="C381" s="43"/>
      <c r="D381" s="52"/>
      <c r="E381" s="40"/>
      <c r="F381" s="26"/>
      <c r="G381" s="29"/>
      <c r="H381" s="29"/>
      <c r="I381" s="12"/>
      <c r="J381" s="12" t="str">
        <f t="shared" si="146"/>
        <v/>
      </c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</row>
    <row r="382" spans="1:220" s="2" customFormat="1" ht="14.65" hidden="1" thickBot="1">
      <c r="A382" s="28"/>
      <c r="B382" s="28"/>
      <c r="C382" s="43"/>
      <c r="D382" s="39"/>
      <c r="E382" s="40"/>
      <c r="F382" s="26"/>
      <c r="G382" s="29"/>
      <c r="H382" s="29"/>
      <c r="I382" s="12"/>
      <c r="J382" s="12" t="str">
        <f t="shared" si="146"/>
        <v/>
      </c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</row>
    <row r="383" spans="1:220" s="2" customFormat="1" ht="14.65" hidden="1" thickBot="1">
      <c r="A383" s="28"/>
      <c r="B383" s="28"/>
      <c r="C383" s="43"/>
      <c r="D383" s="39"/>
      <c r="E383" s="40"/>
      <c r="F383" s="26"/>
      <c r="G383" s="29"/>
      <c r="H383" s="29"/>
      <c r="I383" s="12"/>
      <c r="J383" s="12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</row>
    <row r="384" spans="1:220" s="2" customFormat="1" ht="14.65" hidden="1" thickBot="1">
      <c r="A384" s="28"/>
      <c r="B384" s="28"/>
      <c r="C384" s="43"/>
      <c r="D384" s="39"/>
      <c r="E384" s="40"/>
      <c r="F384" s="26"/>
      <c r="G384" s="29"/>
      <c r="H384" s="29"/>
      <c r="I384" s="12"/>
      <c r="J384" s="12" t="str">
        <f t="shared" si="146"/>
        <v/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</row>
    <row r="385" spans="1:220" s="2" customFormat="1" ht="14.65" hidden="1" thickBot="1">
      <c r="A385" s="28"/>
      <c r="B385" s="28"/>
      <c r="C385" s="43"/>
      <c r="D385" s="39"/>
      <c r="E385" s="40"/>
      <c r="F385" s="26"/>
      <c r="G385" s="29"/>
      <c r="H385" s="29"/>
      <c r="I385" s="12"/>
      <c r="J385" s="12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</row>
    <row r="386" spans="1:220" s="2" customFormat="1" ht="14.65" hidden="1" thickBot="1">
      <c r="A386" s="28"/>
      <c r="B386" s="28"/>
      <c r="C386" s="43"/>
      <c r="D386" s="39"/>
      <c r="E386" s="40"/>
      <c r="F386" s="26"/>
      <c r="G386" s="29"/>
      <c r="H386" s="29"/>
      <c r="I386" s="12"/>
      <c r="J386" s="12" t="str">
        <f t="shared" si="146"/>
        <v/>
      </c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</row>
    <row r="387" spans="1:220" s="2" customFormat="1" ht="14.65" hidden="1" thickBot="1">
      <c r="A387" s="28"/>
      <c r="B387" s="28"/>
      <c r="C387" s="43"/>
      <c r="D387" s="39"/>
      <c r="E387" s="40"/>
      <c r="F387" s="26"/>
      <c r="G387" s="29"/>
      <c r="H387" s="29"/>
      <c r="I387" s="12"/>
      <c r="J387" s="12" t="str">
        <f t="shared" si="146"/>
        <v/>
      </c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</row>
    <row r="388" spans="1:220" s="2" customFormat="1" ht="14.65" hidden="1" thickBot="1">
      <c r="A388" s="28"/>
      <c r="B388" s="28"/>
      <c r="C388" s="43"/>
      <c r="D388" s="39"/>
      <c r="E388" s="40"/>
      <c r="F388" s="26"/>
      <c r="G388" s="29"/>
      <c r="H388" s="29"/>
      <c r="I388" s="12"/>
      <c r="J388" s="12" t="str">
        <f t="shared" si="146"/>
        <v/>
      </c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</row>
    <row r="389" spans="1:220" s="2" customFormat="1" ht="14.65" hidden="1" thickBot="1">
      <c r="A389" s="28"/>
      <c r="B389" s="28"/>
      <c r="C389" s="43"/>
      <c r="D389" s="39"/>
      <c r="E389" s="40"/>
      <c r="F389" s="26"/>
      <c r="G389" s="29"/>
      <c r="H389" s="29"/>
      <c r="I389" s="12"/>
      <c r="J389" s="12" t="str">
        <f t="shared" si="146"/>
        <v/>
      </c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</row>
    <row r="390" spans="1:220" s="2" customFormat="1" ht="14.65" hidden="1" thickBot="1">
      <c r="A390" s="28"/>
      <c r="B390" s="28"/>
      <c r="C390" s="43"/>
      <c r="D390" s="51"/>
      <c r="E390" s="40"/>
      <c r="F390" s="26"/>
      <c r="G390" s="29"/>
      <c r="H390" s="29"/>
      <c r="I390" s="12"/>
      <c r="J390" s="12" t="str">
        <f t="shared" si="146"/>
        <v/>
      </c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</row>
    <row r="391" spans="1:220" s="2" customFormat="1" ht="14.65" hidden="1" thickBot="1">
      <c r="A391" s="28"/>
      <c r="B391" s="28"/>
      <c r="C391" s="43"/>
      <c r="D391" s="39"/>
      <c r="E391" s="40"/>
      <c r="F391" s="26"/>
      <c r="G391" s="29"/>
      <c r="H391" s="29"/>
      <c r="I391" s="12"/>
      <c r="J391" s="12" t="str">
        <f t="shared" si="146"/>
        <v/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</row>
    <row r="392" spans="1:220" s="2" customFormat="1" ht="14.65" hidden="1" thickBot="1">
      <c r="A392" s="28"/>
      <c r="B392" s="28"/>
      <c r="C392" s="43"/>
      <c r="D392" s="39"/>
      <c r="E392" s="40"/>
      <c r="F392" s="26"/>
      <c r="G392" s="29"/>
      <c r="H392" s="29"/>
      <c r="I392" s="12"/>
      <c r="J392" s="12" t="str">
        <f t="shared" si="146"/>
        <v/>
      </c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</row>
    <row r="393" spans="1:220" s="2" customFormat="1" ht="14.65" hidden="1" thickBot="1">
      <c r="A393" s="28"/>
      <c r="B393" s="28"/>
      <c r="C393" s="41"/>
      <c r="D393" s="39"/>
      <c r="E393" s="40"/>
      <c r="F393" s="26"/>
      <c r="G393" s="29"/>
      <c r="H393" s="27"/>
      <c r="I393" s="12"/>
      <c r="J393" s="12" t="str">
        <f t="shared" si="146"/>
        <v/>
      </c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</row>
    <row r="394" spans="1:220" s="2" customFormat="1" ht="14.65" hidden="1" thickBot="1">
      <c r="A394" s="28"/>
      <c r="B394" s="28"/>
      <c r="C394" s="43"/>
      <c r="D394" s="51"/>
      <c r="E394" s="40"/>
      <c r="F394" s="26"/>
      <c r="G394" s="29"/>
      <c r="H394" s="29"/>
      <c r="I394" s="12"/>
      <c r="J394" s="12" t="str">
        <f t="shared" si="146"/>
        <v/>
      </c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</row>
    <row r="395" spans="1:220" s="2" customFormat="1" ht="14.65" hidden="1" thickBot="1">
      <c r="A395" s="28"/>
      <c r="B395" s="28"/>
      <c r="C395" s="41"/>
      <c r="D395" s="39"/>
      <c r="E395" s="40"/>
      <c r="F395" s="26"/>
      <c r="G395" s="29"/>
      <c r="H395" s="29"/>
      <c r="I395" s="12"/>
      <c r="J395" s="12" t="str">
        <f t="shared" si="146"/>
        <v/>
      </c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</row>
    <row r="396" spans="1:220" s="2" customFormat="1" ht="14.65" hidden="1" thickBot="1">
      <c r="A396" s="28"/>
      <c r="B396" s="28"/>
      <c r="C396" s="43"/>
      <c r="D396" s="39"/>
      <c r="E396" s="40"/>
      <c r="F396" s="26"/>
      <c r="G396" s="29"/>
      <c r="H396" s="29"/>
      <c r="I396" s="12"/>
      <c r="J396" s="12" t="str">
        <f t="shared" si="146"/>
        <v/>
      </c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</row>
    <row r="397" spans="1:220" s="2" customFormat="1" ht="14.65" hidden="1" thickBot="1">
      <c r="A397" s="28"/>
      <c r="B397" s="28"/>
      <c r="C397" s="43"/>
      <c r="D397" s="39"/>
      <c r="E397" s="40"/>
      <c r="F397" s="26"/>
      <c r="G397" s="29"/>
      <c r="H397" s="29"/>
      <c r="I397" s="12"/>
      <c r="J397" s="12" t="str">
        <f t="shared" si="146"/>
        <v/>
      </c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</row>
    <row r="398" spans="1:220" s="2" customFormat="1" ht="14.65" hidden="1" thickBot="1">
      <c r="A398" s="28"/>
      <c r="B398" s="28"/>
      <c r="C398" s="43"/>
      <c r="D398" s="39"/>
      <c r="E398" s="40"/>
      <c r="F398" s="26"/>
      <c r="G398" s="29"/>
      <c r="H398" s="29"/>
      <c r="I398" s="12"/>
      <c r="J398" s="12" t="str">
        <f t="shared" si="146"/>
        <v/>
      </c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</row>
    <row r="399" spans="1:220" s="2" customFormat="1" ht="14.65" hidden="1" thickBot="1">
      <c r="A399" s="28"/>
      <c r="B399" s="28"/>
      <c r="C399" s="43"/>
      <c r="D399" s="39"/>
      <c r="E399" s="40"/>
      <c r="F399" s="26"/>
      <c r="G399" s="29"/>
      <c r="H399" s="29"/>
      <c r="I399" s="12"/>
      <c r="J399" s="12" t="str">
        <f t="shared" si="146"/>
        <v/>
      </c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</row>
    <row r="400" spans="1:220" s="2" customFormat="1" ht="14.65" hidden="1" thickBot="1">
      <c r="A400" s="28"/>
      <c r="B400" s="28" t="s">
        <v>197</v>
      </c>
      <c r="C400" s="43"/>
      <c r="D400" s="39"/>
      <c r="E400" s="40"/>
      <c r="F400" s="26">
        <v>0</v>
      </c>
      <c r="G400" s="29">
        <f>Table1[[#This Row],[END]]-7</f>
        <v>-7</v>
      </c>
      <c r="H400" s="29"/>
      <c r="I400" s="12"/>
      <c r="J400" s="12" t="str">
        <f t="shared" si="146"/>
        <v/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</row>
    <row r="401" spans="1:220" s="2" customFormat="1" ht="14.65" hidden="1" thickBot="1">
      <c r="A401" s="28"/>
      <c r="B401" s="28" t="s">
        <v>197</v>
      </c>
      <c r="C401" s="43"/>
      <c r="D401" s="39"/>
      <c r="E401" s="40"/>
      <c r="F401" s="26">
        <v>0</v>
      </c>
      <c r="G401" s="29">
        <f>Table1[[#This Row],[END]]-7</f>
        <v>-7</v>
      </c>
      <c r="H401" s="29"/>
      <c r="I401" s="12"/>
      <c r="J401" s="12" t="str">
        <f t="shared" si="146"/>
        <v/>
      </c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</row>
    <row r="402" spans="1:220" s="2" customFormat="1" ht="14.65" hidden="1" thickBot="1">
      <c r="A402" s="28"/>
      <c r="B402" s="28" t="s">
        <v>197</v>
      </c>
      <c r="C402" s="43"/>
      <c r="D402" s="39"/>
      <c r="E402" s="40"/>
      <c r="F402" s="26">
        <v>0</v>
      </c>
      <c r="G402" s="29">
        <f>Table1[[#This Row],[END]]-7</f>
        <v>-7</v>
      </c>
      <c r="H402" s="29"/>
      <c r="I402" s="12"/>
      <c r="J402" s="12" t="str">
        <f t="shared" si="146"/>
        <v/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</row>
    <row r="403" spans="1:220" s="2" customFormat="1" ht="14.65" hidden="1" thickBot="1">
      <c r="A403" s="28"/>
      <c r="B403" s="28" t="s">
        <v>197</v>
      </c>
      <c r="C403" s="43"/>
      <c r="D403" s="39"/>
      <c r="E403" s="40"/>
      <c r="F403" s="26">
        <v>0</v>
      </c>
      <c r="G403" s="29">
        <f>Table1[[#This Row],[END]]-7</f>
        <v>-7</v>
      </c>
      <c r="H403" s="29"/>
      <c r="I403" s="12"/>
      <c r="J403" s="12" t="str">
        <f t="shared" si="146"/>
        <v/>
      </c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</row>
    <row r="404" spans="1:220" s="2" customFormat="1" ht="14.65" hidden="1" thickBot="1">
      <c r="A404" s="28"/>
      <c r="B404" s="28" t="s">
        <v>197</v>
      </c>
      <c r="C404" s="43"/>
      <c r="D404" s="39"/>
      <c r="E404" s="40"/>
      <c r="F404" s="26">
        <v>0</v>
      </c>
      <c r="G404" s="29">
        <f>Table1[[#This Row],[END]]-7</f>
        <v>-7</v>
      </c>
      <c r="H404" s="29"/>
      <c r="I404" s="12"/>
      <c r="J404" s="12" t="str">
        <f t="shared" si="146"/>
        <v/>
      </c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</row>
    <row r="405" spans="1:220" s="2" customFormat="1" ht="14.65" hidden="1" thickBot="1">
      <c r="A405" s="28"/>
      <c r="B405" s="28" t="s">
        <v>197</v>
      </c>
      <c r="C405" s="43"/>
      <c r="D405" s="39"/>
      <c r="E405" s="40"/>
      <c r="F405" s="26">
        <v>0</v>
      </c>
      <c r="G405" s="29">
        <f>Table1[[#This Row],[END]]-7</f>
        <v>-7</v>
      </c>
      <c r="H405" s="29"/>
      <c r="I405" s="12"/>
      <c r="J405" s="12" t="str">
        <f t="shared" si="146"/>
        <v/>
      </c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</row>
    <row r="406" spans="1:220" s="2" customFormat="1" ht="14.65" hidden="1" thickBot="1">
      <c r="A406" s="28"/>
      <c r="B406" s="28" t="s">
        <v>197</v>
      </c>
      <c r="C406" s="43"/>
      <c r="D406" s="39"/>
      <c r="E406" s="40"/>
      <c r="F406" s="26">
        <v>0</v>
      </c>
      <c r="G406" s="29">
        <f>Table1[[#This Row],[END]]-7</f>
        <v>-7</v>
      </c>
      <c r="H406" s="29"/>
      <c r="I406" s="12"/>
      <c r="J406" s="12" t="str">
        <f t="shared" si="146"/>
        <v/>
      </c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</row>
    <row r="407" spans="1:220" s="2" customFormat="1" ht="14.65" hidden="1" thickBot="1">
      <c r="A407" s="28"/>
      <c r="B407" s="28" t="s">
        <v>197</v>
      </c>
      <c r="C407" s="43"/>
      <c r="D407" s="39"/>
      <c r="E407" s="40"/>
      <c r="F407" s="26">
        <v>0</v>
      </c>
      <c r="G407" s="29">
        <f>Table1[[#This Row],[END]]-7</f>
        <v>-7</v>
      </c>
      <c r="H407" s="29"/>
      <c r="I407" s="12"/>
      <c r="J407" s="12" t="str">
        <f t="shared" si="146"/>
        <v/>
      </c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</row>
    <row r="408" spans="1:220" s="2" customFormat="1" ht="14.65" hidden="1" thickBot="1">
      <c r="A408" s="28"/>
      <c r="B408" s="28" t="s">
        <v>197</v>
      </c>
      <c r="C408" s="43"/>
      <c r="D408" s="39"/>
      <c r="E408" s="40"/>
      <c r="F408" s="26">
        <v>0</v>
      </c>
      <c r="G408" s="29">
        <f>Table1[[#This Row],[END]]-7</f>
        <v>-7</v>
      </c>
      <c r="H408" s="29"/>
      <c r="I408" s="12"/>
      <c r="J408" s="12" t="str">
        <f t="shared" si="146"/>
        <v/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</row>
    <row r="409" spans="1:220" s="2" customFormat="1" ht="14.65" hidden="1" thickBot="1">
      <c r="A409" s="28"/>
      <c r="B409" s="28" t="s">
        <v>197</v>
      </c>
      <c r="C409" s="43"/>
      <c r="D409" s="39"/>
      <c r="E409" s="40"/>
      <c r="F409" s="26">
        <v>0</v>
      </c>
      <c r="G409" s="29">
        <f>Table1[[#This Row],[END]]-7</f>
        <v>-7</v>
      </c>
      <c r="H409" s="29"/>
      <c r="I409" s="12"/>
      <c r="J409" s="12" t="str">
        <f t="shared" si="146"/>
        <v/>
      </c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</row>
    <row r="410" spans="1:220" s="2" customFormat="1" ht="14.65" hidden="1" thickBot="1">
      <c r="A410" s="28"/>
      <c r="B410" s="28" t="s">
        <v>197</v>
      </c>
      <c r="C410" s="43"/>
      <c r="D410" s="39"/>
      <c r="E410" s="40"/>
      <c r="F410" s="26">
        <v>0</v>
      </c>
      <c r="G410" s="29">
        <f>Table1[[#This Row],[END]]-7</f>
        <v>-7</v>
      </c>
      <c r="H410" s="29"/>
      <c r="I410" s="12"/>
      <c r="J410" s="12" t="str">
        <f t="shared" si="146"/>
        <v/>
      </c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</row>
    <row r="411" spans="1:220" s="2" customFormat="1" ht="14.65" hidden="1" thickBot="1">
      <c r="A411" s="28"/>
      <c r="B411" s="28" t="s">
        <v>197</v>
      </c>
      <c r="C411" s="43"/>
      <c r="D411" s="39"/>
      <c r="E411" s="40"/>
      <c r="F411" s="26">
        <v>0</v>
      </c>
      <c r="G411" s="29">
        <f>Table1[[#This Row],[END]]-7</f>
        <v>-7</v>
      </c>
      <c r="H411" s="29"/>
      <c r="I411" s="12"/>
      <c r="J411" s="12" t="str">
        <f t="shared" si="146"/>
        <v/>
      </c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</row>
    <row r="412" spans="1:220" s="2" customFormat="1" ht="14.65" hidden="1" thickBot="1">
      <c r="A412" s="28"/>
      <c r="B412" s="28" t="s">
        <v>197</v>
      </c>
      <c r="C412" s="43"/>
      <c r="D412" s="39"/>
      <c r="E412" s="40"/>
      <c r="F412" s="26">
        <v>0</v>
      </c>
      <c r="G412" s="29">
        <f>Table1[[#This Row],[END]]-7</f>
        <v>-7</v>
      </c>
      <c r="H412" s="29"/>
      <c r="I412" s="12"/>
      <c r="J412" s="12" t="str">
        <f t="shared" si="146"/>
        <v/>
      </c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</row>
    <row r="413" spans="1:220" s="2" customFormat="1" ht="14.65" hidden="1" thickBot="1">
      <c r="A413" s="28"/>
      <c r="B413" s="28" t="s">
        <v>197</v>
      </c>
      <c r="C413" s="43"/>
      <c r="D413" s="39"/>
      <c r="E413" s="40"/>
      <c r="F413" s="26">
        <v>0</v>
      </c>
      <c r="G413" s="29">
        <f>Table1[[#This Row],[END]]-7</f>
        <v>-7</v>
      </c>
      <c r="H413" s="29"/>
      <c r="I413" s="12"/>
      <c r="J413" s="12" t="str">
        <f t="shared" si="146"/>
        <v/>
      </c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</row>
    <row r="414" spans="1:220" s="2" customFormat="1" ht="14.65" hidden="1" thickBot="1">
      <c r="A414" s="28"/>
      <c r="B414" s="28" t="s">
        <v>197</v>
      </c>
      <c r="C414" s="43"/>
      <c r="D414" s="39"/>
      <c r="E414" s="40"/>
      <c r="F414" s="26">
        <v>0</v>
      </c>
      <c r="G414" s="29">
        <f>Table1[[#This Row],[END]]-7</f>
        <v>-7</v>
      </c>
      <c r="H414" s="29"/>
      <c r="I414" s="12"/>
      <c r="J414" s="12" t="str">
        <f t="shared" si="146"/>
        <v/>
      </c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</row>
    <row r="415" spans="1:220" s="2" customFormat="1" ht="14.65" hidden="1" thickBot="1">
      <c r="A415" s="28"/>
      <c r="B415" s="28" t="s">
        <v>197</v>
      </c>
      <c r="C415" s="43"/>
      <c r="D415" s="39"/>
      <c r="E415" s="40"/>
      <c r="F415" s="26">
        <v>0</v>
      </c>
      <c r="G415" s="29">
        <f>Table1[[#This Row],[END]]-7</f>
        <v>-7</v>
      </c>
      <c r="H415" s="29"/>
      <c r="I415" s="12"/>
      <c r="J415" s="12" t="str">
        <f t="shared" si="146"/>
        <v/>
      </c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</row>
    <row r="416" spans="1:220" s="2" customFormat="1" ht="14.65" hidden="1" thickBot="1">
      <c r="A416" s="28"/>
      <c r="B416" s="28" t="s">
        <v>197</v>
      </c>
      <c r="C416" s="43"/>
      <c r="D416" s="39"/>
      <c r="E416" s="40"/>
      <c r="F416" s="26">
        <v>0</v>
      </c>
      <c r="G416" s="29">
        <f>Table1[[#This Row],[END]]-7</f>
        <v>-7</v>
      </c>
      <c r="H416" s="29"/>
      <c r="I416" s="12"/>
      <c r="J416" s="12" t="str">
        <f t="shared" si="146"/>
        <v/>
      </c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</row>
    <row r="417" spans="1:220" s="2" customFormat="1" ht="14.65" hidden="1" thickBot="1">
      <c r="A417" s="28"/>
      <c r="B417" s="28" t="s">
        <v>197</v>
      </c>
      <c r="C417" s="43"/>
      <c r="D417" s="39"/>
      <c r="E417" s="40"/>
      <c r="F417" s="26">
        <v>0</v>
      </c>
      <c r="G417" s="29">
        <f>Table1[[#This Row],[END]]-7</f>
        <v>-7</v>
      </c>
      <c r="H417" s="29"/>
      <c r="I417" s="12"/>
      <c r="J417" s="12" t="str">
        <f t="shared" si="146"/>
        <v/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</row>
    <row r="418" spans="1:220" s="2" customFormat="1" ht="14.65" hidden="1" thickBot="1">
      <c r="A418" s="28"/>
      <c r="B418" s="28" t="s">
        <v>197</v>
      </c>
      <c r="C418" s="43"/>
      <c r="D418" s="39"/>
      <c r="E418" s="40"/>
      <c r="F418" s="26">
        <v>0</v>
      </c>
      <c r="G418" s="29">
        <f>Table1[[#This Row],[END]]-7</f>
        <v>-7</v>
      </c>
      <c r="H418" s="29"/>
      <c r="I418" s="12"/>
      <c r="J418" s="12" t="str">
        <f t="shared" si="146"/>
        <v/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</row>
    <row r="419" spans="1:220" s="2" customFormat="1" ht="14.65" hidden="1" thickBot="1">
      <c r="A419" s="28"/>
      <c r="B419" s="28" t="s">
        <v>197</v>
      </c>
      <c r="C419" s="43"/>
      <c r="D419" s="39"/>
      <c r="E419" s="40"/>
      <c r="F419" s="26">
        <v>0</v>
      </c>
      <c r="G419" s="29">
        <f>Table1[[#This Row],[END]]-7</f>
        <v>-7</v>
      </c>
      <c r="H419" s="29"/>
      <c r="I419" s="12"/>
      <c r="J419" s="12" t="str">
        <f t="shared" si="146"/>
        <v/>
      </c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</row>
    <row r="420" spans="1:220" s="2" customFormat="1" ht="14.65" hidden="1" thickBot="1">
      <c r="A420" s="28"/>
      <c r="B420" s="28" t="s">
        <v>197</v>
      </c>
      <c r="C420" s="43"/>
      <c r="D420" s="39"/>
      <c r="E420" s="40"/>
      <c r="F420" s="26">
        <v>0</v>
      </c>
      <c r="G420" s="29">
        <f>Table1[[#This Row],[END]]-7</f>
        <v>-7</v>
      </c>
      <c r="H420" s="29"/>
      <c r="I420" s="12"/>
      <c r="J420" s="12" t="str">
        <f t="shared" si="146"/>
        <v/>
      </c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</row>
    <row r="421" spans="1:220" s="2" customFormat="1" ht="14.65" hidden="1" thickBot="1">
      <c r="A421" s="28"/>
      <c r="B421" s="28" t="s">
        <v>197</v>
      </c>
      <c r="C421" s="43"/>
      <c r="D421" s="39"/>
      <c r="E421" s="40"/>
      <c r="F421" s="26">
        <v>0</v>
      </c>
      <c r="G421" s="29">
        <f>Table1[[#This Row],[END]]-7</f>
        <v>-7</v>
      </c>
      <c r="H421" s="29"/>
      <c r="I421" s="12"/>
      <c r="J421" s="12" t="str">
        <f t="shared" si="146"/>
        <v/>
      </c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</row>
    <row r="422" spans="1:220" s="2" customFormat="1" ht="14.65" hidden="1" thickBot="1">
      <c r="A422" s="28"/>
      <c r="B422" s="28" t="s">
        <v>197</v>
      </c>
      <c r="C422" s="43"/>
      <c r="D422" s="39"/>
      <c r="E422" s="40"/>
      <c r="F422" s="26">
        <v>0</v>
      </c>
      <c r="G422" s="29">
        <f>Table1[[#This Row],[END]]-7</f>
        <v>-7</v>
      </c>
      <c r="H422" s="29"/>
      <c r="I422" s="12"/>
      <c r="J422" s="12" t="str">
        <f t="shared" si="146"/>
        <v/>
      </c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</row>
    <row r="423" spans="1:220" s="2" customFormat="1" ht="14.65" hidden="1" thickBot="1">
      <c r="A423" s="28"/>
      <c r="B423" s="28" t="s">
        <v>197</v>
      </c>
      <c r="C423" s="43"/>
      <c r="D423" s="39"/>
      <c r="E423" s="40"/>
      <c r="F423" s="26">
        <v>0</v>
      </c>
      <c r="G423" s="29">
        <f>Table1[[#This Row],[END]]-7</f>
        <v>-7</v>
      </c>
      <c r="H423" s="29"/>
      <c r="I423" s="12"/>
      <c r="J423" s="12" t="str">
        <f t="shared" si="146"/>
        <v/>
      </c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</row>
    <row r="424" spans="1:220" s="2" customFormat="1" ht="14.65" hidden="1" thickBot="1">
      <c r="A424" s="28"/>
      <c r="B424" s="28" t="s">
        <v>197</v>
      </c>
      <c r="C424" s="43"/>
      <c r="D424" s="39"/>
      <c r="E424" s="40"/>
      <c r="F424" s="26">
        <v>0</v>
      </c>
      <c r="G424" s="29">
        <f>Table1[[#This Row],[END]]-7</f>
        <v>-7</v>
      </c>
      <c r="H424" s="29"/>
      <c r="I424" s="12"/>
      <c r="J424" s="12" t="str">
        <f t="shared" si="146"/>
        <v/>
      </c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</row>
    <row r="425" spans="1:220" s="2" customFormat="1" ht="14.65" hidden="1" thickBot="1">
      <c r="A425" s="28"/>
      <c r="B425" s="28" t="s">
        <v>197</v>
      </c>
      <c r="C425" s="43"/>
      <c r="D425" s="39"/>
      <c r="E425" s="40"/>
      <c r="F425" s="26">
        <v>0</v>
      </c>
      <c r="G425" s="29">
        <f>Table1[[#This Row],[END]]-7</f>
        <v>-7</v>
      </c>
      <c r="H425" s="29"/>
      <c r="I425" s="12"/>
      <c r="J425" s="12" t="str">
        <f t="shared" si="146"/>
        <v/>
      </c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</row>
    <row r="426" spans="1:220" s="2" customFormat="1" ht="14.65" hidden="1" thickBot="1">
      <c r="A426" s="28"/>
      <c r="B426" s="28" t="s">
        <v>197</v>
      </c>
      <c r="C426" s="43"/>
      <c r="D426" s="39"/>
      <c r="E426" s="40"/>
      <c r="F426" s="26">
        <v>0</v>
      </c>
      <c r="G426" s="29">
        <f>Table1[[#This Row],[END]]-7</f>
        <v>-7</v>
      </c>
      <c r="H426" s="29"/>
      <c r="I426" s="12"/>
      <c r="J426" s="12" t="str">
        <f t="shared" si="146"/>
        <v/>
      </c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</row>
    <row r="427" spans="1:220" s="2" customFormat="1" ht="14.65" hidden="1" thickBot="1">
      <c r="A427" s="28"/>
      <c r="B427" s="28" t="s">
        <v>197</v>
      </c>
      <c r="C427" s="43"/>
      <c r="D427" s="39"/>
      <c r="E427" s="40"/>
      <c r="F427" s="26">
        <v>0</v>
      </c>
      <c r="G427" s="29">
        <f>Table1[[#This Row],[END]]-7</f>
        <v>-7</v>
      </c>
      <c r="H427" s="29"/>
      <c r="I427" s="12"/>
      <c r="J427" s="12" t="str">
        <f t="shared" si="146"/>
        <v/>
      </c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</row>
    <row r="428" spans="1:220" s="2" customFormat="1" ht="14.65" hidden="1" thickBot="1">
      <c r="A428" s="28"/>
      <c r="B428" s="28" t="s">
        <v>197</v>
      </c>
      <c r="C428" s="43"/>
      <c r="D428" s="39"/>
      <c r="E428" s="40"/>
      <c r="F428" s="26">
        <v>0</v>
      </c>
      <c r="G428" s="29">
        <f>Table1[[#This Row],[END]]-7</f>
        <v>-7</v>
      </c>
      <c r="H428" s="29"/>
      <c r="I428" s="12"/>
      <c r="J428" s="12" t="str">
        <f t="shared" si="146"/>
        <v/>
      </c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</row>
    <row r="429" spans="1:220" s="2" customFormat="1" ht="14.65" hidden="1" thickBot="1">
      <c r="A429" s="28"/>
      <c r="B429" s="28" t="s">
        <v>197</v>
      </c>
      <c r="C429" s="43"/>
      <c r="D429" s="39"/>
      <c r="E429" s="40"/>
      <c r="F429" s="26">
        <v>0</v>
      </c>
      <c r="G429" s="29">
        <f>Table1[[#This Row],[END]]-7</f>
        <v>-7</v>
      </c>
      <c r="H429" s="29"/>
      <c r="I429" s="12"/>
      <c r="J429" s="12" t="str">
        <f t="shared" ref="J429:J431" si="147">IF(OR(ISBLANK(task_start),ISBLANK(task_end)),"",task_end-task_start+1)</f>
        <v/>
      </c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</row>
    <row r="430" spans="1:220" s="2" customFormat="1" ht="14.65" hidden="1" thickBot="1">
      <c r="A430" s="28" t="s">
        <v>67</v>
      </c>
      <c r="B430" s="28" t="s">
        <v>197</v>
      </c>
      <c r="C430" s="43" t="s">
        <v>67</v>
      </c>
      <c r="D430" s="42" t="s">
        <v>217</v>
      </c>
      <c r="E430" s="53"/>
      <c r="F430" s="79"/>
      <c r="G430" s="27">
        <v>45307</v>
      </c>
      <c r="H430" s="29">
        <v>45307</v>
      </c>
      <c r="I430" s="12"/>
      <c r="J430" s="12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</row>
    <row r="431" spans="1:220" s="2" customFormat="1" ht="14.65" hidden="1" thickBot="1">
      <c r="A431" s="28"/>
      <c r="B431" s="28" t="s">
        <v>197</v>
      </c>
      <c r="C431" s="43"/>
      <c r="D431" s="39"/>
      <c r="E431" s="40"/>
      <c r="F431" s="26">
        <v>0</v>
      </c>
      <c r="G431" s="29">
        <f>Table1[[#This Row],[END]]-7</f>
        <v>-7</v>
      </c>
      <c r="H431" s="29"/>
      <c r="I431" s="12"/>
      <c r="J431" s="12" t="str">
        <f t="shared" si="147"/>
        <v/>
      </c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</row>
    <row r="432" spans="1:220" ht="14.65" thickBot="1">
      <c r="D432" s="33"/>
      <c r="E432" s="44"/>
      <c r="F432" s="45"/>
      <c r="G432" s="11"/>
      <c r="H432" s="21"/>
      <c r="I432" s="21"/>
    </row>
    <row r="433" spans="3:8" ht="14.65" thickBot="1">
      <c r="C433" s="30"/>
      <c r="D433" s="46" t="s">
        <v>218</v>
      </c>
      <c r="E433" s="13"/>
      <c r="F433" s="14"/>
      <c r="G433" s="15"/>
      <c r="H433" s="16"/>
    </row>
    <row r="435" spans="3:8">
      <c r="E435" s="47"/>
      <c r="H435" s="20"/>
    </row>
    <row r="436" spans="3:8">
      <c r="E436" s="48"/>
    </row>
  </sheetData>
  <mergeCells count="33">
    <mergeCell ref="BH4:BN4"/>
    <mergeCell ref="G3:H3"/>
    <mergeCell ref="K4:Q4"/>
    <mergeCell ref="R4:X4"/>
    <mergeCell ref="Y4:AE4"/>
    <mergeCell ref="AF4:AL4"/>
    <mergeCell ref="E3:F3"/>
    <mergeCell ref="E4:F4"/>
    <mergeCell ref="AM4:AS4"/>
    <mergeCell ref="AT4:AZ4"/>
    <mergeCell ref="BA4:BG4"/>
    <mergeCell ref="BO4:BU4"/>
    <mergeCell ref="BV4:CB4"/>
    <mergeCell ref="CC4:CI4"/>
    <mergeCell ref="CJ4:CP4"/>
    <mergeCell ref="CQ4:CW4"/>
    <mergeCell ref="CX4:DD4"/>
    <mergeCell ref="DE4:DK4"/>
    <mergeCell ref="DL4:DR4"/>
    <mergeCell ref="DS4:DY4"/>
    <mergeCell ref="DZ4:EF4"/>
    <mergeCell ref="EG4:EM4"/>
    <mergeCell ref="EN4:ET4"/>
    <mergeCell ref="EU4:FA4"/>
    <mergeCell ref="FB4:FH4"/>
    <mergeCell ref="FI4:FO4"/>
    <mergeCell ref="GY4:HE4"/>
    <mergeCell ref="HF4:HL4"/>
    <mergeCell ref="FP4:FV4"/>
    <mergeCell ref="FW4:GC4"/>
    <mergeCell ref="GD4:GJ4"/>
    <mergeCell ref="GK4:GQ4"/>
    <mergeCell ref="GR4:GX4"/>
  </mergeCells>
  <conditionalFormatting sqref="F7:F47 F57:F65 F93:F101 F433 G432 F138:F431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K5:HL431">
    <cfRule type="expression" dxfId="25" priority="44">
      <formula>AND(TODAY()&gt;=K$5,TODAY()&lt;L$5)</formula>
    </cfRule>
  </conditionalFormatting>
  <conditionalFormatting sqref="K7:HL431">
    <cfRule type="expression" dxfId="24" priority="38">
      <formula>AND(task_start&lt;=K$5,ROUNDDOWN((task_end-task_start+1)*task_progress,0)+task_start-1&gt;=K$5)</formula>
    </cfRule>
    <cfRule type="expression" dxfId="23" priority="39" stopIfTrue="1">
      <formula>AND(task_end&gt;=K$5,task_start&lt;L$5)</formula>
    </cfRule>
  </conditionalFormatting>
  <conditionalFormatting sqref="F48:F56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{B4ABD71E-914D-493D-B840-08286AFD3AC9}</x14:id>
        </ext>
      </extLst>
    </cfRule>
  </conditionalFormatting>
  <conditionalFormatting sqref="F66:F74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{F9EF9857-9C42-4B81-AD93-594674982EB6}</x14:id>
        </ext>
      </extLst>
    </cfRule>
  </conditionalFormatting>
  <conditionalFormatting sqref="F75:F83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{61ED2A68-98E4-47A2-B567-DF2DEF79F2E6}</x14:id>
        </ext>
      </extLst>
    </cfRule>
  </conditionalFormatting>
  <conditionalFormatting sqref="F84:F92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{07EB017B-AB78-4946-8605-D62C1144C072}</x14:id>
        </ext>
      </extLst>
    </cfRule>
  </conditionalFormatting>
  <conditionalFormatting sqref="F102:F110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{F12BBEF9-4D9E-4F6A-BBC3-0EA80F4F445E}</x14:id>
        </ext>
      </extLst>
    </cfRule>
  </conditionalFormatting>
  <conditionalFormatting sqref="F111:F119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{276E1396-7C65-49C1-BD1A-92F777BE8FBC}</x14:id>
        </ext>
      </extLst>
    </cfRule>
  </conditionalFormatting>
  <conditionalFormatting sqref="F120:F128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{83982A39-8B43-4234-B901-7D29AE67F432}</x14:id>
        </ext>
      </extLst>
    </cfRule>
  </conditionalFormatting>
  <conditionalFormatting sqref="F129:F13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{9B0FA548-E56C-4A0E-B54E-F2F9C8A2435C}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G4" xr:uid="{00000000-0002-0000-0000-000000000000}">
      <formula1>1</formula1>
    </dataValidation>
  </dataValidations>
  <printOptions horizontalCentered="1"/>
  <pageMargins left="0.35" right="0.35" top="0.35" bottom="0.5" header="0.3" footer="0.3"/>
  <pageSetup scale="20" fitToHeight="0" orientation="landscape" r:id="rId1"/>
  <headerFooter differentFirst="1" scaleWithDoc="0">
    <oddHeader>&amp;L&amp;"CorpoS"&amp;10&amp;K000000Classified as MB Internal&amp;1#</oddHeader>
    <oddFooter>Page &amp;P of &amp;N</oddFooter>
    <firstHeader>&amp;L&amp;"CorpoS"&amp;10&amp;K000000Classified as MB Internal&amp;1#</firstHead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F7:F47 F57:F65 F93:F101 F433 G432 F138:F431</xm:sqref>
        </x14:conditionalFormatting>
        <x14:conditionalFormatting xmlns:xm="http://schemas.microsoft.com/office/excel/2006/main">
          <x14:cfRule type="dataBar" id="{B4ABD71E-914D-493D-B840-08286AFD3A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F48:F56</xm:sqref>
        </x14:conditionalFormatting>
        <x14:conditionalFormatting xmlns:xm="http://schemas.microsoft.com/office/excel/2006/main">
          <x14:cfRule type="dataBar" id="{F9EF9857-9C42-4B81-AD93-594674982E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F66:F74</xm:sqref>
        </x14:conditionalFormatting>
        <x14:conditionalFormatting xmlns:xm="http://schemas.microsoft.com/office/excel/2006/main">
          <x14:cfRule type="dataBar" id="{61ED2A68-98E4-47A2-B567-DF2DEF79F2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F75:F83</xm:sqref>
        </x14:conditionalFormatting>
        <x14:conditionalFormatting xmlns:xm="http://schemas.microsoft.com/office/excel/2006/main">
          <x14:cfRule type="dataBar" id="{07EB017B-AB78-4946-8605-D62C1144C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F84:F92</xm:sqref>
        </x14:conditionalFormatting>
        <x14:conditionalFormatting xmlns:xm="http://schemas.microsoft.com/office/excel/2006/main">
          <x14:cfRule type="dataBar" id="{F12BBEF9-4D9E-4F6A-BBC3-0EA80F4F44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F102:F110</xm:sqref>
        </x14:conditionalFormatting>
        <x14:conditionalFormatting xmlns:xm="http://schemas.microsoft.com/office/excel/2006/main">
          <x14:cfRule type="dataBar" id="{276E1396-7C65-49C1-BD1A-92F777BE8F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F111:F119</xm:sqref>
        </x14:conditionalFormatting>
        <x14:conditionalFormatting xmlns:xm="http://schemas.microsoft.com/office/excel/2006/main">
          <x14:cfRule type="dataBar" id="{83982A39-8B43-4234-B901-7D29AE67F4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F120:F128</xm:sqref>
        </x14:conditionalFormatting>
        <x14:conditionalFormatting xmlns:xm="http://schemas.microsoft.com/office/excel/2006/main">
          <x14:cfRule type="dataBar" id="{9B0FA548-E56C-4A0E-B54E-F2F9C8A24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F129:F137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0C13-0B31-48F2-95EC-F64DACCF9007}">
  <sheetPr>
    <pageSetUpPr fitToPage="1"/>
  </sheetPr>
  <dimension ref="A1:HL431"/>
  <sheetViews>
    <sheetView showGridLines="0" showRuler="0" zoomScale="110" zoomScaleNormal="160" zoomScalePageLayoutView="70" workbookViewId="0">
      <pane xSplit="8" ySplit="7" topLeftCell="I30" activePane="bottomRight" state="frozen"/>
      <selection pane="topRight" activeCell="I1" sqref="I1"/>
      <selection pane="bottomLeft" activeCell="A8" sqref="A8"/>
      <selection pane="bottomRight" activeCell="G51" sqref="G51"/>
    </sheetView>
  </sheetViews>
  <sheetFormatPr defaultRowHeight="14.25"/>
  <cols>
    <col min="1" max="1" width="13" style="2" customWidth="1"/>
    <col min="2" max="2" width="18.1328125" style="2" customWidth="1"/>
    <col min="3" max="3" width="14" style="33" customWidth="1"/>
    <col min="4" max="4" width="22.265625" style="2" customWidth="1"/>
    <col min="5" max="5" width="12" style="2" bestFit="1" customWidth="1"/>
    <col min="6" max="6" width="12.59765625" bestFit="1" customWidth="1"/>
    <col min="7" max="7" width="11" style="4" customWidth="1"/>
    <col min="8" max="8" width="10" customWidth="1"/>
    <col min="9" max="9" width="2.73046875" customWidth="1"/>
    <col min="10" max="10" width="0.265625" customWidth="1"/>
    <col min="11" max="220" width="2.59765625" customWidth="1"/>
  </cols>
  <sheetData>
    <row r="1" spans="1:220" ht="3" customHeight="1">
      <c r="C1" s="30"/>
      <c r="D1" s="31"/>
      <c r="E1" s="32"/>
      <c r="F1" s="1"/>
      <c r="G1" s="3"/>
      <c r="H1" s="19"/>
      <c r="J1" s="1"/>
      <c r="K1" s="23"/>
    </row>
    <row r="2" spans="1:220" ht="4.5" customHeight="1">
      <c r="D2" s="34"/>
      <c r="K2" s="24"/>
    </row>
    <row r="3" spans="1:220" ht="18">
      <c r="D3" s="35"/>
      <c r="E3" s="83" t="s">
        <v>0</v>
      </c>
      <c r="F3" s="84"/>
      <c r="G3" s="85">
        <v>44743</v>
      </c>
      <c r="H3" s="85"/>
    </row>
    <row r="4" spans="1:220">
      <c r="C4" s="30"/>
      <c r="E4" s="83" t="s">
        <v>1</v>
      </c>
      <c r="F4" s="84"/>
      <c r="G4" s="5">
        <v>7</v>
      </c>
      <c r="K4" s="80">
        <f>K5</f>
        <v>44781</v>
      </c>
      <c r="L4" s="81"/>
      <c r="M4" s="81"/>
      <c r="N4" s="81"/>
      <c r="O4" s="81"/>
      <c r="P4" s="81"/>
      <c r="Q4" s="82"/>
      <c r="R4" s="80">
        <f>R5</f>
        <v>44788</v>
      </c>
      <c r="S4" s="81"/>
      <c r="T4" s="81"/>
      <c r="U4" s="81"/>
      <c r="V4" s="81"/>
      <c r="W4" s="81"/>
      <c r="X4" s="82"/>
      <c r="Y4" s="80">
        <f>Y5</f>
        <v>44795</v>
      </c>
      <c r="Z4" s="81"/>
      <c r="AA4" s="81"/>
      <c r="AB4" s="81"/>
      <c r="AC4" s="81"/>
      <c r="AD4" s="81"/>
      <c r="AE4" s="82"/>
      <c r="AF4" s="80">
        <f>AF5</f>
        <v>44802</v>
      </c>
      <c r="AG4" s="81"/>
      <c r="AH4" s="81"/>
      <c r="AI4" s="81"/>
      <c r="AJ4" s="81"/>
      <c r="AK4" s="81"/>
      <c r="AL4" s="82"/>
      <c r="AM4" s="80">
        <f>AM5</f>
        <v>44809</v>
      </c>
      <c r="AN4" s="81"/>
      <c r="AO4" s="81"/>
      <c r="AP4" s="81"/>
      <c r="AQ4" s="81"/>
      <c r="AR4" s="81"/>
      <c r="AS4" s="82"/>
      <c r="AT4" s="80">
        <f>AT5</f>
        <v>44816</v>
      </c>
      <c r="AU4" s="81"/>
      <c r="AV4" s="81"/>
      <c r="AW4" s="81"/>
      <c r="AX4" s="81"/>
      <c r="AY4" s="81"/>
      <c r="AZ4" s="82"/>
      <c r="BA4" s="80">
        <f>BA5</f>
        <v>44823</v>
      </c>
      <c r="BB4" s="81"/>
      <c r="BC4" s="81"/>
      <c r="BD4" s="81"/>
      <c r="BE4" s="81"/>
      <c r="BF4" s="81"/>
      <c r="BG4" s="82"/>
      <c r="BH4" s="80">
        <f>BH5</f>
        <v>44830</v>
      </c>
      <c r="BI4" s="81"/>
      <c r="BJ4" s="81"/>
      <c r="BK4" s="81"/>
      <c r="BL4" s="81"/>
      <c r="BM4" s="81"/>
      <c r="BN4" s="82"/>
      <c r="BO4" s="80">
        <f>BO5</f>
        <v>44837</v>
      </c>
      <c r="BP4" s="81"/>
      <c r="BQ4" s="81"/>
      <c r="BR4" s="81"/>
      <c r="BS4" s="81"/>
      <c r="BT4" s="81"/>
      <c r="BU4" s="82"/>
      <c r="BV4" s="80">
        <f t="shared" ref="BV4" si="0">BV5</f>
        <v>44844</v>
      </c>
      <c r="BW4" s="81"/>
      <c r="BX4" s="81"/>
      <c r="BY4" s="81"/>
      <c r="BZ4" s="81"/>
      <c r="CA4" s="81"/>
      <c r="CB4" s="82"/>
      <c r="CC4" s="80">
        <f t="shared" ref="CC4" si="1">CC5</f>
        <v>44851</v>
      </c>
      <c r="CD4" s="81"/>
      <c r="CE4" s="81"/>
      <c r="CF4" s="81"/>
      <c r="CG4" s="81"/>
      <c r="CH4" s="81"/>
      <c r="CI4" s="82"/>
      <c r="CJ4" s="80">
        <f t="shared" ref="CJ4" si="2">CJ5</f>
        <v>44858</v>
      </c>
      <c r="CK4" s="81"/>
      <c r="CL4" s="81"/>
      <c r="CM4" s="81"/>
      <c r="CN4" s="81"/>
      <c r="CO4" s="81"/>
      <c r="CP4" s="82"/>
      <c r="CQ4" s="80">
        <f t="shared" ref="CQ4" si="3">CQ5</f>
        <v>44865</v>
      </c>
      <c r="CR4" s="81"/>
      <c r="CS4" s="81"/>
      <c r="CT4" s="81"/>
      <c r="CU4" s="81"/>
      <c r="CV4" s="81"/>
      <c r="CW4" s="82"/>
      <c r="CX4" s="80">
        <f t="shared" ref="CX4" si="4">CX5</f>
        <v>44872</v>
      </c>
      <c r="CY4" s="81"/>
      <c r="CZ4" s="81"/>
      <c r="DA4" s="81"/>
      <c r="DB4" s="81"/>
      <c r="DC4" s="81"/>
      <c r="DD4" s="82"/>
      <c r="DE4" s="80">
        <f t="shared" ref="DE4" si="5">DE5</f>
        <v>44879</v>
      </c>
      <c r="DF4" s="81"/>
      <c r="DG4" s="81"/>
      <c r="DH4" s="81"/>
      <c r="DI4" s="81"/>
      <c r="DJ4" s="81"/>
      <c r="DK4" s="82"/>
      <c r="DL4" s="80">
        <f t="shared" ref="DL4" si="6">DL5</f>
        <v>44886</v>
      </c>
      <c r="DM4" s="81"/>
      <c r="DN4" s="81"/>
      <c r="DO4" s="81"/>
      <c r="DP4" s="81"/>
      <c r="DQ4" s="81"/>
      <c r="DR4" s="82"/>
      <c r="DS4" s="80">
        <f t="shared" ref="DS4" si="7">DS5</f>
        <v>44893</v>
      </c>
      <c r="DT4" s="81"/>
      <c r="DU4" s="81"/>
      <c r="DV4" s="81"/>
      <c r="DW4" s="81"/>
      <c r="DX4" s="81"/>
      <c r="DY4" s="82"/>
      <c r="DZ4" s="80">
        <f t="shared" ref="DZ4" si="8">DZ5</f>
        <v>44900</v>
      </c>
      <c r="EA4" s="81"/>
      <c r="EB4" s="81"/>
      <c r="EC4" s="81"/>
      <c r="ED4" s="81"/>
      <c r="EE4" s="81"/>
      <c r="EF4" s="82"/>
      <c r="EG4" s="80">
        <f t="shared" ref="EG4" si="9">EG5</f>
        <v>44907</v>
      </c>
      <c r="EH4" s="81"/>
      <c r="EI4" s="81"/>
      <c r="EJ4" s="81"/>
      <c r="EK4" s="81"/>
      <c r="EL4" s="81"/>
      <c r="EM4" s="82"/>
      <c r="EN4" s="80">
        <f t="shared" ref="EN4" si="10">EN5</f>
        <v>44914</v>
      </c>
      <c r="EO4" s="81"/>
      <c r="EP4" s="81"/>
      <c r="EQ4" s="81"/>
      <c r="ER4" s="81"/>
      <c r="ES4" s="81"/>
      <c r="ET4" s="82"/>
      <c r="EU4" s="80">
        <f t="shared" ref="EU4" si="11">EU5</f>
        <v>44921</v>
      </c>
      <c r="EV4" s="81"/>
      <c r="EW4" s="81"/>
      <c r="EX4" s="81"/>
      <c r="EY4" s="81"/>
      <c r="EZ4" s="81"/>
      <c r="FA4" s="82"/>
      <c r="FB4" s="80">
        <f t="shared" ref="FB4" si="12">FB5</f>
        <v>44928</v>
      </c>
      <c r="FC4" s="81"/>
      <c r="FD4" s="81"/>
      <c r="FE4" s="81"/>
      <c r="FF4" s="81"/>
      <c r="FG4" s="81"/>
      <c r="FH4" s="82"/>
      <c r="FI4" s="80">
        <f t="shared" ref="FI4" si="13">FI5</f>
        <v>44935</v>
      </c>
      <c r="FJ4" s="81"/>
      <c r="FK4" s="81"/>
      <c r="FL4" s="81"/>
      <c r="FM4" s="81"/>
      <c r="FN4" s="81"/>
      <c r="FO4" s="82"/>
      <c r="FP4" s="80">
        <f t="shared" ref="FP4" si="14">FP5</f>
        <v>44942</v>
      </c>
      <c r="FQ4" s="81"/>
      <c r="FR4" s="81"/>
      <c r="FS4" s="81"/>
      <c r="FT4" s="81"/>
      <c r="FU4" s="81"/>
      <c r="FV4" s="82"/>
      <c r="FW4" s="80">
        <f t="shared" ref="FW4" si="15">FW5</f>
        <v>44949</v>
      </c>
      <c r="FX4" s="81"/>
      <c r="FY4" s="81"/>
      <c r="FZ4" s="81"/>
      <c r="GA4" s="81"/>
      <c r="GB4" s="81"/>
      <c r="GC4" s="82"/>
      <c r="GD4" s="80">
        <f t="shared" ref="GD4" si="16">GD5</f>
        <v>44956</v>
      </c>
      <c r="GE4" s="81"/>
      <c r="GF4" s="81"/>
      <c r="GG4" s="81"/>
      <c r="GH4" s="81"/>
      <c r="GI4" s="81"/>
      <c r="GJ4" s="82"/>
      <c r="GK4" s="80">
        <f t="shared" ref="GK4" si="17">GK5</f>
        <v>44963</v>
      </c>
      <c r="GL4" s="81"/>
      <c r="GM4" s="81"/>
      <c r="GN4" s="81"/>
      <c r="GO4" s="81"/>
      <c r="GP4" s="81"/>
      <c r="GQ4" s="82"/>
      <c r="GR4" s="80">
        <f t="shared" ref="GR4" si="18">GR5</f>
        <v>44970</v>
      </c>
      <c r="GS4" s="81"/>
      <c r="GT4" s="81"/>
      <c r="GU4" s="81"/>
      <c r="GV4" s="81"/>
      <c r="GW4" s="81"/>
      <c r="GX4" s="82"/>
      <c r="GY4" s="80">
        <f t="shared" ref="GY4" si="19">GY5</f>
        <v>44977</v>
      </c>
      <c r="GZ4" s="81"/>
      <c r="HA4" s="81"/>
      <c r="HB4" s="81"/>
      <c r="HC4" s="81"/>
      <c r="HD4" s="81"/>
      <c r="HE4" s="82"/>
      <c r="HF4" s="80">
        <f t="shared" ref="HF4" si="20">HF5</f>
        <v>44984</v>
      </c>
      <c r="HG4" s="81"/>
      <c r="HH4" s="81"/>
      <c r="HI4" s="81"/>
      <c r="HJ4" s="81"/>
      <c r="HK4" s="81"/>
      <c r="HL4" s="82"/>
    </row>
    <row r="5" spans="1:220">
      <c r="C5" s="30"/>
      <c r="D5" s="36"/>
      <c r="E5" s="36"/>
      <c r="F5" s="22"/>
      <c r="G5" s="22"/>
      <c r="H5" s="22"/>
      <c r="I5" s="22"/>
      <c r="K5" s="8">
        <f>Project_Start-WEEKDAY(Project_Start,1)+2+7*(Display_Week-1)</f>
        <v>44781</v>
      </c>
      <c r="L5" s="7">
        <f>K5+1</f>
        <v>44782</v>
      </c>
      <c r="M5" s="7">
        <f t="shared" ref="M5:AZ5" si="21">L5+1</f>
        <v>44783</v>
      </c>
      <c r="N5" s="7">
        <f t="shared" si="21"/>
        <v>44784</v>
      </c>
      <c r="O5" s="7">
        <f t="shared" si="21"/>
        <v>44785</v>
      </c>
      <c r="P5" s="7">
        <f t="shared" si="21"/>
        <v>44786</v>
      </c>
      <c r="Q5" s="9">
        <f t="shared" si="21"/>
        <v>44787</v>
      </c>
      <c r="R5" s="8">
        <f>Q5+1</f>
        <v>44788</v>
      </c>
      <c r="S5" s="7">
        <f>R5+1</f>
        <v>44789</v>
      </c>
      <c r="T5" s="7">
        <f t="shared" si="21"/>
        <v>44790</v>
      </c>
      <c r="U5" s="7">
        <f t="shared" si="21"/>
        <v>44791</v>
      </c>
      <c r="V5" s="7">
        <f t="shared" si="21"/>
        <v>44792</v>
      </c>
      <c r="W5" s="7">
        <f t="shared" si="21"/>
        <v>44793</v>
      </c>
      <c r="X5" s="9">
        <f t="shared" si="21"/>
        <v>44794</v>
      </c>
      <c r="Y5" s="8">
        <f>X5+1</f>
        <v>44795</v>
      </c>
      <c r="Z5" s="7">
        <f>Y5+1</f>
        <v>44796</v>
      </c>
      <c r="AA5" s="7">
        <f t="shared" si="21"/>
        <v>44797</v>
      </c>
      <c r="AB5" s="7">
        <f t="shared" si="21"/>
        <v>44798</v>
      </c>
      <c r="AC5" s="7">
        <f t="shared" si="21"/>
        <v>44799</v>
      </c>
      <c r="AD5" s="7">
        <f t="shared" si="21"/>
        <v>44800</v>
      </c>
      <c r="AE5" s="9">
        <f t="shared" si="21"/>
        <v>44801</v>
      </c>
      <c r="AF5" s="8">
        <f>AE5+1</f>
        <v>44802</v>
      </c>
      <c r="AG5" s="7">
        <f>AF5+1</f>
        <v>44803</v>
      </c>
      <c r="AH5" s="7">
        <f t="shared" si="21"/>
        <v>44804</v>
      </c>
      <c r="AI5" s="7">
        <f t="shared" si="21"/>
        <v>44805</v>
      </c>
      <c r="AJ5" s="7">
        <f t="shared" si="21"/>
        <v>44806</v>
      </c>
      <c r="AK5" s="7">
        <f t="shared" si="21"/>
        <v>44807</v>
      </c>
      <c r="AL5" s="9">
        <f t="shared" si="21"/>
        <v>44808</v>
      </c>
      <c r="AM5" s="8">
        <f>AL5+1</f>
        <v>44809</v>
      </c>
      <c r="AN5" s="7">
        <f>AM5+1</f>
        <v>44810</v>
      </c>
      <c r="AO5" s="7">
        <f t="shared" si="21"/>
        <v>44811</v>
      </c>
      <c r="AP5" s="7">
        <f t="shared" si="21"/>
        <v>44812</v>
      </c>
      <c r="AQ5" s="7">
        <f t="shared" si="21"/>
        <v>44813</v>
      </c>
      <c r="AR5" s="7">
        <f t="shared" si="21"/>
        <v>44814</v>
      </c>
      <c r="AS5" s="9">
        <f t="shared" si="21"/>
        <v>44815</v>
      </c>
      <c r="AT5" s="8">
        <f>AS5+1</f>
        <v>44816</v>
      </c>
      <c r="AU5" s="7">
        <f>AT5+1</f>
        <v>44817</v>
      </c>
      <c r="AV5" s="7">
        <f t="shared" si="21"/>
        <v>44818</v>
      </c>
      <c r="AW5" s="7">
        <f t="shared" si="21"/>
        <v>44819</v>
      </c>
      <c r="AX5" s="7">
        <f t="shared" si="21"/>
        <v>44820</v>
      </c>
      <c r="AY5" s="7">
        <f t="shared" si="21"/>
        <v>44821</v>
      </c>
      <c r="AZ5" s="9">
        <f t="shared" si="21"/>
        <v>44822</v>
      </c>
      <c r="BA5" s="8">
        <f>AZ5+1</f>
        <v>44823</v>
      </c>
      <c r="BB5" s="7">
        <f>BA5+1</f>
        <v>44824</v>
      </c>
      <c r="BC5" s="7">
        <f t="shared" ref="BC5:BG5" si="22">BB5+1</f>
        <v>44825</v>
      </c>
      <c r="BD5" s="7">
        <f t="shared" si="22"/>
        <v>44826</v>
      </c>
      <c r="BE5" s="7">
        <f t="shared" si="22"/>
        <v>44827</v>
      </c>
      <c r="BF5" s="7">
        <f t="shared" si="22"/>
        <v>44828</v>
      </c>
      <c r="BG5" s="9">
        <f t="shared" si="22"/>
        <v>44829</v>
      </c>
      <c r="BH5" s="8">
        <f>BG5+1</f>
        <v>44830</v>
      </c>
      <c r="BI5" s="7">
        <f>BH5+1</f>
        <v>44831</v>
      </c>
      <c r="BJ5" s="7">
        <f t="shared" ref="BJ5:BN5" si="23">BI5+1</f>
        <v>44832</v>
      </c>
      <c r="BK5" s="7">
        <f t="shared" si="23"/>
        <v>44833</v>
      </c>
      <c r="BL5" s="7">
        <f t="shared" si="23"/>
        <v>44834</v>
      </c>
      <c r="BM5" s="7">
        <f t="shared" si="23"/>
        <v>44835</v>
      </c>
      <c r="BN5" s="9">
        <f t="shared" si="23"/>
        <v>44836</v>
      </c>
      <c r="BO5" s="8">
        <f>BN5+1</f>
        <v>44837</v>
      </c>
      <c r="BP5" s="7">
        <f>BO5+1</f>
        <v>44838</v>
      </c>
      <c r="BQ5" s="7">
        <f t="shared" ref="BQ5:EB5" si="24">BP5+1</f>
        <v>44839</v>
      </c>
      <c r="BR5" s="7">
        <f t="shared" si="24"/>
        <v>44840</v>
      </c>
      <c r="BS5" s="7">
        <f t="shared" si="24"/>
        <v>44841</v>
      </c>
      <c r="BT5" s="7">
        <f t="shared" si="24"/>
        <v>44842</v>
      </c>
      <c r="BU5" s="9">
        <f t="shared" si="24"/>
        <v>44843</v>
      </c>
      <c r="BV5" s="8">
        <f t="shared" si="24"/>
        <v>44844</v>
      </c>
      <c r="BW5" s="7">
        <f t="shared" si="24"/>
        <v>44845</v>
      </c>
      <c r="BX5" s="7">
        <f t="shared" si="24"/>
        <v>44846</v>
      </c>
      <c r="BY5" s="7">
        <f t="shared" si="24"/>
        <v>44847</v>
      </c>
      <c r="BZ5" s="7">
        <f t="shared" si="24"/>
        <v>44848</v>
      </c>
      <c r="CA5" s="7">
        <f t="shared" si="24"/>
        <v>44849</v>
      </c>
      <c r="CB5" s="9">
        <f t="shared" si="24"/>
        <v>44850</v>
      </c>
      <c r="CC5" s="8">
        <f t="shared" si="24"/>
        <v>44851</v>
      </c>
      <c r="CD5" s="7">
        <f t="shared" si="24"/>
        <v>44852</v>
      </c>
      <c r="CE5" s="7">
        <f t="shared" si="24"/>
        <v>44853</v>
      </c>
      <c r="CF5" s="7">
        <f t="shared" si="24"/>
        <v>44854</v>
      </c>
      <c r="CG5" s="7">
        <f t="shared" si="24"/>
        <v>44855</v>
      </c>
      <c r="CH5" s="7">
        <f t="shared" si="24"/>
        <v>44856</v>
      </c>
      <c r="CI5" s="9">
        <f t="shared" si="24"/>
        <v>44857</v>
      </c>
      <c r="CJ5" s="8">
        <f t="shared" si="24"/>
        <v>44858</v>
      </c>
      <c r="CK5" s="7">
        <f t="shared" si="24"/>
        <v>44859</v>
      </c>
      <c r="CL5" s="7">
        <f t="shared" si="24"/>
        <v>44860</v>
      </c>
      <c r="CM5" s="7">
        <f t="shared" si="24"/>
        <v>44861</v>
      </c>
      <c r="CN5" s="7">
        <f t="shared" si="24"/>
        <v>44862</v>
      </c>
      <c r="CO5" s="7">
        <f t="shared" si="24"/>
        <v>44863</v>
      </c>
      <c r="CP5" s="9">
        <f t="shared" si="24"/>
        <v>44864</v>
      </c>
      <c r="CQ5" s="8">
        <f t="shared" si="24"/>
        <v>44865</v>
      </c>
      <c r="CR5" s="7">
        <f t="shared" si="24"/>
        <v>44866</v>
      </c>
      <c r="CS5" s="7">
        <f t="shared" si="24"/>
        <v>44867</v>
      </c>
      <c r="CT5" s="7">
        <f t="shared" si="24"/>
        <v>44868</v>
      </c>
      <c r="CU5" s="7">
        <f t="shared" si="24"/>
        <v>44869</v>
      </c>
      <c r="CV5" s="7">
        <f t="shared" si="24"/>
        <v>44870</v>
      </c>
      <c r="CW5" s="9">
        <f t="shared" si="24"/>
        <v>44871</v>
      </c>
      <c r="CX5" s="8">
        <f t="shared" si="24"/>
        <v>44872</v>
      </c>
      <c r="CY5" s="7">
        <f t="shared" si="24"/>
        <v>44873</v>
      </c>
      <c r="CZ5" s="7">
        <f t="shared" si="24"/>
        <v>44874</v>
      </c>
      <c r="DA5" s="7">
        <f t="shared" si="24"/>
        <v>44875</v>
      </c>
      <c r="DB5" s="7">
        <f t="shared" si="24"/>
        <v>44876</v>
      </c>
      <c r="DC5" s="7">
        <f t="shared" si="24"/>
        <v>44877</v>
      </c>
      <c r="DD5" s="9">
        <f t="shared" si="24"/>
        <v>44878</v>
      </c>
      <c r="DE5" s="8">
        <f t="shared" si="24"/>
        <v>44879</v>
      </c>
      <c r="DF5" s="7">
        <f t="shared" si="24"/>
        <v>44880</v>
      </c>
      <c r="DG5" s="7">
        <f t="shared" si="24"/>
        <v>44881</v>
      </c>
      <c r="DH5" s="7">
        <f t="shared" si="24"/>
        <v>44882</v>
      </c>
      <c r="DI5" s="7">
        <f t="shared" si="24"/>
        <v>44883</v>
      </c>
      <c r="DJ5" s="7">
        <f t="shared" si="24"/>
        <v>44884</v>
      </c>
      <c r="DK5" s="9">
        <f t="shared" si="24"/>
        <v>44885</v>
      </c>
      <c r="DL5" s="8">
        <f t="shared" si="24"/>
        <v>44886</v>
      </c>
      <c r="DM5" s="7">
        <f t="shared" si="24"/>
        <v>44887</v>
      </c>
      <c r="DN5" s="7">
        <f t="shared" si="24"/>
        <v>44888</v>
      </c>
      <c r="DO5" s="7">
        <f t="shared" si="24"/>
        <v>44889</v>
      </c>
      <c r="DP5" s="7">
        <f t="shared" si="24"/>
        <v>44890</v>
      </c>
      <c r="DQ5" s="7">
        <f t="shared" si="24"/>
        <v>44891</v>
      </c>
      <c r="DR5" s="9">
        <f t="shared" si="24"/>
        <v>44892</v>
      </c>
      <c r="DS5" s="8">
        <f t="shared" si="24"/>
        <v>44893</v>
      </c>
      <c r="DT5" s="7">
        <f t="shared" si="24"/>
        <v>44894</v>
      </c>
      <c r="DU5" s="7">
        <f t="shared" si="24"/>
        <v>44895</v>
      </c>
      <c r="DV5" s="7">
        <f t="shared" si="24"/>
        <v>44896</v>
      </c>
      <c r="DW5" s="7">
        <f t="shared" si="24"/>
        <v>44897</v>
      </c>
      <c r="DX5" s="7">
        <f t="shared" si="24"/>
        <v>44898</v>
      </c>
      <c r="DY5" s="9">
        <f t="shared" si="24"/>
        <v>44899</v>
      </c>
      <c r="DZ5" s="8">
        <f t="shared" si="24"/>
        <v>44900</v>
      </c>
      <c r="EA5" s="7">
        <f t="shared" si="24"/>
        <v>44901</v>
      </c>
      <c r="EB5" s="7">
        <f t="shared" si="24"/>
        <v>44902</v>
      </c>
      <c r="EC5" s="7">
        <f t="shared" ref="EC5:GN5" si="25">EB5+1</f>
        <v>44903</v>
      </c>
      <c r="ED5" s="7">
        <f t="shared" si="25"/>
        <v>44904</v>
      </c>
      <c r="EE5" s="7">
        <f t="shared" si="25"/>
        <v>44905</v>
      </c>
      <c r="EF5" s="9">
        <f t="shared" si="25"/>
        <v>44906</v>
      </c>
      <c r="EG5" s="8">
        <f t="shared" si="25"/>
        <v>44907</v>
      </c>
      <c r="EH5" s="7">
        <f t="shared" si="25"/>
        <v>44908</v>
      </c>
      <c r="EI5" s="7">
        <f t="shared" si="25"/>
        <v>44909</v>
      </c>
      <c r="EJ5" s="7">
        <f t="shared" si="25"/>
        <v>44910</v>
      </c>
      <c r="EK5" s="7">
        <f t="shared" si="25"/>
        <v>44911</v>
      </c>
      <c r="EL5" s="7">
        <f t="shared" si="25"/>
        <v>44912</v>
      </c>
      <c r="EM5" s="9">
        <f t="shared" si="25"/>
        <v>44913</v>
      </c>
      <c r="EN5" s="8">
        <f t="shared" si="25"/>
        <v>44914</v>
      </c>
      <c r="EO5" s="7">
        <f t="shared" si="25"/>
        <v>44915</v>
      </c>
      <c r="EP5" s="7">
        <f t="shared" si="25"/>
        <v>44916</v>
      </c>
      <c r="EQ5" s="7">
        <f t="shared" si="25"/>
        <v>44917</v>
      </c>
      <c r="ER5" s="7">
        <f t="shared" si="25"/>
        <v>44918</v>
      </c>
      <c r="ES5" s="7">
        <f t="shared" si="25"/>
        <v>44919</v>
      </c>
      <c r="ET5" s="9">
        <f t="shared" si="25"/>
        <v>44920</v>
      </c>
      <c r="EU5" s="8">
        <f t="shared" si="25"/>
        <v>44921</v>
      </c>
      <c r="EV5" s="7">
        <f t="shared" si="25"/>
        <v>44922</v>
      </c>
      <c r="EW5" s="7">
        <f t="shared" si="25"/>
        <v>44923</v>
      </c>
      <c r="EX5" s="7">
        <f t="shared" si="25"/>
        <v>44924</v>
      </c>
      <c r="EY5" s="7">
        <f t="shared" si="25"/>
        <v>44925</v>
      </c>
      <c r="EZ5" s="7">
        <f t="shared" si="25"/>
        <v>44926</v>
      </c>
      <c r="FA5" s="9">
        <f t="shared" si="25"/>
        <v>44927</v>
      </c>
      <c r="FB5" s="8">
        <f t="shared" si="25"/>
        <v>44928</v>
      </c>
      <c r="FC5" s="7">
        <f t="shared" si="25"/>
        <v>44929</v>
      </c>
      <c r="FD5" s="7">
        <f t="shared" si="25"/>
        <v>44930</v>
      </c>
      <c r="FE5" s="7">
        <f t="shared" si="25"/>
        <v>44931</v>
      </c>
      <c r="FF5" s="7">
        <f t="shared" si="25"/>
        <v>44932</v>
      </c>
      <c r="FG5" s="7">
        <f t="shared" si="25"/>
        <v>44933</v>
      </c>
      <c r="FH5" s="9">
        <f t="shared" si="25"/>
        <v>44934</v>
      </c>
      <c r="FI5" s="8">
        <f t="shared" si="25"/>
        <v>44935</v>
      </c>
      <c r="FJ5" s="7">
        <f t="shared" si="25"/>
        <v>44936</v>
      </c>
      <c r="FK5" s="7">
        <f t="shared" si="25"/>
        <v>44937</v>
      </c>
      <c r="FL5" s="7">
        <f t="shared" si="25"/>
        <v>44938</v>
      </c>
      <c r="FM5" s="7">
        <f t="shared" si="25"/>
        <v>44939</v>
      </c>
      <c r="FN5" s="7">
        <f t="shared" si="25"/>
        <v>44940</v>
      </c>
      <c r="FO5" s="9">
        <f t="shared" si="25"/>
        <v>44941</v>
      </c>
      <c r="FP5" s="8">
        <f t="shared" si="25"/>
        <v>44942</v>
      </c>
      <c r="FQ5" s="7">
        <f t="shared" si="25"/>
        <v>44943</v>
      </c>
      <c r="FR5" s="7">
        <f t="shared" si="25"/>
        <v>44944</v>
      </c>
      <c r="FS5" s="7">
        <f t="shared" si="25"/>
        <v>44945</v>
      </c>
      <c r="FT5" s="7">
        <f t="shared" si="25"/>
        <v>44946</v>
      </c>
      <c r="FU5" s="7">
        <f t="shared" si="25"/>
        <v>44947</v>
      </c>
      <c r="FV5" s="9">
        <f t="shared" si="25"/>
        <v>44948</v>
      </c>
      <c r="FW5" s="8">
        <f t="shared" si="25"/>
        <v>44949</v>
      </c>
      <c r="FX5" s="7">
        <f t="shared" si="25"/>
        <v>44950</v>
      </c>
      <c r="FY5" s="7">
        <f t="shared" si="25"/>
        <v>44951</v>
      </c>
      <c r="FZ5" s="7">
        <f t="shared" si="25"/>
        <v>44952</v>
      </c>
      <c r="GA5" s="7">
        <f t="shared" si="25"/>
        <v>44953</v>
      </c>
      <c r="GB5" s="7">
        <f t="shared" si="25"/>
        <v>44954</v>
      </c>
      <c r="GC5" s="9">
        <f t="shared" si="25"/>
        <v>44955</v>
      </c>
      <c r="GD5" s="8">
        <f t="shared" si="25"/>
        <v>44956</v>
      </c>
      <c r="GE5" s="7">
        <f t="shared" si="25"/>
        <v>44957</v>
      </c>
      <c r="GF5" s="7">
        <f t="shared" si="25"/>
        <v>44958</v>
      </c>
      <c r="GG5" s="7">
        <f t="shared" si="25"/>
        <v>44959</v>
      </c>
      <c r="GH5" s="7">
        <f t="shared" si="25"/>
        <v>44960</v>
      </c>
      <c r="GI5" s="7">
        <f t="shared" si="25"/>
        <v>44961</v>
      </c>
      <c r="GJ5" s="9">
        <f t="shared" si="25"/>
        <v>44962</v>
      </c>
      <c r="GK5" s="8">
        <f t="shared" si="25"/>
        <v>44963</v>
      </c>
      <c r="GL5" s="7">
        <f t="shared" si="25"/>
        <v>44964</v>
      </c>
      <c r="GM5" s="7">
        <f t="shared" si="25"/>
        <v>44965</v>
      </c>
      <c r="GN5" s="7">
        <f t="shared" si="25"/>
        <v>44966</v>
      </c>
      <c r="GO5" s="7">
        <f t="shared" ref="GO5:HL5" si="26">GN5+1</f>
        <v>44967</v>
      </c>
      <c r="GP5" s="7">
        <f t="shared" si="26"/>
        <v>44968</v>
      </c>
      <c r="GQ5" s="9">
        <f t="shared" si="26"/>
        <v>44969</v>
      </c>
      <c r="GR5" s="8">
        <f t="shared" si="26"/>
        <v>44970</v>
      </c>
      <c r="GS5" s="7">
        <f t="shared" si="26"/>
        <v>44971</v>
      </c>
      <c r="GT5" s="7">
        <f t="shared" si="26"/>
        <v>44972</v>
      </c>
      <c r="GU5" s="7">
        <f t="shared" si="26"/>
        <v>44973</v>
      </c>
      <c r="GV5" s="7">
        <f t="shared" si="26"/>
        <v>44974</v>
      </c>
      <c r="GW5" s="7">
        <f t="shared" si="26"/>
        <v>44975</v>
      </c>
      <c r="GX5" s="9">
        <f t="shared" si="26"/>
        <v>44976</v>
      </c>
      <c r="GY5" s="8">
        <f t="shared" si="26"/>
        <v>44977</v>
      </c>
      <c r="GZ5" s="7">
        <f t="shared" si="26"/>
        <v>44978</v>
      </c>
      <c r="HA5" s="7">
        <f t="shared" si="26"/>
        <v>44979</v>
      </c>
      <c r="HB5" s="7">
        <f t="shared" si="26"/>
        <v>44980</v>
      </c>
      <c r="HC5" s="7">
        <f t="shared" si="26"/>
        <v>44981</v>
      </c>
      <c r="HD5" s="7">
        <f t="shared" si="26"/>
        <v>44982</v>
      </c>
      <c r="HE5" s="9">
        <f t="shared" si="26"/>
        <v>44983</v>
      </c>
      <c r="HF5" s="8">
        <f t="shared" si="26"/>
        <v>44984</v>
      </c>
      <c r="HG5" s="7">
        <f t="shared" si="26"/>
        <v>44985</v>
      </c>
      <c r="HH5" s="7">
        <f t="shared" si="26"/>
        <v>44986</v>
      </c>
      <c r="HI5" s="7">
        <f t="shared" si="26"/>
        <v>44987</v>
      </c>
      <c r="HJ5" s="7">
        <f t="shared" si="26"/>
        <v>44988</v>
      </c>
      <c r="HK5" s="7">
        <f t="shared" si="26"/>
        <v>44989</v>
      </c>
      <c r="HL5" s="9">
        <f t="shared" si="26"/>
        <v>44990</v>
      </c>
    </row>
    <row r="6" spans="1:220" ht="28.35" customHeight="1" thickBot="1">
      <c r="A6" s="2" t="s">
        <v>2</v>
      </c>
      <c r="B6" s="2" t="s">
        <v>3</v>
      </c>
      <c r="C6" s="30" t="s">
        <v>4</v>
      </c>
      <c r="D6" s="37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6"/>
      <c r="J6" s="6" t="s">
        <v>10</v>
      </c>
      <c r="K6" s="10" t="str">
        <f t="shared" ref="K6:BV6" si="27">LEFT(TEXT(K5,"ddd"),1)</f>
        <v>M</v>
      </c>
      <c r="L6" s="10" t="str">
        <f t="shared" si="27"/>
        <v>T</v>
      </c>
      <c r="M6" s="10" t="str">
        <f t="shared" si="27"/>
        <v>W</v>
      </c>
      <c r="N6" s="10" t="str">
        <f t="shared" si="27"/>
        <v>T</v>
      </c>
      <c r="O6" s="10" t="str">
        <f t="shared" si="27"/>
        <v>F</v>
      </c>
      <c r="P6" s="10" t="str">
        <f t="shared" si="27"/>
        <v>S</v>
      </c>
      <c r="Q6" s="10" t="str">
        <f t="shared" si="27"/>
        <v>S</v>
      </c>
      <c r="R6" s="10" t="str">
        <f t="shared" si="27"/>
        <v>M</v>
      </c>
      <c r="S6" s="10" t="str">
        <f t="shared" si="27"/>
        <v>T</v>
      </c>
      <c r="T6" s="10" t="str">
        <f t="shared" si="27"/>
        <v>W</v>
      </c>
      <c r="U6" s="10" t="str">
        <f t="shared" si="27"/>
        <v>T</v>
      </c>
      <c r="V6" s="10" t="str">
        <f t="shared" si="27"/>
        <v>F</v>
      </c>
      <c r="W6" s="10" t="str">
        <f t="shared" si="27"/>
        <v>S</v>
      </c>
      <c r="X6" s="10" t="str">
        <f t="shared" si="27"/>
        <v>S</v>
      </c>
      <c r="Y6" s="10" t="str">
        <f t="shared" si="27"/>
        <v>M</v>
      </c>
      <c r="Z6" s="10" t="str">
        <f t="shared" si="27"/>
        <v>T</v>
      </c>
      <c r="AA6" s="10" t="str">
        <f t="shared" si="27"/>
        <v>W</v>
      </c>
      <c r="AB6" s="10" t="str">
        <f t="shared" si="27"/>
        <v>T</v>
      </c>
      <c r="AC6" s="10" t="str">
        <f t="shared" si="27"/>
        <v>F</v>
      </c>
      <c r="AD6" s="10" t="str">
        <f t="shared" si="27"/>
        <v>S</v>
      </c>
      <c r="AE6" s="10" t="str">
        <f t="shared" si="27"/>
        <v>S</v>
      </c>
      <c r="AF6" s="10" t="str">
        <f t="shared" si="27"/>
        <v>M</v>
      </c>
      <c r="AG6" s="10" t="str">
        <f t="shared" si="27"/>
        <v>T</v>
      </c>
      <c r="AH6" s="10" t="str">
        <f t="shared" si="27"/>
        <v>W</v>
      </c>
      <c r="AI6" s="10" t="str">
        <f t="shared" si="27"/>
        <v>T</v>
      </c>
      <c r="AJ6" s="10" t="str">
        <f t="shared" si="27"/>
        <v>F</v>
      </c>
      <c r="AK6" s="10" t="str">
        <f t="shared" si="27"/>
        <v>S</v>
      </c>
      <c r="AL6" s="10" t="str">
        <f t="shared" si="27"/>
        <v>S</v>
      </c>
      <c r="AM6" s="10" t="str">
        <f t="shared" si="27"/>
        <v>M</v>
      </c>
      <c r="AN6" s="10" t="str">
        <f t="shared" si="27"/>
        <v>T</v>
      </c>
      <c r="AO6" s="10" t="str">
        <f t="shared" si="27"/>
        <v>W</v>
      </c>
      <c r="AP6" s="10" t="str">
        <f t="shared" si="27"/>
        <v>T</v>
      </c>
      <c r="AQ6" s="10" t="str">
        <f t="shared" si="27"/>
        <v>F</v>
      </c>
      <c r="AR6" s="10" t="str">
        <f t="shared" si="27"/>
        <v>S</v>
      </c>
      <c r="AS6" s="10" t="str">
        <f t="shared" si="27"/>
        <v>S</v>
      </c>
      <c r="AT6" s="10" t="str">
        <f t="shared" si="27"/>
        <v>M</v>
      </c>
      <c r="AU6" s="10" t="str">
        <f t="shared" si="27"/>
        <v>T</v>
      </c>
      <c r="AV6" s="10" t="str">
        <f t="shared" si="27"/>
        <v>W</v>
      </c>
      <c r="AW6" s="10" t="str">
        <f t="shared" si="27"/>
        <v>T</v>
      </c>
      <c r="AX6" s="10" t="str">
        <f t="shared" si="27"/>
        <v>F</v>
      </c>
      <c r="AY6" s="10" t="str">
        <f t="shared" si="27"/>
        <v>S</v>
      </c>
      <c r="AZ6" s="10" t="str">
        <f t="shared" si="27"/>
        <v>S</v>
      </c>
      <c r="BA6" s="10" t="str">
        <f t="shared" si="27"/>
        <v>M</v>
      </c>
      <c r="BB6" s="10" t="str">
        <f t="shared" si="27"/>
        <v>T</v>
      </c>
      <c r="BC6" s="10" t="str">
        <f t="shared" si="27"/>
        <v>W</v>
      </c>
      <c r="BD6" s="10" t="str">
        <f t="shared" si="27"/>
        <v>T</v>
      </c>
      <c r="BE6" s="10" t="str">
        <f t="shared" si="27"/>
        <v>F</v>
      </c>
      <c r="BF6" s="10" t="str">
        <f t="shared" si="27"/>
        <v>S</v>
      </c>
      <c r="BG6" s="10" t="str">
        <f t="shared" si="27"/>
        <v>S</v>
      </c>
      <c r="BH6" s="10" t="str">
        <f t="shared" si="27"/>
        <v>M</v>
      </c>
      <c r="BI6" s="10" t="str">
        <f t="shared" si="27"/>
        <v>T</v>
      </c>
      <c r="BJ6" s="10" t="str">
        <f t="shared" si="27"/>
        <v>W</v>
      </c>
      <c r="BK6" s="10" t="str">
        <f t="shared" si="27"/>
        <v>T</v>
      </c>
      <c r="BL6" s="10" t="str">
        <f t="shared" si="27"/>
        <v>F</v>
      </c>
      <c r="BM6" s="10" t="str">
        <f t="shared" si="27"/>
        <v>S</v>
      </c>
      <c r="BN6" s="10" t="str">
        <f t="shared" si="27"/>
        <v>S</v>
      </c>
      <c r="BO6" s="10" t="str">
        <f t="shared" si="27"/>
        <v>M</v>
      </c>
      <c r="BP6" s="10" t="str">
        <f t="shared" si="27"/>
        <v>T</v>
      </c>
      <c r="BQ6" s="10" t="str">
        <f t="shared" si="27"/>
        <v>W</v>
      </c>
      <c r="BR6" s="10" t="str">
        <f t="shared" si="27"/>
        <v>T</v>
      </c>
      <c r="BS6" s="10" t="str">
        <f t="shared" si="27"/>
        <v>F</v>
      </c>
      <c r="BT6" s="10" t="str">
        <f t="shared" si="27"/>
        <v>S</v>
      </c>
      <c r="BU6" s="10" t="str">
        <f t="shared" si="27"/>
        <v>S</v>
      </c>
      <c r="BV6" s="10" t="str">
        <f t="shared" si="27"/>
        <v>M</v>
      </c>
      <c r="BW6" s="10" t="str">
        <f t="shared" ref="BW6:EH6" si="28">LEFT(TEXT(BW5,"ddd"),1)</f>
        <v>T</v>
      </c>
      <c r="BX6" s="10" t="str">
        <f t="shared" si="28"/>
        <v>W</v>
      </c>
      <c r="BY6" s="10" t="str">
        <f t="shared" si="28"/>
        <v>T</v>
      </c>
      <c r="BZ6" s="10" t="str">
        <f t="shared" si="28"/>
        <v>F</v>
      </c>
      <c r="CA6" s="10" t="str">
        <f t="shared" si="28"/>
        <v>S</v>
      </c>
      <c r="CB6" s="10" t="str">
        <f t="shared" si="28"/>
        <v>S</v>
      </c>
      <c r="CC6" s="10" t="str">
        <f t="shared" si="28"/>
        <v>M</v>
      </c>
      <c r="CD6" s="10" t="str">
        <f t="shared" si="28"/>
        <v>T</v>
      </c>
      <c r="CE6" s="10" t="str">
        <f t="shared" si="28"/>
        <v>W</v>
      </c>
      <c r="CF6" s="10" t="str">
        <f t="shared" si="28"/>
        <v>T</v>
      </c>
      <c r="CG6" s="10" t="str">
        <f t="shared" si="28"/>
        <v>F</v>
      </c>
      <c r="CH6" s="10" t="str">
        <f t="shared" si="28"/>
        <v>S</v>
      </c>
      <c r="CI6" s="10" t="str">
        <f t="shared" si="28"/>
        <v>S</v>
      </c>
      <c r="CJ6" s="10" t="str">
        <f t="shared" si="28"/>
        <v>M</v>
      </c>
      <c r="CK6" s="10" t="str">
        <f t="shared" si="28"/>
        <v>T</v>
      </c>
      <c r="CL6" s="10" t="str">
        <f t="shared" si="28"/>
        <v>W</v>
      </c>
      <c r="CM6" s="10" t="str">
        <f t="shared" si="28"/>
        <v>T</v>
      </c>
      <c r="CN6" s="10" t="str">
        <f t="shared" si="28"/>
        <v>F</v>
      </c>
      <c r="CO6" s="10" t="str">
        <f t="shared" si="28"/>
        <v>S</v>
      </c>
      <c r="CP6" s="10" t="str">
        <f t="shared" si="28"/>
        <v>S</v>
      </c>
      <c r="CQ6" s="10" t="str">
        <f t="shared" si="28"/>
        <v>M</v>
      </c>
      <c r="CR6" s="10" t="str">
        <f t="shared" si="28"/>
        <v>T</v>
      </c>
      <c r="CS6" s="10" t="str">
        <f t="shared" si="28"/>
        <v>W</v>
      </c>
      <c r="CT6" s="10" t="str">
        <f t="shared" si="28"/>
        <v>T</v>
      </c>
      <c r="CU6" s="10" t="str">
        <f t="shared" si="28"/>
        <v>F</v>
      </c>
      <c r="CV6" s="10" t="str">
        <f t="shared" si="28"/>
        <v>S</v>
      </c>
      <c r="CW6" s="10" t="str">
        <f t="shared" si="28"/>
        <v>S</v>
      </c>
      <c r="CX6" s="10" t="str">
        <f t="shared" si="28"/>
        <v>M</v>
      </c>
      <c r="CY6" s="10" t="str">
        <f t="shared" si="28"/>
        <v>T</v>
      </c>
      <c r="CZ6" s="10" t="str">
        <f t="shared" si="28"/>
        <v>W</v>
      </c>
      <c r="DA6" s="10" t="str">
        <f t="shared" si="28"/>
        <v>T</v>
      </c>
      <c r="DB6" s="10" t="str">
        <f t="shared" si="28"/>
        <v>F</v>
      </c>
      <c r="DC6" s="10" t="str">
        <f t="shared" si="28"/>
        <v>S</v>
      </c>
      <c r="DD6" s="10" t="str">
        <f t="shared" si="28"/>
        <v>S</v>
      </c>
      <c r="DE6" s="10" t="str">
        <f t="shared" si="28"/>
        <v>M</v>
      </c>
      <c r="DF6" s="10" t="str">
        <f t="shared" si="28"/>
        <v>T</v>
      </c>
      <c r="DG6" s="10" t="str">
        <f t="shared" si="28"/>
        <v>W</v>
      </c>
      <c r="DH6" s="10" t="str">
        <f t="shared" si="28"/>
        <v>T</v>
      </c>
      <c r="DI6" s="10" t="str">
        <f t="shared" si="28"/>
        <v>F</v>
      </c>
      <c r="DJ6" s="10" t="str">
        <f t="shared" si="28"/>
        <v>S</v>
      </c>
      <c r="DK6" s="10" t="str">
        <f t="shared" si="28"/>
        <v>S</v>
      </c>
      <c r="DL6" s="10" t="str">
        <f t="shared" si="28"/>
        <v>M</v>
      </c>
      <c r="DM6" s="10" t="str">
        <f t="shared" si="28"/>
        <v>T</v>
      </c>
      <c r="DN6" s="10" t="str">
        <f t="shared" si="28"/>
        <v>W</v>
      </c>
      <c r="DO6" s="10" t="str">
        <f t="shared" si="28"/>
        <v>T</v>
      </c>
      <c r="DP6" s="10" t="str">
        <f t="shared" si="28"/>
        <v>F</v>
      </c>
      <c r="DQ6" s="10" t="str">
        <f t="shared" si="28"/>
        <v>S</v>
      </c>
      <c r="DR6" s="10" t="str">
        <f t="shared" si="28"/>
        <v>S</v>
      </c>
      <c r="DS6" s="10" t="str">
        <f t="shared" si="28"/>
        <v>M</v>
      </c>
      <c r="DT6" s="10" t="str">
        <f t="shared" si="28"/>
        <v>T</v>
      </c>
      <c r="DU6" s="10" t="str">
        <f t="shared" si="28"/>
        <v>W</v>
      </c>
      <c r="DV6" s="10" t="str">
        <f t="shared" si="28"/>
        <v>T</v>
      </c>
      <c r="DW6" s="10" t="str">
        <f t="shared" si="28"/>
        <v>F</v>
      </c>
      <c r="DX6" s="10" t="str">
        <f t="shared" si="28"/>
        <v>S</v>
      </c>
      <c r="DY6" s="10" t="str">
        <f t="shared" si="28"/>
        <v>S</v>
      </c>
      <c r="DZ6" s="10" t="str">
        <f t="shared" si="28"/>
        <v>M</v>
      </c>
      <c r="EA6" s="10" t="str">
        <f t="shared" si="28"/>
        <v>T</v>
      </c>
      <c r="EB6" s="10" t="str">
        <f t="shared" si="28"/>
        <v>W</v>
      </c>
      <c r="EC6" s="10" t="str">
        <f t="shared" si="28"/>
        <v>T</v>
      </c>
      <c r="ED6" s="10" t="str">
        <f t="shared" si="28"/>
        <v>F</v>
      </c>
      <c r="EE6" s="10" t="str">
        <f t="shared" si="28"/>
        <v>S</v>
      </c>
      <c r="EF6" s="10" t="str">
        <f t="shared" si="28"/>
        <v>S</v>
      </c>
      <c r="EG6" s="10" t="str">
        <f t="shared" si="28"/>
        <v>M</v>
      </c>
      <c r="EH6" s="10" t="str">
        <f t="shared" si="28"/>
        <v>T</v>
      </c>
      <c r="EI6" s="10" t="str">
        <f t="shared" ref="EI6:GT6" si="29">LEFT(TEXT(EI5,"ddd"),1)</f>
        <v>W</v>
      </c>
      <c r="EJ6" s="10" t="str">
        <f t="shared" si="29"/>
        <v>T</v>
      </c>
      <c r="EK6" s="10" t="str">
        <f t="shared" si="29"/>
        <v>F</v>
      </c>
      <c r="EL6" s="10" t="str">
        <f t="shared" si="29"/>
        <v>S</v>
      </c>
      <c r="EM6" s="10" t="str">
        <f t="shared" si="29"/>
        <v>S</v>
      </c>
      <c r="EN6" s="10" t="str">
        <f t="shared" si="29"/>
        <v>M</v>
      </c>
      <c r="EO6" s="10" t="str">
        <f t="shared" si="29"/>
        <v>T</v>
      </c>
      <c r="EP6" s="10" t="str">
        <f t="shared" si="29"/>
        <v>W</v>
      </c>
      <c r="EQ6" s="10" t="str">
        <f t="shared" si="29"/>
        <v>T</v>
      </c>
      <c r="ER6" s="10" t="str">
        <f t="shared" si="29"/>
        <v>F</v>
      </c>
      <c r="ES6" s="10" t="str">
        <f t="shared" si="29"/>
        <v>S</v>
      </c>
      <c r="ET6" s="10" t="str">
        <f t="shared" si="29"/>
        <v>S</v>
      </c>
      <c r="EU6" s="10" t="str">
        <f t="shared" si="29"/>
        <v>M</v>
      </c>
      <c r="EV6" s="10" t="str">
        <f t="shared" si="29"/>
        <v>T</v>
      </c>
      <c r="EW6" s="10" t="str">
        <f t="shared" si="29"/>
        <v>W</v>
      </c>
      <c r="EX6" s="10" t="str">
        <f t="shared" si="29"/>
        <v>T</v>
      </c>
      <c r="EY6" s="10" t="str">
        <f t="shared" si="29"/>
        <v>F</v>
      </c>
      <c r="EZ6" s="10" t="str">
        <f t="shared" si="29"/>
        <v>S</v>
      </c>
      <c r="FA6" s="10" t="str">
        <f t="shared" si="29"/>
        <v>S</v>
      </c>
      <c r="FB6" s="10" t="str">
        <f t="shared" si="29"/>
        <v>M</v>
      </c>
      <c r="FC6" s="10" t="str">
        <f t="shared" si="29"/>
        <v>T</v>
      </c>
      <c r="FD6" s="10" t="str">
        <f t="shared" si="29"/>
        <v>W</v>
      </c>
      <c r="FE6" s="10" t="str">
        <f t="shared" si="29"/>
        <v>T</v>
      </c>
      <c r="FF6" s="10" t="str">
        <f t="shared" si="29"/>
        <v>F</v>
      </c>
      <c r="FG6" s="10" t="str">
        <f t="shared" si="29"/>
        <v>S</v>
      </c>
      <c r="FH6" s="10" t="str">
        <f t="shared" si="29"/>
        <v>S</v>
      </c>
      <c r="FI6" s="10" t="str">
        <f t="shared" si="29"/>
        <v>M</v>
      </c>
      <c r="FJ6" s="10" t="str">
        <f t="shared" si="29"/>
        <v>T</v>
      </c>
      <c r="FK6" s="10" t="str">
        <f t="shared" si="29"/>
        <v>W</v>
      </c>
      <c r="FL6" s="10" t="str">
        <f t="shared" si="29"/>
        <v>T</v>
      </c>
      <c r="FM6" s="10" t="str">
        <f t="shared" si="29"/>
        <v>F</v>
      </c>
      <c r="FN6" s="10" t="str">
        <f t="shared" si="29"/>
        <v>S</v>
      </c>
      <c r="FO6" s="10" t="str">
        <f t="shared" si="29"/>
        <v>S</v>
      </c>
      <c r="FP6" s="10" t="str">
        <f t="shared" si="29"/>
        <v>M</v>
      </c>
      <c r="FQ6" s="10" t="str">
        <f t="shared" si="29"/>
        <v>T</v>
      </c>
      <c r="FR6" s="10" t="str">
        <f t="shared" si="29"/>
        <v>W</v>
      </c>
      <c r="FS6" s="10" t="str">
        <f t="shared" si="29"/>
        <v>T</v>
      </c>
      <c r="FT6" s="10" t="str">
        <f t="shared" si="29"/>
        <v>F</v>
      </c>
      <c r="FU6" s="10" t="str">
        <f t="shared" si="29"/>
        <v>S</v>
      </c>
      <c r="FV6" s="10" t="str">
        <f t="shared" si="29"/>
        <v>S</v>
      </c>
      <c r="FW6" s="10" t="str">
        <f t="shared" si="29"/>
        <v>M</v>
      </c>
      <c r="FX6" s="10" t="str">
        <f t="shared" si="29"/>
        <v>T</v>
      </c>
      <c r="FY6" s="10" t="str">
        <f t="shared" si="29"/>
        <v>W</v>
      </c>
      <c r="FZ6" s="10" t="str">
        <f t="shared" si="29"/>
        <v>T</v>
      </c>
      <c r="GA6" s="10" t="str">
        <f t="shared" si="29"/>
        <v>F</v>
      </c>
      <c r="GB6" s="10" t="str">
        <f t="shared" si="29"/>
        <v>S</v>
      </c>
      <c r="GC6" s="10" t="str">
        <f t="shared" si="29"/>
        <v>S</v>
      </c>
      <c r="GD6" s="10" t="str">
        <f t="shared" si="29"/>
        <v>M</v>
      </c>
      <c r="GE6" s="10" t="str">
        <f t="shared" si="29"/>
        <v>T</v>
      </c>
      <c r="GF6" s="10" t="str">
        <f t="shared" si="29"/>
        <v>W</v>
      </c>
      <c r="GG6" s="10" t="str">
        <f t="shared" si="29"/>
        <v>T</v>
      </c>
      <c r="GH6" s="10" t="str">
        <f t="shared" si="29"/>
        <v>F</v>
      </c>
      <c r="GI6" s="10" t="str">
        <f t="shared" si="29"/>
        <v>S</v>
      </c>
      <c r="GJ6" s="10" t="str">
        <f t="shared" si="29"/>
        <v>S</v>
      </c>
      <c r="GK6" s="10" t="str">
        <f t="shared" si="29"/>
        <v>M</v>
      </c>
      <c r="GL6" s="10" t="str">
        <f t="shared" si="29"/>
        <v>T</v>
      </c>
      <c r="GM6" s="10" t="str">
        <f t="shared" si="29"/>
        <v>W</v>
      </c>
      <c r="GN6" s="10" t="str">
        <f t="shared" si="29"/>
        <v>T</v>
      </c>
      <c r="GO6" s="10" t="str">
        <f t="shared" si="29"/>
        <v>F</v>
      </c>
      <c r="GP6" s="10" t="str">
        <f t="shared" si="29"/>
        <v>S</v>
      </c>
      <c r="GQ6" s="10" t="str">
        <f t="shared" si="29"/>
        <v>S</v>
      </c>
      <c r="GR6" s="10" t="str">
        <f t="shared" si="29"/>
        <v>M</v>
      </c>
      <c r="GS6" s="10" t="str">
        <f t="shared" si="29"/>
        <v>T</v>
      </c>
      <c r="GT6" s="10" t="str">
        <f t="shared" si="29"/>
        <v>W</v>
      </c>
      <c r="GU6" s="10" t="str">
        <f t="shared" ref="GU6:HL6" si="30">LEFT(TEXT(GU5,"ddd"),1)</f>
        <v>T</v>
      </c>
      <c r="GV6" s="10" t="str">
        <f t="shared" si="30"/>
        <v>F</v>
      </c>
      <c r="GW6" s="10" t="str">
        <f t="shared" si="30"/>
        <v>S</v>
      </c>
      <c r="GX6" s="10" t="str">
        <f t="shared" si="30"/>
        <v>S</v>
      </c>
      <c r="GY6" s="10" t="str">
        <f t="shared" si="30"/>
        <v>M</v>
      </c>
      <c r="GZ6" s="10" t="str">
        <f t="shared" si="30"/>
        <v>T</v>
      </c>
      <c r="HA6" s="10" t="str">
        <f t="shared" si="30"/>
        <v>W</v>
      </c>
      <c r="HB6" s="10" t="str">
        <f t="shared" si="30"/>
        <v>T</v>
      </c>
      <c r="HC6" s="10" t="str">
        <f t="shared" si="30"/>
        <v>F</v>
      </c>
      <c r="HD6" s="10" t="str">
        <f t="shared" si="30"/>
        <v>S</v>
      </c>
      <c r="HE6" s="10" t="str">
        <f t="shared" si="30"/>
        <v>S</v>
      </c>
      <c r="HF6" s="10" t="str">
        <f t="shared" si="30"/>
        <v>M</v>
      </c>
      <c r="HG6" s="10" t="str">
        <f t="shared" si="30"/>
        <v>T</v>
      </c>
      <c r="HH6" s="10" t="str">
        <f t="shared" si="30"/>
        <v>W</v>
      </c>
      <c r="HI6" s="10" t="str">
        <f t="shared" si="30"/>
        <v>T</v>
      </c>
      <c r="HJ6" s="10" t="str">
        <f t="shared" si="30"/>
        <v>F</v>
      </c>
      <c r="HK6" s="10" t="str">
        <f t="shared" si="30"/>
        <v>S</v>
      </c>
      <c r="HL6" s="10" t="str">
        <f t="shared" si="30"/>
        <v>S</v>
      </c>
    </row>
    <row r="7" spans="1:220" ht="14.65" hidden="1" thickBot="1">
      <c r="C7" s="33" t="s">
        <v>11</v>
      </c>
      <c r="E7" s="38"/>
      <c r="G7" s="50">
        <f>Table13[[#This Row],[END]]-7</f>
        <v>-7</v>
      </c>
      <c r="J7" t="str">
        <f>IF(OR(ISBLANK(task_start),ISBLANK(task_end)),"",task_end-task_start+1)</f>
        <v/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</row>
    <row r="8" spans="1:220" s="2" customFormat="1" ht="14.65" thickBot="1">
      <c r="A8" s="28" t="s">
        <v>64</v>
      </c>
      <c r="B8" s="28"/>
      <c r="C8" s="43"/>
      <c r="D8" s="39" t="s">
        <v>219</v>
      </c>
      <c r="E8" s="40"/>
      <c r="F8" s="26">
        <v>0</v>
      </c>
      <c r="G8" s="29">
        <f>ProjectSchedule!H130</f>
        <v>45206</v>
      </c>
      <c r="H8" s="29">
        <f>Table13[[#This Row],[START]]+7</f>
        <v>45213</v>
      </c>
      <c r="I8" s="12"/>
      <c r="J8" s="12">
        <f t="shared" ref="J8:J42" si="31">IF(OR(ISBLANK(task_start),ISBLANK(task_end)),"",task_end-task_start+1)</f>
        <v>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</row>
    <row r="9" spans="1:220" s="2" customFormat="1" ht="14.65" thickBot="1">
      <c r="A9" s="28" t="s">
        <v>64</v>
      </c>
      <c r="B9" s="28"/>
      <c r="C9" s="41"/>
      <c r="D9" s="39" t="s">
        <v>220</v>
      </c>
      <c r="E9" s="40"/>
      <c r="F9" s="26">
        <v>0</v>
      </c>
      <c r="G9" s="29">
        <f>ProjectSchedule!H162</f>
        <v>45227</v>
      </c>
      <c r="H9" s="29">
        <f>Table13[[#This Row],[START]]+7</f>
        <v>45234</v>
      </c>
      <c r="I9" s="12"/>
      <c r="J9" s="12">
        <f t="shared" si="31"/>
        <v>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</row>
    <row r="10" spans="1:220" s="2" customFormat="1" ht="14.65" thickBot="1">
      <c r="A10" s="28" t="s">
        <v>64</v>
      </c>
      <c r="B10" s="43" t="s">
        <v>221</v>
      </c>
      <c r="C10" s="43"/>
      <c r="D10" s="39" t="s">
        <v>222</v>
      </c>
      <c r="E10" s="40"/>
      <c r="F10" s="26">
        <v>0</v>
      </c>
      <c r="G10" s="29">
        <f>ProjectSchedule!H145</f>
        <v>45220</v>
      </c>
      <c r="H10" s="29">
        <f>Table13[[#This Row],[START]]+7</f>
        <v>45227</v>
      </c>
      <c r="I10" s="12"/>
      <c r="J10" s="12">
        <f t="shared" si="31"/>
        <v>8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8"/>
      <c r="X10" s="18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</row>
    <row r="11" spans="1:220" s="2" customFormat="1" ht="14.65" thickBot="1">
      <c r="A11" s="28" t="s">
        <v>64</v>
      </c>
      <c r="B11" s="28"/>
      <c r="C11" s="43"/>
      <c r="D11" s="39" t="s">
        <v>223</v>
      </c>
      <c r="E11" s="40"/>
      <c r="F11" s="26">
        <v>0</v>
      </c>
      <c r="G11" s="29">
        <f>ProjectSchedule!H145</f>
        <v>45220</v>
      </c>
      <c r="H11" s="29">
        <f>Table13[[#This Row],[START]]+7</f>
        <v>45227</v>
      </c>
      <c r="I11" s="12"/>
      <c r="J11" s="12">
        <f t="shared" si="31"/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</row>
    <row r="12" spans="1:220" s="2" customFormat="1" ht="14.65" thickBot="1">
      <c r="A12" s="28" t="s">
        <v>64</v>
      </c>
      <c r="B12" s="28"/>
      <c r="C12" s="41"/>
      <c r="D12" s="39" t="s">
        <v>224</v>
      </c>
      <c r="E12" s="40"/>
      <c r="F12" s="26">
        <v>0</v>
      </c>
      <c r="G12" s="29">
        <f>ProjectSchedule!H114</f>
        <v>45199</v>
      </c>
      <c r="H12" s="29">
        <f>Table13[[#This Row],[START]]+7</f>
        <v>45206</v>
      </c>
      <c r="I12" s="12"/>
      <c r="J12" s="12">
        <f t="shared" si="31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</row>
    <row r="13" spans="1:220" s="2" customFormat="1" ht="14.65" thickBot="1">
      <c r="A13" s="28" t="s">
        <v>64</v>
      </c>
      <c r="B13" s="28"/>
      <c r="C13" s="43"/>
      <c r="D13" s="39" t="s">
        <v>225</v>
      </c>
      <c r="E13" s="40"/>
      <c r="F13" s="26">
        <v>0</v>
      </c>
      <c r="G13" s="29">
        <v>45284</v>
      </c>
      <c r="H13" s="29">
        <f>Table13[[#This Row],[START]]+7</f>
        <v>45291</v>
      </c>
      <c r="I13" s="12"/>
      <c r="J13" s="12">
        <f t="shared" si="31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</row>
    <row r="14" spans="1:220" s="2" customFormat="1" ht="14.65" thickBot="1">
      <c r="A14" s="28" t="s">
        <v>64</v>
      </c>
      <c r="B14" s="28"/>
      <c r="C14" s="43"/>
      <c r="D14" s="39" t="s">
        <v>226</v>
      </c>
      <c r="E14" s="40"/>
      <c r="F14" s="26">
        <v>0</v>
      </c>
      <c r="G14" s="29"/>
      <c r="H14" s="29">
        <f>Table13[[#This Row],[START]]+7</f>
        <v>7</v>
      </c>
      <c r="I14" s="12"/>
      <c r="J14" s="12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</row>
    <row r="15" spans="1:220" s="2" customFormat="1" ht="14.65" thickBot="1">
      <c r="A15" s="28" t="s">
        <v>64</v>
      </c>
      <c r="B15" s="28"/>
      <c r="C15" s="43"/>
      <c r="D15" s="39" t="s">
        <v>227</v>
      </c>
      <c r="E15" s="40"/>
      <c r="F15" s="26">
        <v>0</v>
      </c>
      <c r="G15" s="29"/>
      <c r="H15" s="29">
        <f>Table13[[#This Row],[START]]+7</f>
        <v>7</v>
      </c>
      <c r="I15" s="12"/>
      <c r="J15" s="12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</row>
    <row r="16" spans="1:220" s="2" customFormat="1" ht="14.65" thickBot="1">
      <c r="A16" s="28" t="s">
        <v>228</v>
      </c>
      <c r="B16" s="28"/>
      <c r="C16" s="43"/>
      <c r="D16" s="39" t="s">
        <v>212</v>
      </c>
      <c r="E16" s="40"/>
      <c r="F16" s="26">
        <v>0</v>
      </c>
      <c r="G16" s="29"/>
      <c r="H16" s="29">
        <f>Table13[[#This Row],[START]]+7</f>
        <v>7</v>
      </c>
      <c r="I16" s="12"/>
      <c r="J16" s="12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</row>
    <row r="17" spans="1:220" s="2" customFormat="1" ht="14.65" thickBot="1">
      <c r="A17" s="28" t="s">
        <v>228</v>
      </c>
      <c r="B17" s="28" t="s">
        <v>229</v>
      </c>
      <c r="C17" s="43"/>
      <c r="D17" s="39" t="s">
        <v>226</v>
      </c>
      <c r="E17" s="40"/>
      <c r="F17" s="26">
        <v>0</v>
      </c>
      <c r="G17" s="29"/>
      <c r="H17" s="29">
        <f>Table13[[#This Row],[START]]+7</f>
        <v>7</v>
      </c>
      <c r="I17" s="12"/>
      <c r="J17" s="12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</row>
    <row r="18" spans="1:220" s="2" customFormat="1" ht="14.65" thickBot="1">
      <c r="A18" s="28" t="s">
        <v>35</v>
      </c>
      <c r="B18" s="28" t="s">
        <v>230</v>
      </c>
      <c r="C18" s="43"/>
      <c r="D18" s="39" t="s">
        <v>35</v>
      </c>
      <c r="E18" s="40"/>
      <c r="F18" s="26">
        <v>0.05</v>
      </c>
      <c r="G18" s="29">
        <v>45200</v>
      </c>
      <c r="H18" s="29">
        <f>Table13[[#This Row],[START]]+7</f>
        <v>45207</v>
      </c>
      <c r="I18" s="12"/>
      <c r="J18" s="12">
        <f t="shared" si="31"/>
        <v>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</row>
    <row r="19" spans="1:220" s="2" customFormat="1" ht="14.65" thickBot="1">
      <c r="A19" s="28" t="s">
        <v>35</v>
      </c>
      <c r="B19" s="28"/>
      <c r="C19" s="41"/>
      <c r="D19" s="42" t="s">
        <v>231</v>
      </c>
      <c r="E19" s="40"/>
      <c r="F19" s="26">
        <v>0</v>
      </c>
      <c r="G19" s="29">
        <v>45200</v>
      </c>
      <c r="H19" s="29">
        <f>Table13[[#This Row],[START]]+7</f>
        <v>45207</v>
      </c>
      <c r="I19" s="12"/>
      <c r="J19" s="12">
        <f t="shared" si="31"/>
        <v>8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</row>
    <row r="20" spans="1:220" s="2" customFormat="1" ht="14.65" thickBot="1">
      <c r="A20" s="28" t="s">
        <v>35</v>
      </c>
      <c r="B20" s="28"/>
      <c r="C20" s="43"/>
      <c r="D20" s="39" t="s">
        <v>226</v>
      </c>
      <c r="E20" s="40"/>
      <c r="F20" s="26">
        <v>0</v>
      </c>
      <c r="G20" s="29"/>
      <c r="H20" s="29">
        <f>Table13[[#This Row],[START]]+7</f>
        <v>7</v>
      </c>
      <c r="I20" s="12"/>
      <c r="J20" s="12" t="str">
        <f t="shared" si="31"/>
        <v/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</row>
    <row r="21" spans="1:220" s="2" customFormat="1" ht="14.65" thickBot="1">
      <c r="A21" s="28" t="s">
        <v>35</v>
      </c>
      <c r="B21" s="28"/>
      <c r="C21" s="43"/>
      <c r="D21" s="39" t="s">
        <v>227</v>
      </c>
      <c r="E21" s="40"/>
      <c r="F21" s="26">
        <v>0</v>
      </c>
      <c r="G21" s="29"/>
      <c r="H21" s="29">
        <f>Table13[[#This Row],[START]]+7</f>
        <v>7</v>
      </c>
      <c r="I21" s="12"/>
      <c r="J21" s="12" t="str">
        <f t="shared" si="31"/>
        <v/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</row>
    <row r="22" spans="1:220" s="2" customFormat="1" ht="14.65" thickBot="1">
      <c r="A22" s="28" t="s">
        <v>57</v>
      </c>
      <c r="B22" s="28"/>
      <c r="C22" s="41"/>
      <c r="D22" s="42" t="s">
        <v>116</v>
      </c>
      <c r="E22" s="40"/>
      <c r="F22" s="26">
        <v>0</v>
      </c>
      <c r="G22" s="29">
        <f>ProjectSchedule!H81</f>
        <v>45178</v>
      </c>
      <c r="H22" s="29">
        <f>Table13[[#This Row],[START]]+7</f>
        <v>45185</v>
      </c>
      <c r="I22" s="12"/>
      <c r="J22" s="12">
        <f t="shared" si="31"/>
        <v>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</row>
    <row r="23" spans="1:220" s="2" customFormat="1" ht="14.65" thickBot="1">
      <c r="A23" s="28" t="s">
        <v>57</v>
      </c>
      <c r="B23" s="28"/>
      <c r="C23" s="43"/>
      <c r="D23" s="39" t="s">
        <v>232</v>
      </c>
      <c r="E23" s="40"/>
      <c r="F23" s="26">
        <v>0</v>
      </c>
      <c r="G23" s="29">
        <f>ProjectSchedule!H61</f>
        <v>45164</v>
      </c>
      <c r="H23" s="29">
        <f>Table13[[#This Row],[START]]+7</f>
        <v>45171</v>
      </c>
      <c r="I23" s="12"/>
      <c r="J23" s="12">
        <f t="shared" si="31"/>
        <v>8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</row>
    <row r="24" spans="1:220" s="2" customFormat="1" ht="14.65" thickBot="1">
      <c r="A24" s="28" t="s">
        <v>57</v>
      </c>
      <c r="B24" s="28" t="s">
        <v>233</v>
      </c>
      <c r="C24" s="43"/>
      <c r="D24" s="39" t="s">
        <v>234</v>
      </c>
      <c r="E24" s="40"/>
      <c r="F24" s="26">
        <v>0</v>
      </c>
      <c r="G24" s="29">
        <f>ProjectSchedule!H74</f>
        <v>45171</v>
      </c>
      <c r="H24" s="29">
        <f>Table13[[#This Row],[START]]+7</f>
        <v>45178</v>
      </c>
      <c r="I24" s="12"/>
      <c r="J24" s="12">
        <f t="shared" si="31"/>
        <v>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</row>
    <row r="25" spans="1:220" s="2" customFormat="1" ht="14.65" thickBot="1">
      <c r="A25" s="28" t="s">
        <v>57</v>
      </c>
      <c r="B25" s="28"/>
      <c r="C25" s="41"/>
      <c r="D25" s="39" t="s">
        <v>133</v>
      </c>
      <c r="E25" s="40"/>
      <c r="F25" s="26">
        <v>0</v>
      </c>
      <c r="G25" s="29">
        <f>ProjectSchedule!H98</f>
        <v>45185</v>
      </c>
      <c r="H25" s="29">
        <f>Table13[[#This Row],[START]]+7</f>
        <v>45192</v>
      </c>
      <c r="I25" s="12"/>
      <c r="J25" s="12">
        <f t="shared" si="31"/>
        <v>8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</row>
    <row r="26" spans="1:220" s="2" customFormat="1" ht="14.65" thickBot="1">
      <c r="A26" s="28" t="s">
        <v>57</v>
      </c>
      <c r="B26" s="28" t="s">
        <v>235</v>
      </c>
      <c r="C26" s="43"/>
      <c r="D26" s="39" t="s">
        <v>130</v>
      </c>
      <c r="E26" s="40"/>
      <c r="F26" s="26">
        <v>0</v>
      </c>
      <c r="G26" s="29">
        <f>ProjectSchedule!H191</f>
        <v>45234</v>
      </c>
      <c r="H26" s="29">
        <f>Table13[[#This Row],[START]]+7</f>
        <v>45241</v>
      </c>
      <c r="I26" s="12"/>
      <c r="J26" s="12">
        <f t="shared" si="31"/>
        <v>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</row>
    <row r="27" spans="1:220" s="2" customFormat="1" ht="14.65" thickBot="1">
      <c r="A27" s="28" t="s">
        <v>57</v>
      </c>
      <c r="B27" s="28"/>
      <c r="C27" s="43"/>
      <c r="D27" s="39" t="s">
        <v>226</v>
      </c>
      <c r="E27" s="40"/>
      <c r="F27" s="26">
        <v>0</v>
      </c>
      <c r="G27" s="29"/>
      <c r="H27" s="29">
        <f>Table13[[#This Row],[START]]+7</f>
        <v>7</v>
      </c>
      <c r="I27" s="12"/>
      <c r="J27" s="12" t="str">
        <f t="shared" si="31"/>
        <v/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</row>
    <row r="28" spans="1:220" s="2" customFormat="1" ht="14.65" thickBot="1">
      <c r="A28" s="28" t="s">
        <v>57</v>
      </c>
      <c r="B28" s="28"/>
      <c r="C28" s="43"/>
      <c r="D28" s="39" t="s">
        <v>227</v>
      </c>
      <c r="E28" s="40"/>
      <c r="F28" s="26">
        <v>0</v>
      </c>
      <c r="G28" s="29"/>
      <c r="H28" s="29">
        <f>Table13[[#This Row],[START]]+7</f>
        <v>7</v>
      </c>
      <c r="I28" s="12"/>
      <c r="J28" s="12" t="str">
        <f t="shared" si="31"/>
        <v/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</row>
    <row r="29" spans="1:220" s="2" customFormat="1" ht="14.65" thickBot="1">
      <c r="A29" s="28" t="s">
        <v>48</v>
      </c>
      <c r="B29" s="28"/>
      <c r="C29" s="43"/>
      <c r="D29" s="51" t="s">
        <v>53</v>
      </c>
      <c r="E29" s="40"/>
      <c r="F29" s="26">
        <v>0</v>
      </c>
      <c r="G29" s="29">
        <f>ProjectSchedule!H28</f>
        <v>45150</v>
      </c>
      <c r="H29" s="29">
        <f>Table13[[#This Row],[START]]+7</f>
        <v>45157</v>
      </c>
      <c r="I29" s="12"/>
      <c r="J29" s="12">
        <f t="shared" si="31"/>
        <v>8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</row>
    <row r="30" spans="1:220" s="2" customFormat="1" ht="14.65" thickBot="1">
      <c r="A30" s="28" t="s">
        <v>48</v>
      </c>
      <c r="B30" s="28" t="s">
        <v>236</v>
      </c>
      <c r="C30" s="41"/>
      <c r="D30" s="39" t="s">
        <v>237</v>
      </c>
      <c r="E30" s="40"/>
      <c r="F30" s="26">
        <v>0</v>
      </c>
      <c r="G30" s="29">
        <f>ProjectSchedule!H70</f>
        <v>45171</v>
      </c>
      <c r="H30" s="29">
        <f>Table13[[#This Row],[START]]+7</f>
        <v>45178</v>
      </c>
      <c r="I30" s="12"/>
      <c r="J30" s="12">
        <f t="shared" si="31"/>
        <v>8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</row>
    <row r="31" spans="1:220" s="2" customFormat="1" ht="14.65" thickBot="1">
      <c r="A31" s="28" t="s">
        <v>48</v>
      </c>
      <c r="B31" s="28" t="s">
        <v>238</v>
      </c>
      <c r="C31" s="43"/>
      <c r="D31" s="39" t="s">
        <v>49</v>
      </c>
      <c r="E31" s="40"/>
      <c r="F31" s="26">
        <v>0</v>
      </c>
      <c r="G31" s="29">
        <f>ProjectSchedule!H105</f>
        <v>45192</v>
      </c>
      <c r="H31" s="29">
        <f>Table13[[#This Row],[START]]+7</f>
        <v>45199</v>
      </c>
      <c r="I31" s="12"/>
      <c r="J31" s="12">
        <f t="shared" si="31"/>
        <v>8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</row>
    <row r="32" spans="1:220" s="2" customFormat="1" ht="14.65" thickBot="1">
      <c r="A32" s="28" t="s">
        <v>48</v>
      </c>
      <c r="B32" s="28" t="s">
        <v>239</v>
      </c>
      <c r="C32" s="43"/>
      <c r="D32" s="39" t="s">
        <v>240</v>
      </c>
      <c r="E32" s="40"/>
      <c r="F32" s="26">
        <v>0</v>
      </c>
      <c r="G32" s="29">
        <f>ProjectSchedule!H105</f>
        <v>45192</v>
      </c>
      <c r="H32" s="29">
        <f>Table13[[#This Row],[START]]+7</f>
        <v>45199</v>
      </c>
      <c r="I32" s="12"/>
      <c r="J32" s="12">
        <f t="shared" si="31"/>
        <v>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</row>
    <row r="33" spans="1:220" s="2" customFormat="1" ht="14.65" thickBot="1">
      <c r="A33" s="28" t="s">
        <v>48</v>
      </c>
      <c r="B33" s="28"/>
      <c r="C33" s="43"/>
      <c r="D33" s="51" t="s">
        <v>226</v>
      </c>
      <c r="E33" s="40"/>
      <c r="F33" s="26">
        <v>0</v>
      </c>
      <c r="G33" s="29"/>
      <c r="H33" s="29">
        <f>Table13[[#This Row],[START]]+7</f>
        <v>7</v>
      </c>
      <c r="I33" s="12"/>
      <c r="J33" s="12" t="str">
        <f t="shared" si="31"/>
        <v/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</row>
    <row r="34" spans="1:220" s="2" customFormat="1" ht="14.65" thickBot="1">
      <c r="A34" s="28" t="s">
        <v>48</v>
      </c>
      <c r="B34" s="28"/>
      <c r="C34" s="43"/>
      <c r="D34" s="39" t="s">
        <v>227</v>
      </c>
      <c r="E34" s="40"/>
      <c r="F34" s="26">
        <v>0</v>
      </c>
      <c r="G34" s="29"/>
      <c r="H34" s="29">
        <f>Table13[[#This Row],[START]]+7</f>
        <v>7</v>
      </c>
      <c r="I34" s="12"/>
      <c r="J34" s="12" t="str">
        <f t="shared" si="31"/>
        <v/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</row>
    <row r="35" spans="1:220" s="2" customFormat="1" ht="14.65" thickBot="1">
      <c r="A35" s="28" t="s">
        <v>71</v>
      </c>
      <c r="B35" s="28" t="s">
        <v>241</v>
      </c>
      <c r="C35" s="41"/>
      <c r="D35" s="39" t="s">
        <v>71</v>
      </c>
      <c r="E35" s="40"/>
      <c r="F35" s="26">
        <v>0</v>
      </c>
      <c r="G35" s="29">
        <f>ProjectSchedule!H269</f>
        <v>45332</v>
      </c>
      <c r="H35" s="29">
        <f>Table13[[#This Row],[START]]+7</f>
        <v>45339</v>
      </c>
      <c r="I35" s="12"/>
      <c r="J35" s="12">
        <f t="shared" si="31"/>
        <v>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</row>
    <row r="36" spans="1:220" s="2" customFormat="1" ht="14.65" thickBot="1">
      <c r="A36" s="28" t="s">
        <v>71</v>
      </c>
      <c r="B36" s="28"/>
      <c r="C36" s="43"/>
      <c r="D36" s="39" t="s">
        <v>226</v>
      </c>
      <c r="E36" s="40"/>
      <c r="F36" s="26">
        <v>0</v>
      </c>
      <c r="G36" s="29"/>
      <c r="H36" s="29">
        <f>Table13[[#This Row],[START]]+7</f>
        <v>7</v>
      </c>
      <c r="I36" s="12"/>
      <c r="J36" s="12" t="str">
        <f t="shared" si="31"/>
        <v/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</row>
    <row r="37" spans="1:220" s="2" customFormat="1" ht="14.65" thickBot="1">
      <c r="A37" s="28" t="s">
        <v>71</v>
      </c>
      <c r="B37" s="28"/>
      <c r="C37" s="43"/>
      <c r="D37" s="39" t="s">
        <v>227</v>
      </c>
      <c r="E37" s="40"/>
      <c r="F37" s="26">
        <v>0</v>
      </c>
      <c r="G37" s="29"/>
      <c r="H37" s="29">
        <f>Table13[[#This Row],[START]]+7</f>
        <v>7</v>
      </c>
      <c r="I37" s="12"/>
      <c r="J37" s="12" t="str">
        <f t="shared" si="31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</row>
    <row r="38" spans="1:220" s="2" customFormat="1" ht="14.65" thickBot="1">
      <c r="A38" s="28" t="s">
        <v>39</v>
      </c>
      <c r="B38" s="28"/>
      <c r="C38" s="41"/>
      <c r="D38" s="39" t="s">
        <v>226</v>
      </c>
      <c r="E38" s="40"/>
      <c r="F38" s="26">
        <v>0</v>
      </c>
      <c r="G38" s="29"/>
      <c r="H38" s="29">
        <f>Table13[[#This Row],[START]]+7</f>
        <v>7</v>
      </c>
      <c r="I38" s="12"/>
      <c r="J38" s="12" t="str">
        <f t="shared" si="31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</row>
    <row r="39" spans="1:220" s="2" customFormat="1" ht="14.65" thickBot="1">
      <c r="A39" s="28" t="s">
        <v>39</v>
      </c>
      <c r="B39" s="28"/>
      <c r="C39" s="43"/>
      <c r="D39" s="39" t="s">
        <v>40</v>
      </c>
      <c r="E39" s="40"/>
      <c r="F39" s="26">
        <v>0</v>
      </c>
      <c r="G39" s="29">
        <f>ProjectSchedule!H101</f>
        <v>45192</v>
      </c>
      <c r="H39" s="29">
        <f>Table13[[#This Row],[START]]+7</f>
        <v>45199</v>
      </c>
      <c r="I39" s="12"/>
      <c r="J39" s="12">
        <f t="shared" si="31"/>
        <v>8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</row>
    <row r="40" spans="1:220" s="2" customFormat="1" ht="14.65" thickBot="1">
      <c r="A40" s="28" t="s">
        <v>39</v>
      </c>
      <c r="B40" s="28"/>
      <c r="C40" s="41"/>
      <c r="D40" s="39" t="s">
        <v>45</v>
      </c>
      <c r="E40" s="40"/>
      <c r="F40" s="26">
        <v>0</v>
      </c>
      <c r="G40" s="29">
        <f>ProjectSchedule!H85</f>
        <v>45185</v>
      </c>
      <c r="H40" s="29">
        <f>Table13[[#This Row],[START]]+7</f>
        <v>45192</v>
      </c>
      <c r="I40" s="12"/>
      <c r="J40" s="12">
        <f t="shared" si="31"/>
        <v>8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</row>
    <row r="41" spans="1:220" s="2" customFormat="1" ht="14.65" thickBot="1">
      <c r="A41" s="28" t="s">
        <v>39</v>
      </c>
      <c r="B41" s="28"/>
      <c r="C41" s="43"/>
      <c r="D41" s="39" t="s">
        <v>77</v>
      </c>
      <c r="E41" s="40"/>
      <c r="F41" s="26">
        <v>0</v>
      </c>
      <c r="G41" s="29">
        <f>ProjectSchedule!H87</f>
        <v>45185</v>
      </c>
      <c r="H41" s="29">
        <f>Table13[[#This Row],[START]]+7</f>
        <v>45192</v>
      </c>
      <c r="I41" s="12"/>
      <c r="J41" s="12">
        <f t="shared" si="31"/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</row>
    <row r="42" spans="1:220" s="2" customFormat="1" ht="14.65" thickBot="1">
      <c r="A42" s="28" t="s">
        <v>39</v>
      </c>
      <c r="B42" s="28"/>
      <c r="C42" s="43"/>
      <c r="D42" s="39" t="s">
        <v>242</v>
      </c>
      <c r="E42" s="40"/>
      <c r="F42" s="26">
        <v>0</v>
      </c>
      <c r="G42" s="29">
        <v>45284</v>
      </c>
      <c r="H42" s="29">
        <f>Table13[[#This Row],[START]]+7</f>
        <v>45291</v>
      </c>
      <c r="I42" s="12"/>
      <c r="J42" s="12">
        <f t="shared" si="31"/>
        <v>8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</row>
    <row r="43" spans="1:220" s="2" customFormat="1" ht="14.65" thickBot="1">
      <c r="A43" s="28" t="s">
        <v>39</v>
      </c>
      <c r="B43" s="28"/>
      <c r="C43" s="43"/>
      <c r="D43" s="39" t="s">
        <v>227</v>
      </c>
      <c r="E43" s="40"/>
      <c r="F43" s="26">
        <v>0</v>
      </c>
      <c r="G43" s="29"/>
      <c r="H43" s="29">
        <f>Table13[[#This Row],[START]]+7</f>
        <v>7</v>
      </c>
      <c r="I43" s="12"/>
      <c r="J43" s="12" t="str">
        <f t="shared" ref="J43:J104" si="32">IF(OR(ISBLANK(task_start),ISBLANK(task_end)),"",task_end-task_start+1)</f>
        <v/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</row>
    <row r="44" spans="1:220" s="2" customFormat="1" ht="14.65" thickBot="1">
      <c r="A44" s="28" t="s">
        <v>12</v>
      </c>
      <c r="B44" s="28"/>
      <c r="C44" s="43"/>
      <c r="D44" s="39" t="s">
        <v>226</v>
      </c>
      <c r="E44" s="40"/>
      <c r="F44" s="26">
        <v>0</v>
      </c>
      <c r="G44" s="29"/>
      <c r="H44" s="29">
        <f>Table13[[#This Row],[START]]+7</f>
        <v>7</v>
      </c>
      <c r="I44" s="12"/>
      <c r="J44" s="12" t="str">
        <f t="shared" si="32"/>
        <v/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</row>
    <row r="45" spans="1:220" s="2" customFormat="1" ht="14.65" thickBot="1">
      <c r="A45" s="28" t="s">
        <v>12</v>
      </c>
      <c r="B45" s="28"/>
      <c r="C45" s="43"/>
      <c r="D45" s="39" t="s">
        <v>192</v>
      </c>
      <c r="E45" s="40"/>
      <c r="F45" s="26">
        <v>0</v>
      </c>
      <c r="G45" s="29">
        <f>ProjectSchedule!H12</f>
        <v>45101</v>
      </c>
      <c r="H45" s="29">
        <f>Table13[[#This Row],[START]]+7</f>
        <v>45108</v>
      </c>
      <c r="I45" s="12"/>
      <c r="J45" s="12">
        <f t="shared" si="32"/>
        <v>8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</row>
    <row r="46" spans="1:220" s="2" customFormat="1" ht="14.65" thickBot="1">
      <c r="A46" s="28" t="s">
        <v>12</v>
      </c>
      <c r="B46" s="28"/>
      <c r="C46" s="43"/>
      <c r="D46" s="39" t="s">
        <v>243</v>
      </c>
      <c r="E46" s="40"/>
      <c r="F46" s="26">
        <v>0</v>
      </c>
      <c r="G46" s="29">
        <f>ProjectSchedule!H9</f>
        <v>45101</v>
      </c>
      <c r="H46" s="29">
        <f>Table13[[#This Row],[START]]+7</f>
        <v>45108</v>
      </c>
      <c r="I46" s="12"/>
      <c r="J46" s="12">
        <f t="shared" si="32"/>
        <v>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</row>
    <row r="47" spans="1:220" s="2" customFormat="1" ht="14.65" thickBot="1">
      <c r="A47" s="28" t="s">
        <v>12</v>
      </c>
      <c r="B47" s="28"/>
      <c r="C47" s="43"/>
      <c r="D47" s="39" t="s">
        <v>244</v>
      </c>
      <c r="E47" s="40"/>
      <c r="F47" s="26">
        <v>0</v>
      </c>
      <c r="G47" s="29">
        <f>ProjectSchedule!H23</f>
        <v>45143</v>
      </c>
      <c r="H47" s="29">
        <f>Table13[[#This Row],[START]]+7</f>
        <v>45150</v>
      </c>
      <c r="I47" s="12"/>
      <c r="J47" s="12">
        <f t="shared" si="32"/>
        <v>8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</row>
    <row r="48" spans="1:220" s="2" customFormat="1" ht="14.65" thickBot="1">
      <c r="A48" s="28" t="s">
        <v>12</v>
      </c>
      <c r="B48" s="28"/>
      <c r="C48" s="43"/>
      <c r="D48" s="39" t="s">
        <v>227</v>
      </c>
      <c r="E48" s="40"/>
      <c r="F48" s="26">
        <v>0</v>
      </c>
      <c r="G48" s="29"/>
      <c r="H48" s="29">
        <f>Table13[[#This Row],[START]]+7</f>
        <v>7</v>
      </c>
      <c r="I48" s="12"/>
      <c r="J48" s="12" t="str">
        <f t="shared" si="32"/>
        <v/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</row>
    <row r="49" spans="1:220" s="2" customFormat="1" ht="14.65" thickBot="1">
      <c r="A49" s="28"/>
      <c r="B49" s="28"/>
      <c r="C49" s="43"/>
      <c r="D49" s="39"/>
      <c r="E49" s="40"/>
      <c r="F49" s="26"/>
      <c r="G49" s="29"/>
      <c r="H49" s="29"/>
      <c r="I49" s="12"/>
      <c r="J49" s="12" t="str">
        <f t="shared" si="32"/>
        <v/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</row>
    <row r="50" spans="1:220" s="2" customFormat="1" ht="14.65" thickBot="1">
      <c r="A50" s="28"/>
      <c r="B50" s="28"/>
      <c r="C50" s="43"/>
      <c r="D50" s="39"/>
      <c r="E50" s="40"/>
      <c r="F50" s="26"/>
      <c r="G50" s="29"/>
      <c r="H50" s="29"/>
      <c r="I50" s="12"/>
      <c r="J50" s="12" t="str">
        <f t="shared" si="32"/>
        <v/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</row>
    <row r="51" spans="1:220" s="2" customFormat="1" ht="14.65" thickBot="1">
      <c r="A51" s="28"/>
      <c r="B51" s="28"/>
      <c r="C51" s="43"/>
      <c r="D51" s="39"/>
      <c r="E51" s="40"/>
      <c r="F51" s="26"/>
      <c r="G51" s="29"/>
      <c r="H51" s="29"/>
      <c r="I51" s="12"/>
      <c r="J51" s="12" t="str">
        <f t="shared" si="32"/>
        <v/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</row>
    <row r="52" spans="1:220" s="2" customFormat="1" ht="14.65" thickBot="1">
      <c r="A52" s="28"/>
      <c r="B52" s="28"/>
      <c r="C52" s="43"/>
      <c r="D52" s="39"/>
      <c r="E52" s="40"/>
      <c r="F52" s="26"/>
      <c r="G52" s="29"/>
      <c r="H52" s="29"/>
      <c r="I52" s="12"/>
      <c r="J52" s="12" t="str">
        <f t="shared" si="32"/>
        <v/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</row>
    <row r="53" spans="1:220" s="2" customFormat="1" ht="14.65" thickBot="1">
      <c r="A53" s="28"/>
      <c r="B53" s="28"/>
      <c r="C53" s="43"/>
      <c r="D53" s="39"/>
      <c r="E53" s="40"/>
      <c r="F53" s="26"/>
      <c r="G53" s="29"/>
      <c r="H53" s="29"/>
      <c r="I53" s="12"/>
      <c r="J53" s="12" t="str">
        <f t="shared" si="32"/>
        <v/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</row>
    <row r="54" spans="1:220" s="2" customFormat="1" ht="14.65" thickBot="1">
      <c r="A54" s="28"/>
      <c r="B54" s="28"/>
      <c r="C54" s="43"/>
      <c r="D54" s="39"/>
      <c r="E54" s="40"/>
      <c r="F54" s="26"/>
      <c r="G54" s="29"/>
      <c r="H54" s="29"/>
      <c r="I54" s="12"/>
      <c r="J54" s="12" t="str">
        <f t="shared" si="32"/>
        <v/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</row>
    <row r="55" spans="1:220" s="2" customFormat="1" ht="14.65" thickBot="1">
      <c r="A55" s="28"/>
      <c r="B55" s="28"/>
      <c r="C55" s="43"/>
      <c r="D55" s="39"/>
      <c r="E55" s="40"/>
      <c r="F55" s="26"/>
      <c r="G55" s="29"/>
      <c r="H55" s="29"/>
      <c r="I55" s="12"/>
      <c r="J55" s="12" t="str">
        <f t="shared" si="32"/>
        <v/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</row>
    <row r="56" spans="1:220" s="2" customFormat="1" ht="14.65" thickBot="1">
      <c r="A56" s="28"/>
      <c r="B56" s="28"/>
      <c r="C56" s="43"/>
      <c r="D56" s="39"/>
      <c r="E56" s="40"/>
      <c r="F56" s="26"/>
      <c r="G56" s="29"/>
      <c r="H56" s="29"/>
      <c r="I56" s="12"/>
      <c r="J56" s="12" t="str">
        <f t="shared" si="32"/>
        <v/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</row>
    <row r="57" spans="1:220" s="2" customFormat="1" ht="14.65" thickBot="1">
      <c r="A57" s="28"/>
      <c r="B57" s="28"/>
      <c r="C57" s="43"/>
      <c r="D57" s="39"/>
      <c r="E57" s="40"/>
      <c r="F57" s="26"/>
      <c r="G57" s="29"/>
      <c r="H57" s="29"/>
      <c r="I57" s="12"/>
      <c r="J57" s="12" t="str">
        <f t="shared" si="32"/>
        <v/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</row>
    <row r="58" spans="1:220" s="2" customFormat="1" ht="14.65" thickBot="1">
      <c r="A58" s="28"/>
      <c r="B58" s="28"/>
      <c r="C58" s="43"/>
      <c r="D58" s="39"/>
      <c r="E58" s="40"/>
      <c r="F58" s="26"/>
      <c r="G58" s="29"/>
      <c r="H58" s="29"/>
      <c r="I58" s="12"/>
      <c r="J58" s="12" t="str">
        <f t="shared" si="32"/>
        <v/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</row>
    <row r="59" spans="1:220" s="2" customFormat="1" ht="14.65" thickBot="1">
      <c r="A59" s="28"/>
      <c r="B59" s="28"/>
      <c r="C59" s="43"/>
      <c r="D59" s="39"/>
      <c r="E59" s="40"/>
      <c r="F59" s="26"/>
      <c r="G59" s="29"/>
      <c r="H59" s="29"/>
      <c r="I59" s="12"/>
      <c r="J59" s="12" t="str">
        <f t="shared" si="32"/>
        <v/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</row>
    <row r="60" spans="1:220" s="2" customFormat="1" ht="14.65" thickBot="1">
      <c r="A60" s="28"/>
      <c r="B60" s="28"/>
      <c r="C60" s="43"/>
      <c r="D60" s="39"/>
      <c r="E60" s="40"/>
      <c r="F60" s="26"/>
      <c r="G60" s="29"/>
      <c r="H60" s="29"/>
      <c r="I60" s="12"/>
      <c r="J60" s="12" t="str">
        <f t="shared" si="32"/>
        <v/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</row>
    <row r="61" spans="1:220" s="2" customFormat="1" ht="14.65" thickBot="1">
      <c r="A61" s="28"/>
      <c r="B61" s="28"/>
      <c r="C61" s="43"/>
      <c r="D61" s="39"/>
      <c r="E61" s="40"/>
      <c r="F61" s="26"/>
      <c r="G61" s="29"/>
      <c r="H61" s="29"/>
      <c r="I61" s="12"/>
      <c r="J61" s="12" t="str">
        <f t="shared" si="32"/>
        <v/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</row>
    <row r="62" spans="1:220" s="2" customFormat="1" ht="14.65" thickBot="1">
      <c r="A62" s="28"/>
      <c r="B62" s="28"/>
      <c r="C62" s="43"/>
      <c r="D62" s="39"/>
      <c r="E62" s="40"/>
      <c r="F62" s="26"/>
      <c r="G62" s="29"/>
      <c r="H62" s="29"/>
      <c r="I62" s="12"/>
      <c r="J62" s="12" t="str">
        <f t="shared" si="32"/>
        <v/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</row>
    <row r="63" spans="1:220" s="2" customFormat="1" ht="14.65" thickBot="1">
      <c r="A63" s="28"/>
      <c r="B63" s="28"/>
      <c r="C63" s="43"/>
      <c r="D63" s="39"/>
      <c r="E63" s="40"/>
      <c r="F63" s="26"/>
      <c r="G63" s="29"/>
      <c r="H63" s="29"/>
      <c r="I63" s="12"/>
      <c r="J63" s="12" t="str">
        <f t="shared" si="32"/>
        <v/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</row>
    <row r="64" spans="1:220" s="2" customFormat="1" ht="14.65" thickBot="1">
      <c r="A64" s="28"/>
      <c r="B64" s="28"/>
      <c r="C64" s="43"/>
      <c r="D64" s="39"/>
      <c r="E64" s="40"/>
      <c r="F64" s="26"/>
      <c r="G64" s="29"/>
      <c r="H64" s="29"/>
      <c r="I64" s="12"/>
      <c r="J64" s="12" t="str">
        <f t="shared" si="32"/>
        <v/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</row>
    <row r="65" spans="1:220" s="2" customFormat="1" ht="14.65" thickBot="1">
      <c r="A65" s="28"/>
      <c r="B65" s="28"/>
      <c r="C65" s="43"/>
      <c r="D65" s="39"/>
      <c r="E65" s="40"/>
      <c r="F65" s="26"/>
      <c r="G65" s="29"/>
      <c r="H65" s="29"/>
      <c r="I65" s="12"/>
      <c r="J65" s="12" t="str">
        <f t="shared" si="32"/>
        <v/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</row>
    <row r="66" spans="1:220" s="2" customFormat="1" ht="14.65" thickBot="1">
      <c r="A66" s="28"/>
      <c r="B66" s="28"/>
      <c r="C66" s="43"/>
      <c r="D66" s="39"/>
      <c r="E66" s="40"/>
      <c r="F66" s="26"/>
      <c r="G66" s="29"/>
      <c r="H66" s="29"/>
      <c r="I66" s="12"/>
      <c r="J66" s="12" t="str">
        <f t="shared" si="32"/>
        <v/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</row>
    <row r="67" spans="1:220" s="2" customFormat="1" ht="14.65" thickBot="1">
      <c r="A67" s="28"/>
      <c r="B67" s="28"/>
      <c r="C67" s="43"/>
      <c r="D67" s="39"/>
      <c r="E67" s="40"/>
      <c r="F67" s="26"/>
      <c r="G67" s="29"/>
      <c r="H67" s="29"/>
      <c r="I67" s="12"/>
      <c r="J67" s="12" t="str">
        <f t="shared" si="32"/>
        <v/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</row>
    <row r="68" spans="1:220" s="2" customFormat="1" ht="14.65" thickBot="1">
      <c r="A68" s="28"/>
      <c r="B68" s="28"/>
      <c r="C68" s="43"/>
      <c r="D68" s="39"/>
      <c r="E68" s="40"/>
      <c r="F68" s="26"/>
      <c r="G68" s="29"/>
      <c r="H68" s="29"/>
      <c r="I68" s="12"/>
      <c r="J68" s="12" t="str">
        <f t="shared" si="32"/>
        <v/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</row>
    <row r="69" spans="1:220" s="2" customFormat="1" ht="14.65" thickBot="1">
      <c r="A69" s="28"/>
      <c r="B69" s="28"/>
      <c r="C69" s="43"/>
      <c r="D69" s="39"/>
      <c r="E69" s="40"/>
      <c r="F69" s="26"/>
      <c r="G69" s="29"/>
      <c r="H69" s="29"/>
      <c r="I69" s="12"/>
      <c r="J69" s="12" t="str">
        <f t="shared" si="32"/>
        <v/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</row>
    <row r="70" spans="1:220" s="2" customFormat="1" ht="14.65" thickBot="1">
      <c r="A70" s="28"/>
      <c r="B70" s="28"/>
      <c r="C70" s="43"/>
      <c r="D70" s="39"/>
      <c r="E70" s="40"/>
      <c r="F70" s="26"/>
      <c r="G70" s="29"/>
      <c r="H70" s="29"/>
      <c r="I70" s="12"/>
      <c r="J70" s="12" t="str">
        <f t="shared" si="32"/>
        <v/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</row>
    <row r="71" spans="1:220" s="2" customFormat="1" ht="14.65" thickBot="1">
      <c r="A71" s="28"/>
      <c r="B71" s="28"/>
      <c r="C71" s="43"/>
      <c r="D71" s="39"/>
      <c r="E71" s="40"/>
      <c r="F71" s="26"/>
      <c r="G71" s="29"/>
      <c r="H71" s="29"/>
      <c r="I71" s="12"/>
      <c r="J71" s="12" t="str">
        <f t="shared" si="32"/>
        <v/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</row>
    <row r="72" spans="1:220" s="2" customFormat="1" ht="14.65" thickBot="1">
      <c r="A72" s="28"/>
      <c r="B72" s="28"/>
      <c r="C72" s="43"/>
      <c r="D72" s="39"/>
      <c r="E72" s="40"/>
      <c r="F72" s="26"/>
      <c r="G72" s="29"/>
      <c r="H72" s="29"/>
      <c r="I72" s="12"/>
      <c r="J72" s="12" t="str">
        <f t="shared" si="32"/>
        <v/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</row>
    <row r="73" spans="1:220" s="2" customFormat="1" ht="14.65" thickBot="1">
      <c r="A73" s="28"/>
      <c r="B73" s="28"/>
      <c r="C73" s="43"/>
      <c r="D73" s="39"/>
      <c r="E73" s="40"/>
      <c r="F73" s="26"/>
      <c r="G73" s="29"/>
      <c r="H73" s="29"/>
      <c r="I73" s="12"/>
      <c r="J73" s="12" t="str">
        <f t="shared" si="32"/>
        <v/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</row>
    <row r="74" spans="1:220" s="2" customFormat="1" ht="14.65" thickBot="1">
      <c r="A74" s="28"/>
      <c r="B74" s="28"/>
      <c r="C74" s="43"/>
      <c r="D74" s="39"/>
      <c r="E74" s="40"/>
      <c r="F74" s="26"/>
      <c r="G74" s="29"/>
      <c r="H74" s="29"/>
      <c r="I74" s="12"/>
      <c r="J74" s="12" t="str">
        <f t="shared" si="32"/>
        <v/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</row>
    <row r="75" spans="1:220" s="2" customFormat="1" ht="14.65" thickBot="1">
      <c r="A75" s="28"/>
      <c r="B75" s="28"/>
      <c r="C75" s="43"/>
      <c r="D75" s="39"/>
      <c r="E75" s="40"/>
      <c r="F75" s="26"/>
      <c r="G75" s="29"/>
      <c r="H75" s="29"/>
      <c r="I75" s="12"/>
      <c r="J75" s="12" t="str">
        <f t="shared" si="32"/>
        <v/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</row>
    <row r="76" spans="1:220" s="2" customFormat="1" ht="14.65" thickBot="1">
      <c r="A76" s="28"/>
      <c r="B76" s="28"/>
      <c r="C76" s="43"/>
      <c r="D76" s="39"/>
      <c r="E76" s="40"/>
      <c r="F76" s="26"/>
      <c r="G76" s="29"/>
      <c r="H76" s="29"/>
      <c r="I76" s="12"/>
      <c r="J76" s="12" t="str">
        <f t="shared" si="32"/>
        <v/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</row>
    <row r="77" spans="1:220" s="2" customFormat="1" ht="14.65" thickBot="1">
      <c r="A77" s="28"/>
      <c r="B77" s="28"/>
      <c r="C77" s="43"/>
      <c r="D77" s="39"/>
      <c r="E77" s="40"/>
      <c r="F77" s="26"/>
      <c r="G77" s="29"/>
      <c r="H77" s="29"/>
      <c r="I77" s="12"/>
      <c r="J77" s="12" t="str">
        <f t="shared" si="32"/>
        <v/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</row>
    <row r="78" spans="1:220" s="2" customFormat="1" ht="14.65" thickBot="1">
      <c r="A78" s="28"/>
      <c r="B78" s="28"/>
      <c r="C78" s="43"/>
      <c r="D78" s="39"/>
      <c r="E78" s="40"/>
      <c r="F78" s="26"/>
      <c r="G78" s="29"/>
      <c r="H78" s="29"/>
      <c r="I78" s="12"/>
      <c r="J78" s="12" t="str">
        <f t="shared" si="32"/>
        <v/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</row>
    <row r="79" spans="1:220" s="2" customFormat="1" ht="14.65" thickBot="1">
      <c r="A79" s="28"/>
      <c r="B79" s="28"/>
      <c r="C79" s="43"/>
      <c r="D79" s="39"/>
      <c r="E79" s="40"/>
      <c r="F79" s="26"/>
      <c r="G79" s="29"/>
      <c r="H79" s="29"/>
      <c r="I79" s="12"/>
      <c r="J79" s="12" t="str">
        <f t="shared" si="32"/>
        <v/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</row>
    <row r="80" spans="1:220" s="2" customFormat="1" ht="14.65" thickBot="1">
      <c r="A80" s="28"/>
      <c r="B80" s="28"/>
      <c r="C80" s="43"/>
      <c r="D80" s="39"/>
      <c r="E80" s="40"/>
      <c r="F80" s="26"/>
      <c r="G80" s="29"/>
      <c r="H80" s="29"/>
      <c r="I80" s="12"/>
      <c r="J80" s="12" t="str">
        <f t="shared" si="32"/>
        <v/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</row>
    <row r="81" spans="1:220" s="2" customFormat="1" ht="14.65" thickBot="1">
      <c r="A81" s="28"/>
      <c r="B81" s="28"/>
      <c r="C81" s="43"/>
      <c r="D81" s="39"/>
      <c r="E81" s="40"/>
      <c r="F81" s="26"/>
      <c r="G81" s="29"/>
      <c r="H81" s="29"/>
      <c r="I81" s="12"/>
      <c r="J81" s="12" t="str">
        <f t="shared" si="32"/>
        <v/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</row>
    <row r="82" spans="1:220" s="2" customFormat="1" ht="14.65" thickBot="1">
      <c r="A82" s="28"/>
      <c r="B82" s="28"/>
      <c r="C82" s="43"/>
      <c r="D82" s="39"/>
      <c r="E82" s="40"/>
      <c r="F82" s="26"/>
      <c r="G82" s="29"/>
      <c r="H82" s="29"/>
      <c r="I82" s="12"/>
      <c r="J82" s="12" t="str">
        <f t="shared" si="32"/>
        <v/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</row>
    <row r="83" spans="1:220" s="2" customFormat="1" ht="14.65" thickBot="1">
      <c r="A83" s="28"/>
      <c r="B83" s="28"/>
      <c r="C83" s="43"/>
      <c r="D83" s="39"/>
      <c r="E83" s="40"/>
      <c r="F83" s="26"/>
      <c r="G83" s="29"/>
      <c r="H83" s="29"/>
      <c r="I83" s="12"/>
      <c r="J83" s="12" t="str">
        <f t="shared" si="32"/>
        <v/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</row>
    <row r="84" spans="1:220" s="2" customFormat="1" ht="14.65" thickBot="1">
      <c r="A84" s="28"/>
      <c r="B84" s="28"/>
      <c r="C84" s="43"/>
      <c r="D84" s="39"/>
      <c r="E84" s="40"/>
      <c r="F84" s="26"/>
      <c r="G84" s="29"/>
      <c r="H84" s="29"/>
      <c r="I84" s="12"/>
      <c r="J84" s="12" t="str">
        <f t="shared" si="32"/>
        <v/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</row>
    <row r="85" spans="1:220" s="2" customFormat="1" ht="14.65" thickBot="1">
      <c r="A85" s="28"/>
      <c r="B85" s="28"/>
      <c r="C85" s="43"/>
      <c r="D85" s="39"/>
      <c r="E85" s="40"/>
      <c r="F85" s="26"/>
      <c r="G85" s="29"/>
      <c r="H85" s="29"/>
      <c r="I85" s="12"/>
      <c r="J85" s="12" t="str">
        <f t="shared" si="32"/>
        <v/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</row>
    <row r="86" spans="1:220" s="2" customFormat="1" ht="14.65" thickBot="1">
      <c r="A86" s="28"/>
      <c r="B86" s="28"/>
      <c r="C86" s="43"/>
      <c r="D86" s="39"/>
      <c r="E86" s="40"/>
      <c r="F86" s="26"/>
      <c r="G86" s="29"/>
      <c r="H86" s="29"/>
      <c r="I86" s="12"/>
      <c r="J86" s="12" t="str">
        <f t="shared" si="32"/>
        <v/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</row>
    <row r="87" spans="1:220" s="2" customFormat="1" ht="14.65" thickBot="1">
      <c r="A87" s="28"/>
      <c r="B87" s="28"/>
      <c r="C87" s="43"/>
      <c r="D87" s="39"/>
      <c r="E87" s="40"/>
      <c r="F87" s="26"/>
      <c r="G87" s="29"/>
      <c r="H87" s="29"/>
      <c r="I87" s="12"/>
      <c r="J87" s="12" t="str">
        <f t="shared" si="32"/>
        <v/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</row>
    <row r="88" spans="1:220" s="2" customFormat="1" ht="14.65" thickBot="1">
      <c r="A88" s="28"/>
      <c r="B88" s="28"/>
      <c r="C88" s="43"/>
      <c r="D88" s="39"/>
      <c r="E88" s="40"/>
      <c r="F88" s="26"/>
      <c r="G88" s="29"/>
      <c r="H88" s="29"/>
      <c r="I88" s="12"/>
      <c r="J88" s="12" t="str">
        <f t="shared" si="32"/>
        <v/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</row>
    <row r="89" spans="1:220" s="2" customFormat="1" ht="14.65" thickBot="1">
      <c r="A89" s="28"/>
      <c r="B89" s="28"/>
      <c r="C89" s="43"/>
      <c r="D89" s="39"/>
      <c r="E89" s="40"/>
      <c r="F89" s="26"/>
      <c r="G89" s="29"/>
      <c r="H89" s="29"/>
      <c r="I89" s="12"/>
      <c r="J89" s="12" t="str">
        <f t="shared" si="32"/>
        <v/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</row>
    <row r="90" spans="1:220" s="2" customFormat="1" ht="14.65" thickBot="1">
      <c r="A90" s="28"/>
      <c r="B90" s="28"/>
      <c r="C90" s="28"/>
      <c r="D90" s="39"/>
      <c r="E90" s="40"/>
      <c r="F90" s="26"/>
      <c r="G90" s="29"/>
      <c r="H90" s="29"/>
      <c r="I90" s="12"/>
      <c r="J90" s="12" t="str">
        <f t="shared" si="32"/>
        <v/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</row>
    <row r="91" spans="1:220" s="2" customFormat="1" ht="14.65" thickBot="1">
      <c r="A91" s="28"/>
      <c r="B91" s="28"/>
      <c r="C91" s="28"/>
      <c r="D91" s="39"/>
      <c r="E91" s="40"/>
      <c r="F91" s="26"/>
      <c r="G91" s="29"/>
      <c r="H91" s="29"/>
      <c r="I91" s="12"/>
      <c r="J91" s="12" t="str">
        <f t="shared" si="32"/>
        <v/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</row>
    <row r="92" spans="1:220" s="2" customFormat="1" ht="14.65" thickBot="1">
      <c r="A92" s="28"/>
      <c r="B92" s="28"/>
      <c r="C92" s="43"/>
      <c r="D92" s="39"/>
      <c r="E92" s="40"/>
      <c r="F92" s="26"/>
      <c r="G92" s="29"/>
      <c r="H92" s="29"/>
      <c r="I92" s="12"/>
      <c r="J92" s="12" t="str">
        <f t="shared" si="32"/>
        <v/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</row>
    <row r="93" spans="1:220" s="2" customFormat="1" ht="14.65" thickBot="1">
      <c r="A93" s="28"/>
      <c r="B93" s="28"/>
      <c r="C93" s="28"/>
      <c r="D93" s="39"/>
      <c r="E93" s="40"/>
      <c r="F93" s="26"/>
      <c r="G93" s="29"/>
      <c r="H93" s="29"/>
      <c r="I93" s="12"/>
      <c r="J93" s="12" t="str">
        <f t="shared" si="32"/>
        <v/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</row>
    <row r="94" spans="1:220" s="2" customFormat="1" ht="14.65" thickBot="1">
      <c r="A94" s="28"/>
      <c r="B94" s="28"/>
      <c r="C94" s="43"/>
      <c r="D94" s="39"/>
      <c r="E94" s="40"/>
      <c r="F94" s="26"/>
      <c r="G94" s="29"/>
      <c r="H94" s="29"/>
      <c r="I94" s="12"/>
      <c r="J94" s="12" t="str">
        <f t="shared" si="32"/>
        <v/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</row>
    <row r="95" spans="1:220" s="2" customFormat="1" ht="14.65" thickBot="1">
      <c r="A95" s="28"/>
      <c r="B95" s="28"/>
      <c r="C95" s="43"/>
      <c r="D95" s="39"/>
      <c r="E95" s="40"/>
      <c r="F95" s="26"/>
      <c r="G95" s="29"/>
      <c r="H95" s="29"/>
      <c r="I95" s="12"/>
      <c r="J95" s="12" t="str">
        <f t="shared" si="32"/>
        <v/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</row>
    <row r="96" spans="1:220" s="2" customFormat="1" ht="14.65" thickBot="1">
      <c r="A96" s="28"/>
      <c r="B96" s="28"/>
      <c r="C96" s="43"/>
      <c r="D96" s="39"/>
      <c r="E96" s="40"/>
      <c r="F96" s="26"/>
      <c r="G96" s="29"/>
      <c r="H96" s="29"/>
      <c r="I96" s="12"/>
      <c r="J96" s="12" t="str">
        <f t="shared" si="32"/>
        <v/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</row>
    <row r="97" spans="1:220" s="2" customFormat="1" ht="14.65" thickBot="1">
      <c r="A97" s="28"/>
      <c r="B97" s="28"/>
      <c r="C97" s="43"/>
      <c r="D97" s="39"/>
      <c r="E97" s="40"/>
      <c r="F97" s="26"/>
      <c r="G97" s="29"/>
      <c r="H97" s="29"/>
      <c r="I97" s="12"/>
      <c r="J97" s="12" t="str">
        <f t="shared" si="32"/>
        <v/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</row>
    <row r="98" spans="1:220" s="2" customFormat="1" ht="14.65" thickBot="1">
      <c r="A98" s="28"/>
      <c r="B98" s="28"/>
      <c r="C98" s="43"/>
      <c r="D98" s="39"/>
      <c r="E98" s="40"/>
      <c r="F98" s="26"/>
      <c r="G98" s="29"/>
      <c r="H98" s="29"/>
      <c r="I98" s="12"/>
      <c r="J98" s="12" t="str">
        <f t="shared" si="32"/>
        <v/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</row>
    <row r="99" spans="1:220" s="2" customFormat="1" ht="14.65" thickBot="1">
      <c r="A99" s="28"/>
      <c r="B99" s="28"/>
      <c r="C99" s="28"/>
      <c r="D99" s="39"/>
      <c r="E99" s="40"/>
      <c r="F99" s="26"/>
      <c r="G99" s="29"/>
      <c r="H99" s="29"/>
      <c r="I99" s="12"/>
      <c r="J99" s="12" t="str">
        <f t="shared" si="32"/>
        <v/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</row>
    <row r="100" spans="1:220" s="2" customFormat="1" ht="14.65" thickBot="1">
      <c r="A100" s="28"/>
      <c r="B100" s="28"/>
      <c r="C100" s="28"/>
      <c r="D100" s="39"/>
      <c r="E100" s="40"/>
      <c r="F100" s="26"/>
      <c r="G100" s="29"/>
      <c r="H100" s="29"/>
      <c r="I100" s="12"/>
      <c r="J100" s="12" t="str">
        <f t="shared" si="32"/>
        <v/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</row>
    <row r="101" spans="1:220" s="2" customFormat="1" ht="14.65" thickBot="1">
      <c r="A101" s="28"/>
      <c r="B101" s="28"/>
      <c r="C101" s="43"/>
      <c r="D101" s="39"/>
      <c r="E101" s="40"/>
      <c r="F101" s="26"/>
      <c r="G101" s="29"/>
      <c r="H101" s="29"/>
      <c r="I101" s="12"/>
      <c r="J101" s="12" t="str">
        <f t="shared" si="32"/>
        <v/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</row>
    <row r="102" spans="1:220" s="2" customFormat="1" ht="14.65" thickBot="1">
      <c r="A102" s="28"/>
      <c r="B102" s="28"/>
      <c r="C102" s="43"/>
      <c r="D102" s="39"/>
      <c r="E102" s="40"/>
      <c r="F102" s="26"/>
      <c r="G102" s="29"/>
      <c r="H102" s="29"/>
      <c r="I102" s="12"/>
      <c r="J102" s="12" t="str">
        <f t="shared" si="32"/>
        <v/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</row>
    <row r="103" spans="1:220" s="2" customFormat="1" ht="14.65" thickBot="1">
      <c r="A103" s="28"/>
      <c r="B103" s="28"/>
      <c r="C103" s="43"/>
      <c r="D103" s="39"/>
      <c r="E103" s="40"/>
      <c r="F103" s="26"/>
      <c r="G103" s="29"/>
      <c r="H103" s="29"/>
      <c r="I103" s="12"/>
      <c r="J103" s="12" t="str">
        <f t="shared" si="32"/>
        <v/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</row>
    <row r="104" spans="1:220" s="2" customFormat="1" ht="14.65" thickBot="1">
      <c r="A104" s="28"/>
      <c r="B104" s="28"/>
      <c r="C104" s="43"/>
      <c r="D104" s="39"/>
      <c r="E104" s="40"/>
      <c r="F104" s="26"/>
      <c r="G104" s="29"/>
      <c r="H104" s="29"/>
      <c r="I104" s="12"/>
      <c r="J104" s="12" t="str">
        <f t="shared" si="32"/>
        <v/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</row>
    <row r="105" spans="1:220" s="2" customFormat="1" ht="14.65" thickBot="1">
      <c r="A105" s="28"/>
      <c r="B105" s="28"/>
      <c r="C105" s="43"/>
      <c r="D105" s="39"/>
      <c r="E105" s="40"/>
      <c r="F105" s="26"/>
      <c r="G105" s="29"/>
      <c r="H105" s="29"/>
      <c r="I105" s="12"/>
      <c r="J105" s="12" t="str">
        <f t="shared" ref="J105:J167" si="33">IF(OR(ISBLANK(task_start),ISBLANK(task_end)),"",task_end-task_start+1)</f>
        <v/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</row>
    <row r="106" spans="1:220" s="2" customFormat="1" ht="14.65" thickBot="1">
      <c r="A106" s="28"/>
      <c r="B106" s="28"/>
      <c r="C106" s="43"/>
      <c r="D106" s="39"/>
      <c r="E106" s="40"/>
      <c r="F106" s="26"/>
      <c r="G106" s="29"/>
      <c r="H106" s="29"/>
      <c r="I106" s="12"/>
      <c r="J106" s="12" t="str">
        <f t="shared" si="33"/>
        <v/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</row>
    <row r="107" spans="1:220" s="2" customFormat="1" ht="14.65" thickBot="1">
      <c r="A107" s="28"/>
      <c r="B107" s="28"/>
      <c r="C107" s="43"/>
      <c r="D107" s="39"/>
      <c r="E107" s="40"/>
      <c r="F107" s="26"/>
      <c r="G107" s="29"/>
      <c r="H107" s="29"/>
      <c r="I107" s="12"/>
      <c r="J107" s="12" t="str">
        <f t="shared" si="33"/>
        <v/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</row>
    <row r="108" spans="1:220" s="2" customFormat="1" ht="14.65" thickBot="1">
      <c r="A108" s="28"/>
      <c r="B108" s="28"/>
      <c r="C108" s="43"/>
      <c r="D108" s="39"/>
      <c r="E108" s="40"/>
      <c r="F108" s="26"/>
      <c r="G108" s="29"/>
      <c r="H108" s="29"/>
      <c r="I108" s="12"/>
      <c r="J108" s="12" t="str">
        <f t="shared" si="33"/>
        <v/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</row>
    <row r="109" spans="1:220" s="2" customFormat="1" ht="14.65" thickBot="1">
      <c r="A109" s="28"/>
      <c r="B109" s="28"/>
      <c r="C109" s="43"/>
      <c r="D109" s="39"/>
      <c r="E109" s="40"/>
      <c r="F109" s="26"/>
      <c r="G109" s="29"/>
      <c r="H109" s="29"/>
      <c r="I109" s="12"/>
      <c r="J109" s="12" t="str">
        <f t="shared" si="33"/>
        <v/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</row>
    <row r="110" spans="1:220" s="2" customFormat="1" ht="14.65" thickBot="1">
      <c r="A110" s="28"/>
      <c r="B110" s="28"/>
      <c r="C110" s="43"/>
      <c r="D110" s="39"/>
      <c r="E110" s="40"/>
      <c r="F110" s="26"/>
      <c r="G110" s="29"/>
      <c r="H110" s="29"/>
      <c r="I110" s="12"/>
      <c r="J110" s="12" t="str">
        <f t="shared" si="33"/>
        <v/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</row>
    <row r="111" spans="1:220" s="2" customFormat="1" ht="14.65" thickBot="1">
      <c r="A111" s="28"/>
      <c r="B111" s="28"/>
      <c r="C111" s="43"/>
      <c r="D111" s="39"/>
      <c r="E111" s="40"/>
      <c r="F111" s="26"/>
      <c r="G111" s="29"/>
      <c r="H111" s="29"/>
      <c r="I111" s="12"/>
      <c r="J111" s="12" t="str">
        <f t="shared" si="33"/>
        <v/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</row>
    <row r="112" spans="1:220" s="2" customFormat="1" ht="14.65" thickBot="1">
      <c r="A112" s="28"/>
      <c r="B112" s="28"/>
      <c r="C112" s="43"/>
      <c r="D112" s="39"/>
      <c r="E112" s="40"/>
      <c r="F112" s="26"/>
      <c r="G112" s="29"/>
      <c r="H112" s="29"/>
      <c r="I112" s="12"/>
      <c r="J112" s="12" t="str">
        <f t="shared" si="33"/>
        <v/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</row>
    <row r="113" spans="1:220" s="2" customFormat="1" ht="14.65" thickBot="1">
      <c r="A113" s="28"/>
      <c r="B113" s="28"/>
      <c r="C113" s="43"/>
      <c r="D113" s="39"/>
      <c r="E113" s="40"/>
      <c r="F113" s="26"/>
      <c r="G113" s="29"/>
      <c r="H113" s="29"/>
      <c r="I113" s="12"/>
      <c r="J113" s="12" t="str">
        <f t="shared" si="33"/>
        <v/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</row>
    <row r="114" spans="1:220" s="2" customFormat="1" ht="14.65" thickBot="1">
      <c r="A114" s="28"/>
      <c r="B114" s="28"/>
      <c r="C114" s="43"/>
      <c r="D114" s="39"/>
      <c r="E114" s="40"/>
      <c r="F114" s="26"/>
      <c r="G114" s="29"/>
      <c r="H114" s="29"/>
      <c r="I114" s="12"/>
      <c r="J114" s="12" t="str">
        <f t="shared" si="33"/>
        <v/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</row>
    <row r="115" spans="1:220" s="2" customFormat="1" ht="14.65" thickBot="1">
      <c r="A115" s="28"/>
      <c r="B115" s="28"/>
      <c r="C115" s="43"/>
      <c r="D115" s="39"/>
      <c r="E115" s="40"/>
      <c r="F115" s="26"/>
      <c r="G115" s="29"/>
      <c r="H115" s="29"/>
      <c r="I115" s="12"/>
      <c r="J115" s="12" t="str">
        <f t="shared" si="33"/>
        <v/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</row>
    <row r="116" spans="1:220" s="2" customFormat="1" ht="14.65" thickBot="1">
      <c r="A116" s="28"/>
      <c r="B116" s="28"/>
      <c r="C116" s="43"/>
      <c r="D116" s="39"/>
      <c r="E116" s="40"/>
      <c r="F116" s="26"/>
      <c r="G116" s="29"/>
      <c r="H116" s="29"/>
      <c r="I116" s="12"/>
      <c r="J116" s="12" t="str">
        <f t="shared" si="33"/>
        <v/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</row>
    <row r="117" spans="1:220" s="2" customFormat="1" ht="14.65" thickBot="1">
      <c r="A117" s="28"/>
      <c r="B117" s="28"/>
      <c r="C117" s="43"/>
      <c r="D117" s="39"/>
      <c r="E117" s="40"/>
      <c r="F117" s="26"/>
      <c r="G117" s="29"/>
      <c r="H117" s="29"/>
      <c r="I117" s="12"/>
      <c r="J117" s="12" t="str">
        <f t="shared" si="33"/>
        <v/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</row>
    <row r="118" spans="1:220" s="2" customFormat="1" ht="14.65" thickBot="1">
      <c r="A118" s="28"/>
      <c r="B118" s="28"/>
      <c r="C118" s="43"/>
      <c r="D118" s="39"/>
      <c r="E118" s="40"/>
      <c r="F118" s="26"/>
      <c r="G118" s="29"/>
      <c r="H118" s="29"/>
      <c r="I118" s="12"/>
      <c r="J118" s="12" t="str">
        <f t="shared" si="33"/>
        <v/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</row>
    <row r="119" spans="1:220" s="2" customFormat="1" ht="14.65" thickBot="1">
      <c r="A119" s="28"/>
      <c r="B119" s="28"/>
      <c r="C119" s="43"/>
      <c r="D119" s="39"/>
      <c r="E119" s="40"/>
      <c r="F119" s="26"/>
      <c r="G119" s="29"/>
      <c r="H119" s="29"/>
      <c r="I119" s="12"/>
      <c r="J119" s="12" t="str">
        <f t="shared" si="33"/>
        <v/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</row>
    <row r="120" spans="1:220" s="2" customFormat="1" ht="14.65" thickBot="1">
      <c r="A120" s="28"/>
      <c r="B120" s="28"/>
      <c r="C120" s="43"/>
      <c r="D120" s="39"/>
      <c r="E120" s="40"/>
      <c r="F120" s="26"/>
      <c r="G120" s="29"/>
      <c r="H120" s="29"/>
      <c r="I120" s="12"/>
      <c r="J120" s="12" t="str">
        <f t="shared" si="33"/>
        <v/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</row>
    <row r="121" spans="1:220" s="2" customFormat="1" ht="14.65" thickBot="1">
      <c r="A121" s="28"/>
      <c r="B121" s="28"/>
      <c r="C121" s="43"/>
      <c r="D121" s="39"/>
      <c r="E121" s="40"/>
      <c r="F121" s="26"/>
      <c r="G121" s="29"/>
      <c r="H121" s="29"/>
      <c r="I121" s="12"/>
      <c r="J121" s="12" t="str">
        <f t="shared" si="33"/>
        <v/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</row>
    <row r="122" spans="1:220" s="2" customFormat="1" ht="14.65" thickBot="1">
      <c r="A122" s="28"/>
      <c r="B122" s="28"/>
      <c r="C122" s="43"/>
      <c r="D122" s="39"/>
      <c r="E122" s="40"/>
      <c r="F122" s="26"/>
      <c r="G122" s="29"/>
      <c r="H122" s="29"/>
      <c r="I122" s="12"/>
      <c r="J122" s="12" t="str">
        <f t="shared" si="33"/>
        <v/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</row>
    <row r="123" spans="1:220" s="2" customFormat="1" ht="14.65" thickBot="1">
      <c r="A123" s="28"/>
      <c r="B123" s="28"/>
      <c r="C123" s="43"/>
      <c r="D123" s="39"/>
      <c r="E123" s="40"/>
      <c r="F123" s="26"/>
      <c r="G123" s="29"/>
      <c r="H123" s="29"/>
      <c r="I123" s="12"/>
      <c r="J123" s="12" t="str">
        <f t="shared" si="33"/>
        <v/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</row>
    <row r="124" spans="1:220" s="2" customFormat="1" ht="14.65" thickBot="1">
      <c r="A124" s="28"/>
      <c r="B124" s="28"/>
      <c r="C124" s="43"/>
      <c r="D124" s="39"/>
      <c r="E124" s="40"/>
      <c r="F124" s="26"/>
      <c r="G124" s="29"/>
      <c r="H124" s="29"/>
      <c r="I124" s="12"/>
      <c r="J124" s="12" t="str">
        <f t="shared" si="33"/>
        <v/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</row>
    <row r="125" spans="1:220" s="2" customFormat="1" ht="14.65" thickBot="1">
      <c r="A125" s="28"/>
      <c r="B125" s="28"/>
      <c r="C125" s="43"/>
      <c r="D125" s="39"/>
      <c r="E125" s="40"/>
      <c r="F125" s="26"/>
      <c r="G125" s="29"/>
      <c r="H125" s="29"/>
      <c r="I125" s="12"/>
      <c r="J125" s="12" t="str">
        <f t="shared" si="33"/>
        <v/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</row>
    <row r="126" spans="1:220" s="2" customFormat="1" ht="14.65" thickBot="1">
      <c r="A126" s="28"/>
      <c r="B126" s="28"/>
      <c r="C126" s="43"/>
      <c r="D126" s="39"/>
      <c r="E126" s="40"/>
      <c r="F126" s="26"/>
      <c r="G126" s="29"/>
      <c r="H126" s="29"/>
      <c r="I126" s="12"/>
      <c r="J126" s="12" t="str">
        <f t="shared" si="33"/>
        <v/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</row>
    <row r="127" spans="1:220" s="2" customFormat="1" ht="14.65" thickBot="1">
      <c r="A127" s="28"/>
      <c r="B127" s="28"/>
      <c r="C127" s="43"/>
      <c r="D127" s="39"/>
      <c r="E127" s="40"/>
      <c r="F127" s="26"/>
      <c r="G127" s="29"/>
      <c r="H127" s="29"/>
      <c r="I127" s="12"/>
      <c r="J127" s="12" t="str">
        <f t="shared" si="33"/>
        <v/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</row>
    <row r="128" spans="1:220" s="2" customFormat="1" ht="14.65" thickBot="1">
      <c r="A128" s="28"/>
      <c r="B128" s="28"/>
      <c r="C128" s="43"/>
      <c r="D128" s="39"/>
      <c r="E128" s="40"/>
      <c r="F128" s="26"/>
      <c r="G128" s="29"/>
      <c r="H128" s="29"/>
      <c r="I128" s="12"/>
      <c r="J128" s="12" t="str">
        <f t="shared" si="33"/>
        <v/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</row>
    <row r="129" spans="1:220" s="2" customFormat="1" ht="14.65" thickBot="1">
      <c r="A129" s="28"/>
      <c r="B129" s="28"/>
      <c r="C129" s="43"/>
      <c r="D129" s="39"/>
      <c r="E129" s="40"/>
      <c r="F129" s="26"/>
      <c r="G129" s="29"/>
      <c r="H129" s="29"/>
      <c r="I129" s="12"/>
      <c r="J129" s="12" t="str">
        <f t="shared" si="33"/>
        <v/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</row>
    <row r="130" spans="1:220" s="2" customFormat="1" ht="14.65" thickBot="1">
      <c r="A130" s="28"/>
      <c r="B130" s="28"/>
      <c r="C130" s="43"/>
      <c r="D130" s="39"/>
      <c r="E130" s="40"/>
      <c r="F130" s="26"/>
      <c r="G130" s="29"/>
      <c r="H130" s="29"/>
      <c r="I130" s="12"/>
      <c r="J130" s="12" t="str">
        <f t="shared" si="33"/>
        <v/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</row>
    <row r="131" spans="1:220" s="2" customFormat="1" ht="14.65" thickBot="1">
      <c r="A131" s="28"/>
      <c r="B131" s="28"/>
      <c r="C131" s="43"/>
      <c r="D131" s="39"/>
      <c r="E131" s="40"/>
      <c r="F131" s="26"/>
      <c r="G131" s="29"/>
      <c r="H131" s="29"/>
      <c r="I131" s="12"/>
      <c r="J131" s="12" t="str">
        <f t="shared" si="33"/>
        <v/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</row>
    <row r="132" spans="1:220" s="2" customFormat="1" ht="14.65" thickBot="1">
      <c r="A132" s="28"/>
      <c r="B132" s="28"/>
      <c r="C132" s="43"/>
      <c r="D132" s="39"/>
      <c r="E132" s="40"/>
      <c r="F132" s="26"/>
      <c r="G132" s="29"/>
      <c r="H132" s="29"/>
      <c r="I132" s="12"/>
      <c r="J132" s="12" t="str">
        <f t="shared" si="33"/>
        <v/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</row>
    <row r="133" spans="1:220" s="2" customFormat="1" ht="14.65" thickBot="1">
      <c r="A133" s="28"/>
      <c r="B133" s="28"/>
      <c r="C133" s="43"/>
      <c r="D133" s="39"/>
      <c r="E133" s="40"/>
      <c r="F133" s="26"/>
      <c r="G133" s="29"/>
      <c r="H133" s="29"/>
      <c r="I133" s="12"/>
      <c r="J133" s="12" t="str">
        <f t="shared" si="33"/>
        <v/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</row>
    <row r="134" spans="1:220" s="2" customFormat="1" ht="14.65" thickBot="1">
      <c r="A134" s="28"/>
      <c r="B134" s="28"/>
      <c r="C134" s="43"/>
      <c r="D134" s="39"/>
      <c r="E134" s="40"/>
      <c r="F134" s="26"/>
      <c r="G134" s="29"/>
      <c r="H134" s="29"/>
      <c r="I134" s="12"/>
      <c r="J134" s="12" t="str">
        <f t="shared" si="33"/>
        <v/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</row>
    <row r="135" spans="1:220" s="2" customFormat="1" ht="14.65" thickBot="1">
      <c r="A135" s="28"/>
      <c r="B135" s="28"/>
      <c r="C135" s="43"/>
      <c r="D135" s="39"/>
      <c r="E135" s="40"/>
      <c r="F135" s="26"/>
      <c r="G135" s="29"/>
      <c r="H135" s="29"/>
      <c r="I135" s="12"/>
      <c r="J135" s="12" t="str">
        <f t="shared" si="33"/>
        <v/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</row>
    <row r="136" spans="1:220" s="2" customFormat="1" ht="14.65" thickBot="1">
      <c r="A136" s="28"/>
      <c r="B136" s="28"/>
      <c r="C136" s="43"/>
      <c r="D136" s="39"/>
      <c r="E136" s="40"/>
      <c r="F136" s="26"/>
      <c r="G136" s="29"/>
      <c r="H136" s="29"/>
      <c r="I136" s="12"/>
      <c r="J136" s="12" t="str">
        <f t="shared" si="33"/>
        <v/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</row>
    <row r="137" spans="1:220" s="2" customFormat="1" ht="14.65" thickBot="1">
      <c r="A137" s="28"/>
      <c r="B137" s="28"/>
      <c r="C137" s="43"/>
      <c r="D137" s="39"/>
      <c r="E137" s="40"/>
      <c r="F137" s="26"/>
      <c r="G137" s="29"/>
      <c r="H137" s="29"/>
      <c r="I137" s="12"/>
      <c r="J137" s="12" t="str">
        <f t="shared" si="33"/>
        <v/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</row>
    <row r="138" spans="1:220" s="2" customFormat="1" ht="14.65" thickBot="1">
      <c r="A138" s="28"/>
      <c r="B138" s="28"/>
      <c r="C138" s="43"/>
      <c r="D138" s="39"/>
      <c r="E138" s="40"/>
      <c r="F138" s="26"/>
      <c r="G138" s="29"/>
      <c r="H138" s="29"/>
      <c r="I138" s="12"/>
      <c r="J138" s="12" t="str">
        <f t="shared" si="33"/>
        <v/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</row>
    <row r="139" spans="1:220" s="2" customFormat="1" ht="14.65" thickBot="1">
      <c r="A139" s="28"/>
      <c r="B139" s="28"/>
      <c r="C139" s="43"/>
      <c r="D139" s="39"/>
      <c r="E139" s="40"/>
      <c r="F139" s="26"/>
      <c r="G139" s="29"/>
      <c r="H139" s="29"/>
      <c r="I139" s="12"/>
      <c r="J139" s="12" t="str">
        <f t="shared" si="33"/>
        <v/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</row>
    <row r="140" spans="1:220" s="2" customFormat="1" ht="14.65" thickBot="1">
      <c r="A140" s="28"/>
      <c r="B140" s="28"/>
      <c r="C140" s="43"/>
      <c r="D140" s="39"/>
      <c r="E140" s="40"/>
      <c r="F140" s="26"/>
      <c r="G140" s="29"/>
      <c r="H140" s="29"/>
      <c r="I140" s="12"/>
      <c r="J140" s="12" t="str">
        <f t="shared" si="33"/>
        <v/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</row>
    <row r="141" spans="1:220" s="2" customFormat="1" ht="14.65" thickBot="1">
      <c r="A141" s="28"/>
      <c r="B141" s="28"/>
      <c r="C141" s="43"/>
      <c r="D141" s="39"/>
      <c r="E141" s="40"/>
      <c r="F141" s="26"/>
      <c r="G141" s="29"/>
      <c r="H141" s="29"/>
      <c r="I141" s="12"/>
      <c r="J141" s="12" t="str">
        <f t="shared" si="33"/>
        <v/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</row>
    <row r="142" spans="1:220" s="2" customFormat="1" ht="14.65" thickBot="1">
      <c r="A142" s="28"/>
      <c r="B142" s="28"/>
      <c r="C142" s="43"/>
      <c r="D142" s="39"/>
      <c r="E142" s="40"/>
      <c r="F142" s="26"/>
      <c r="G142" s="29"/>
      <c r="H142" s="29"/>
      <c r="I142" s="12"/>
      <c r="J142" s="12" t="str">
        <f t="shared" si="33"/>
        <v/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</row>
    <row r="143" spans="1:220" s="2" customFormat="1" ht="14.65" thickBot="1">
      <c r="A143" s="28"/>
      <c r="B143" s="28"/>
      <c r="C143" s="43"/>
      <c r="D143" s="39"/>
      <c r="E143" s="40"/>
      <c r="F143" s="26"/>
      <c r="G143" s="29"/>
      <c r="H143" s="29"/>
      <c r="I143" s="12"/>
      <c r="J143" s="12" t="str">
        <f t="shared" si="33"/>
        <v/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</row>
    <row r="144" spans="1:220" s="2" customFormat="1" ht="14.65" thickBot="1">
      <c r="A144" s="28"/>
      <c r="B144" s="28"/>
      <c r="C144" s="43"/>
      <c r="D144" s="39"/>
      <c r="E144" s="40"/>
      <c r="F144" s="26"/>
      <c r="G144" s="29"/>
      <c r="H144" s="29"/>
      <c r="I144" s="12"/>
      <c r="J144" s="12" t="str">
        <f t="shared" si="33"/>
        <v/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</row>
    <row r="145" spans="1:220" s="2" customFormat="1" ht="14.65" thickBot="1">
      <c r="A145" s="28"/>
      <c r="B145" s="28"/>
      <c r="C145" s="43"/>
      <c r="D145" s="39"/>
      <c r="E145" s="40"/>
      <c r="F145" s="26"/>
      <c r="G145" s="29"/>
      <c r="H145" s="29"/>
      <c r="I145" s="12"/>
      <c r="J145" s="12" t="str">
        <f t="shared" si="33"/>
        <v/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</row>
    <row r="146" spans="1:220" s="2" customFormat="1" ht="14.65" thickBot="1">
      <c r="A146" s="28"/>
      <c r="B146" s="28"/>
      <c r="C146" s="43"/>
      <c r="D146" s="39"/>
      <c r="E146" s="40"/>
      <c r="F146" s="26"/>
      <c r="G146" s="29"/>
      <c r="H146" s="29"/>
      <c r="I146" s="12"/>
      <c r="J146" s="12" t="str">
        <f t="shared" si="33"/>
        <v/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</row>
    <row r="147" spans="1:220" s="2" customFormat="1" ht="14.65" thickBot="1">
      <c r="A147" s="28"/>
      <c r="B147" s="28"/>
      <c r="C147" s="43"/>
      <c r="D147" s="39"/>
      <c r="E147" s="40"/>
      <c r="F147" s="26"/>
      <c r="G147" s="29"/>
      <c r="H147" s="29"/>
      <c r="I147" s="12"/>
      <c r="J147" s="12" t="str">
        <f t="shared" si="33"/>
        <v/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</row>
    <row r="148" spans="1:220" s="2" customFormat="1" ht="14.65" thickBot="1">
      <c r="A148" s="28"/>
      <c r="B148" s="28"/>
      <c r="C148" s="43"/>
      <c r="D148" s="39"/>
      <c r="E148" s="40"/>
      <c r="F148" s="26"/>
      <c r="G148" s="29"/>
      <c r="H148" s="29"/>
      <c r="I148" s="12"/>
      <c r="J148" s="12" t="str">
        <f t="shared" si="33"/>
        <v/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</row>
    <row r="149" spans="1:220" s="2" customFormat="1" ht="14.65" thickBot="1">
      <c r="A149" s="28"/>
      <c r="B149" s="28"/>
      <c r="C149" s="43"/>
      <c r="D149" s="39"/>
      <c r="E149" s="40"/>
      <c r="F149" s="26"/>
      <c r="G149" s="29"/>
      <c r="H149" s="29"/>
      <c r="I149" s="12"/>
      <c r="J149" s="12" t="str">
        <f t="shared" si="33"/>
        <v/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</row>
    <row r="150" spans="1:220" s="2" customFormat="1" ht="14.65" thickBot="1">
      <c r="A150" s="28"/>
      <c r="B150" s="28"/>
      <c r="C150" s="43"/>
      <c r="D150" s="39"/>
      <c r="E150" s="40"/>
      <c r="F150" s="26"/>
      <c r="G150" s="29"/>
      <c r="H150" s="29"/>
      <c r="I150" s="12"/>
      <c r="J150" s="12" t="str">
        <f t="shared" si="33"/>
        <v/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</row>
    <row r="151" spans="1:220" s="2" customFormat="1" ht="14.65" thickBot="1">
      <c r="A151" s="28"/>
      <c r="B151" s="28"/>
      <c r="C151" s="43"/>
      <c r="D151" s="39"/>
      <c r="E151" s="40"/>
      <c r="F151" s="26"/>
      <c r="G151" s="29"/>
      <c r="H151" s="29"/>
      <c r="I151" s="12"/>
      <c r="J151" s="12" t="str">
        <f t="shared" si="33"/>
        <v/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</row>
    <row r="152" spans="1:220" s="2" customFormat="1" ht="14.65" thickBot="1">
      <c r="A152" s="28"/>
      <c r="B152" s="28"/>
      <c r="C152" s="43"/>
      <c r="D152" s="39"/>
      <c r="E152" s="40"/>
      <c r="F152" s="26"/>
      <c r="G152" s="29"/>
      <c r="H152" s="29"/>
      <c r="I152" s="12"/>
      <c r="J152" s="12" t="str">
        <f t="shared" si="33"/>
        <v/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</row>
    <row r="153" spans="1:220" s="2" customFormat="1" ht="14.65" thickBot="1">
      <c r="A153" s="28"/>
      <c r="B153" s="28"/>
      <c r="C153" s="43"/>
      <c r="D153" s="39"/>
      <c r="E153" s="40"/>
      <c r="F153" s="26"/>
      <c r="G153" s="29"/>
      <c r="H153" s="29"/>
      <c r="I153" s="12"/>
      <c r="J153" s="12" t="str">
        <f t="shared" si="33"/>
        <v/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</row>
    <row r="154" spans="1:220" s="2" customFormat="1" ht="14.65" thickBot="1">
      <c r="A154" s="28"/>
      <c r="B154" s="28"/>
      <c r="C154" s="43"/>
      <c r="D154" s="39"/>
      <c r="E154" s="40"/>
      <c r="F154" s="26"/>
      <c r="G154" s="29"/>
      <c r="H154" s="29"/>
      <c r="I154" s="12"/>
      <c r="J154" s="12" t="str">
        <f t="shared" si="33"/>
        <v/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</row>
    <row r="155" spans="1:220" s="2" customFormat="1" ht="14.65" thickBot="1">
      <c r="A155" s="28"/>
      <c r="B155" s="28"/>
      <c r="C155" s="43"/>
      <c r="D155" s="39"/>
      <c r="E155" s="40"/>
      <c r="F155" s="26"/>
      <c r="G155" s="29"/>
      <c r="H155" s="29"/>
      <c r="I155" s="12"/>
      <c r="J155" s="12" t="str">
        <f t="shared" si="33"/>
        <v/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</row>
    <row r="156" spans="1:220" s="2" customFormat="1" ht="14.65" thickBot="1">
      <c r="A156" s="28"/>
      <c r="B156" s="28"/>
      <c r="C156" s="28"/>
      <c r="D156" s="39"/>
      <c r="E156" s="40"/>
      <c r="F156" s="26"/>
      <c r="G156" s="27"/>
      <c r="H156" s="27"/>
      <c r="I156" s="12"/>
      <c r="J156" s="12" t="str">
        <f t="shared" si="33"/>
        <v/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</row>
    <row r="157" spans="1:220" s="2" customFormat="1" ht="14.65" thickBot="1">
      <c r="A157" s="28"/>
      <c r="B157" s="28"/>
      <c r="C157" s="41"/>
      <c r="D157" s="39"/>
      <c r="E157" s="40"/>
      <c r="F157" s="26"/>
      <c r="G157" s="29"/>
      <c r="H157" s="29"/>
      <c r="I157" s="12"/>
      <c r="J157" s="12" t="str">
        <f t="shared" si="33"/>
        <v/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</row>
    <row r="158" spans="1:220" s="2" customFormat="1" ht="14.65" thickBot="1">
      <c r="A158" s="28"/>
      <c r="B158" s="28"/>
      <c r="C158" s="43"/>
      <c r="D158" s="39"/>
      <c r="E158" s="40"/>
      <c r="F158" s="26"/>
      <c r="G158" s="29"/>
      <c r="H158" s="29"/>
      <c r="I158" s="12"/>
      <c r="J158" s="12" t="str">
        <f t="shared" si="33"/>
        <v/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</row>
    <row r="159" spans="1:220" s="2" customFormat="1" ht="14.65" thickBot="1">
      <c r="A159" s="28"/>
      <c r="B159" s="28"/>
      <c r="C159" s="43"/>
      <c r="D159" s="39"/>
      <c r="E159" s="40"/>
      <c r="F159" s="26"/>
      <c r="G159" s="29"/>
      <c r="H159" s="29"/>
      <c r="I159" s="12"/>
      <c r="J159" s="12" t="str">
        <f t="shared" si="33"/>
        <v/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</row>
    <row r="160" spans="1:220" s="2" customFormat="1" ht="14.65" thickBot="1">
      <c r="A160" s="28"/>
      <c r="B160" s="28"/>
      <c r="C160" s="43"/>
      <c r="D160" s="39"/>
      <c r="E160" s="40"/>
      <c r="F160" s="26"/>
      <c r="G160" s="29"/>
      <c r="H160" s="29"/>
      <c r="I160" s="12"/>
      <c r="J160" s="12" t="str">
        <f t="shared" si="33"/>
        <v/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</row>
    <row r="161" spans="1:220" s="2" customFormat="1" ht="14.65" thickBot="1">
      <c r="A161" s="28"/>
      <c r="B161" s="28"/>
      <c r="C161" s="41"/>
      <c r="D161" s="39"/>
      <c r="E161" s="40"/>
      <c r="F161" s="26"/>
      <c r="G161" s="27"/>
      <c r="H161" s="27"/>
      <c r="I161" s="12"/>
      <c r="J161" s="12" t="str">
        <f t="shared" si="33"/>
        <v/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</row>
    <row r="162" spans="1:220" s="2" customFormat="1" ht="14.65" thickBot="1">
      <c r="A162" s="28"/>
      <c r="B162" s="28"/>
      <c r="C162" s="41"/>
      <c r="D162" s="39"/>
      <c r="E162" s="40"/>
      <c r="F162" s="26"/>
      <c r="G162" s="29"/>
      <c r="H162" s="29"/>
      <c r="I162" s="12"/>
      <c r="J162" s="12" t="str">
        <f t="shared" si="33"/>
        <v/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</row>
    <row r="163" spans="1:220" s="2" customFormat="1" ht="14.65" thickBot="1">
      <c r="A163" s="28"/>
      <c r="B163" s="28"/>
      <c r="C163" s="43"/>
      <c r="D163" s="39"/>
      <c r="E163" s="40"/>
      <c r="F163" s="26"/>
      <c r="G163" s="29"/>
      <c r="H163" s="29"/>
      <c r="I163" s="12"/>
      <c r="J163" s="12" t="str">
        <f t="shared" si="33"/>
        <v/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</row>
    <row r="164" spans="1:220" s="2" customFormat="1" ht="14.65" thickBot="1">
      <c r="A164" s="28"/>
      <c r="B164" s="28"/>
      <c r="C164" s="41"/>
      <c r="D164" s="39"/>
      <c r="E164" s="40"/>
      <c r="F164" s="26"/>
      <c r="G164" s="29"/>
      <c r="H164" s="29"/>
      <c r="I164" s="12"/>
      <c r="J164" s="12" t="str">
        <f t="shared" si="33"/>
        <v/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</row>
    <row r="165" spans="1:220" s="2" customFormat="1" ht="14.65" thickBot="1">
      <c r="A165" s="28"/>
      <c r="B165" s="28"/>
      <c r="C165" s="43"/>
      <c r="D165" s="39"/>
      <c r="E165" s="40"/>
      <c r="F165" s="26"/>
      <c r="G165" s="29"/>
      <c r="H165" s="29"/>
      <c r="I165" s="12"/>
      <c r="J165" s="12" t="str">
        <f t="shared" si="33"/>
        <v/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</row>
    <row r="166" spans="1:220" s="2" customFormat="1" ht="14.65" thickBot="1">
      <c r="A166" s="28"/>
      <c r="B166" s="28"/>
      <c r="C166" s="43"/>
      <c r="D166" s="39"/>
      <c r="E166" s="40"/>
      <c r="F166" s="26"/>
      <c r="G166" s="29"/>
      <c r="H166" s="29"/>
      <c r="I166" s="12"/>
      <c r="J166" s="12" t="str">
        <f t="shared" si="33"/>
        <v/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</row>
    <row r="167" spans="1:220" s="2" customFormat="1" ht="14.65" thickBot="1">
      <c r="A167" s="28"/>
      <c r="B167" s="28"/>
      <c r="C167" s="41"/>
      <c r="D167" s="39"/>
      <c r="E167" s="40"/>
      <c r="F167" s="26"/>
      <c r="G167" s="29"/>
      <c r="H167" s="29"/>
      <c r="I167" s="12"/>
      <c r="J167" s="12" t="str">
        <f t="shared" si="33"/>
        <v/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</row>
    <row r="168" spans="1:220" s="2" customFormat="1" ht="14.65" thickBot="1">
      <c r="A168" s="28"/>
      <c r="B168" s="28"/>
      <c r="C168" s="41"/>
      <c r="D168" s="39"/>
      <c r="E168" s="40"/>
      <c r="F168" s="26"/>
      <c r="G168" s="29"/>
      <c r="H168" s="29"/>
      <c r="I168" s="12"/>
      <c r="J168" s="12" t="str">
        <f t="shared" ref="J168:J232" si="34">IF(OR(ISBLANK(task_start),ISBLANK(task_end)),"",task_end-task_start+1)</f>
        <v/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</row>
    <row r="169" spans="1:220" s="2" customFormat="1" ht="14.65" thickBot="1">
      <c r="A169" s="28"/>
      <c r="B169" s="28"/>
      <c r="C169" s="43"/>
      <c r="D169" s="39"/>
      <c r="E169" s="40"/>
      <c r="F169" s="26"/>
      <c r="G169" s="29"/>
      <c r="H169" s="29"/>
      <c r="I169" s="12"/>
      <c r="J169" s="12" t="str">
        <f t="shared" si="34"/>
        <v/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</row>
    <row r="170" spans="1:220" s="2" customFormat="1" ht="14.65" thickBot="1">
      <c r="A170" s="28"/>
      <c r="B170" s="28"/>
      <c r="C170" s="43"/>
      <c r="D170" s="39"/>
      <c r="E170" s="40"/>
      <c r="F170" s="26"/>
      <c r="G170" s="29"/>
      <c r="H170" s="29"/>
      <c r="I170" s="12"/>
      <c r="J170" s="12" t="str">
        <f t="shared" si="34"/>
        <v/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</row>
    <row r="171" spans="1:220" s="2" customFormat="1" ht="14.65" thickBot="1">
      <c r="A171" s="28"/>
      <c r="B171" s="28"/>
      <c r="C171" s="43"/>
      <c r="D171" s="39"/>
      <c r="E171" s="40"/>
      <c r="F171" s="26"/>
      <c r="G171" s="29"/>
      <c r="H171" s="29"/>
      <c r="I171" s="12"/>
      <c r="J171" s="12" t="str">
        <f t="shared" si="34"/>
        <v/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</row>
    <row r="172" spans="1:220" s="2" customFormat="1" ht="14.65" thickBot="1">
      <c r="A172" s="28"/>
      <c r="B172" s="28"/>
      <c r="C172" s="43"/>
      <c r="D172" s="39"/>
      <c r="E172" s="40"/>
      <c r="F172" s="26"/>
      <c r="G172" s="29"/>
      <c r="H172" s="29"/>
      <c r="I172" s="12"/>
      <c r="J172" s="12" t="str">
        <f t="shared" si="34"/>
        <v/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</row>
    <row r="173" spans="1:220" s="2" customFormat="1" ht="14.65" thickBot="1">
      <c r="A173" s="28"/>
      <c r="B173" s="28"/>
      <c r="C173" s="43"/>
      <c r="D173" s="39"/>
      <c r="E173" s="40"/>
      <c r="F173" s="26"/>
      <c r="G173" s="29"/>
      <c r="H173" s="29"/>
      <c r="I173" s="12"/>
      <c r="J173" s="12" t="str">
        <f t="shared" si="34"/>
        <v/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</row>
    <row r="174" spans="1:220" s="2" customFormat="1" ht="14.65" thickBot="1">
      <c r="A174" s="28"/>
      <c r="B174" s="28"/>
      <c r="C174" s="43"/>
      <c r="D174" s="39"/>
      <c r="E174" s="40"/>
      <c r="F174" s="26"/>
      <c r="G174" s="29"/>
      <c r="H174" s="29"/>
      <c r="I174" s="12"/>
      <c r="J174" s="12" t="str">
        <f t="shared" si="34"/>
        <v/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</row>
    <row r="175" spans="1:220" s="2" customFormat="1" ht="14.65" thickBot="1">
      <c r="A175" s="28"/>
      <c r="B175" s="28"/>
      <c r="C175" s="41"/>
      <c r="D175" s="39"/>
      <c r="E175" s="40"/>
      <c r="F175" s="26"/>
      <c r="G175" s="29"/>
      <c r="H175" s="29"/>
      <c r="I175" s="12"/>
      <c r="J175" s="12" t="str">
        <f t="shared" si="34"/>
        <v/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</row>
    <row r="176" spans="1:220" s="2" customFormat="1" ht="14.65" thickBot="1">
      <c r="A176" s="28"/>
      <c r="B176" s="28"/>
      <c r="C176" s="43"/>
      <c r="D176" s="39"/>
      <c r="E176" s="40"/>
      <c r="F176" s="26"/>
      <c r="G176" s="29"/>
      <c r="H176" s="29"/>
      <c r="I176" s="12"/>
      <c r="J176" s="12" t="str">
        <f t="shared" si="34"/>
        <v/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</row>
    <row r="177" spans="1:220" s="2" customFormat="1" ht="14.65" thickBot="1">
      <c r="A177" s="28"/>
      <c r="B177" s="28"/>
      <c r="C177" s="43"/>
      <c r="D177" s="39"/>
      <c r="E177" s="40"/>
      <c r="F177" s="26"/>
      <c r="G177" s="29"/>
      <c r="H177" s="29"/>
      <c r="I177" s="12"/>
      <c r="J177" s="12" t="str">
        <f t="shared" si="34"/>
        <v/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</row>
    <row r="178" spans="1:220" s="2" customFormat="1" ht="14.65" thickBot="1">
      <c r="A178" s="28"/>
      <c r="B178" s="28"/>
      <c r="C178" s="43"/>
      <c r="D178" s="39"/>
      <c r="E178" s="40"/>
      <c r="F178" s="26"/>
      <c r="G178" s="29"/>
      <c r="H178" s="29"/>
      <c r="I178" s="12"/>
      <c r="J178" s="12" t="str">
        <f t="shared" si="34"/>
        <v/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</row>
    <row r="179" spans="1:220" s="2" customFormat="1" ht="14.65" thickBot="1">
      <c r="A179" s="28"/>
      <c r="B179" s="28"/>
      <c r="C179" s="43"/>
      <c r="D179" s="39"/>
      <c r="E179" s="40"/>
      <c r="F179" s="26"/>
      <c r="G179" s="29"/>
      <c r="H179" s="29"/>
      <c r="I179" s="12"/>
      <c r="J179" s="12" t="str">
        <f t="shared" si="34"/>
        <v/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</row>
    <row r="180" spans="1:220" s="2" customFormat="1" ht="14.65" thickBot="1">
      <c r="A180" s="28"/>
      <c r="B180" s="28"/>
      <c r="C180" s="43"/>
      <c r="D180" s="39"/>
      <c r="E180" s="40"/>
      <c r="F180" s="26"/>
      <c r="G180" s="29"/>
      <c r="H180" s="29"/>
      <c r="I180" s="12"/>
      <c r="J180" s="12" t="str">
        <f t="shared" si="34"/>
        <v/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</row>
    <row r="181" spans="1:220" s="2" customFormat="1" ht="14.65" thickBot="1">
      <c r="A181" s="28"/>
      <c r="B181" s="28"/>
      <c r="C181" s="43"/>
      <c r="D181" s="39"/>
      <c r="E181" s="40"/>
      <c r="F181" s="26"/>
      <c r="G181" s="29"/>
      <c r="H181" s="29"/>
      <c r="I181" s="12"/>
      <c r="J181" s="12" t="str">
        <f t="shared" si="34"/>
        <v/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</row>
    <row r="182" spans="1:220" s="2" customFormat="1" ht="14.65" thickBot="1">
      <c r="A182" s="28"/>
      <c r="B182" s="28"/>
      <c r="C182" s="43"/>
      <c r="D182" s="39"/>
      <c r="E182" s="40"/>
      <c r="F182" s="26"/>
      <c r="G182" s="29"/>
      <c r="H182" s="29"/>
      <c r="I182" s="12"/>
      <c r="J182" s="12" t="str">
        <f t="shared" si="34"/>
        <v/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</row>
    <row r="183" spans="1:220" s="2" customFormat="1" ht="14.65" thickBot="1">
      <c r="A183" s="28"/>
      <c r="B183" s="28"/>
      <c r="C183" s="43"/>
      <c r="D183" s="39"/>
      <c r="E183" s="40"/>
      <c r="F183" s="26"/>
      <c r="G183" s="29"/>
      <c r="H183" s="29"/>
      <c r="I183" s="12"/>
      <c r="J183" s="12" t="str">
        <f t="shared" si="34"/>
        <v/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</row>
    <row r="184" spans="1:220" s="2" customFormat="1" ht="14.65" thickBot="1">
      <c r="A184" s="28"/>
      <c r="B184" s="28"/>
      <c r="C184" s="43"/>
      <c r="D184" s="39"/>
      <c r="E184" s="40"/>
      <c r="F184" s="26"/>
      <c r="G184" s="29"/>
      <c r="H184" s="29"/>
      <c r="I184" s="12"/>
      <c r="J184" s="12" t="str">
        <f t="shared" si="34"/>
        <v/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</row>
    <row r="185" spans="1:220" s="2" customFormat="1" ht="14.65" thickBot="1">
      <c r="A185" s="28"/>
      <c r="B185" s="28"/>
      <c r="C185" s="43"/>
      <c r="D185" s="39"/>
      <c r="E185" s="40"/>
      <c r="F185" s="26"/>
      <c r="G185" s="29"/>
      <c r="H185" s="29"/>
      <c r="I185" s="12"/>
      <c r="J185" s="12" t="str">
        <f t="shared" si="34"/>
        <v/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</row>
    <row r="186" spans="1:220" s="2" customFormat="1" ht="14.65" thickBot="1">
      <c r="A186" s="28"/>
      <c r="B186" s="28"/>
      <c r="C186" s="43"/>
      <c r="D186" s="39"/>
      <c r="E186" s="40"/>
      <c r="F186" s="26"/>
      <c r="G186" s="29"/>
      <c r="H186" s="29"/>
      <c r="I186" s="12"/>
      <c r="J186" s="12" t="str">
        <f t="shared" si="34"/>
        <v/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</row>
    <row r="187" spans="1:220" s="2" customFormat="1" ht="14.65" thickBot="1">
      <c r="A187" s="28"/>
      <c r="B187" s="28"/>
      <c r="C187" s="43"/>
      <c r="D187" s="39"/>
      <c r="E187" s="40"/>
      <c r="F187" s="26"/>
      <c r="G187" s="29"/>
      <c r="H187" s="29"/>
      <c r="I187" s="12"/>
      <c r="J187" s="12" t="str">
        <f t="shared" si="34"/>
        <v/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</row>
    <row r="188" spans="1:220" s="2" customFormat="1" ht="14.65" thickBot="1">
      <c r="A188" s="28"/>
      <c r="B188" s="28"/>
      <c r="C188" s="43"/>
      <c r="D188" s="39"/>
      <c r="E188" s="40"/>
      <c r="F188" s="26"/>
      <c r="G188" s="29"/>
      <c r="H188" s="29"/>
      <c r="I188" s="12"/>
      <c r="J188" s="12" t="str">
        <f t="shared" si="34"/>
        <v/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</row>
    <row r="189" spans="1:220" s="2" customFormat="1" ht="14.65" thickBot="1">
      <c r="A189" s="28"/>
      <c r="B189" s="28"/>
      <c r="C189" s="43"/>
      <c r="D189" s="39"/>
      <c r="E189" s="40"/>
      <c r="F189" s="26"/>
      <c r="G189" s="29"/>
      <c r="H189" s="29"/>
      <c r="I189" s="12"/>
      <c r="J189" s="12" t="str">
        <f t="shared" si="34"/>
        <v/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</row>
    <row r="190" spans="1:220" s="2" customFormat="1" ht="14.65" thickBot="1">
      <c r="A190" s="28"/>
      <c r="B190" s="28"/>
      <c r="C190" s="43"/>
      <c r="D190" s="39"/>
      <c r="E190" s="40"/>
      <c r="F190" s="26"/>
      <c r="G190" s="29"/>
      <c r="H190" s="29"/>
      <c r="I190" s="12"/>
      <c r="J190" s="12" t="str">
        <f t="shared" si="34"/>
        <v/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</row>
    <row r="191" spans="1:220" s="2" customFormat="1" ht="14.65" thickBot="1">
      <c r="A191" s="28"/>
      <c r="B191" s="28"/>
      <c r="C191" s="43"/>
      <c r="D191" s="39"/>
      <c r="E191" s="40"/>
      <c r="F191" s="26"/>
      <c r="G191" s="29"/>
      <c r="H191" s="29"/>
      <c r="I191" s="12"/>
      <c r="J191" s="12" t="str">
        <f t="shared" si="34"/>
        <v/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</row>
    <row r="192" spans="1:220" s="2" customFormat="1" ht="14.65" thickBot="1">
      <c r="A192" s="28"/>
      <c r="B192" s="28"/>
      <c r="C192" s="43"/>
      <c r="D192" s="39"/>
      <c r="E192" s="40"/>
      <c r="F192" s="26"/>
      <c r="G192" s="29"/>
      <c r="H192" s="29"/>
      <c r="I192" s="12"/>
      <c r="J192" s="12" t="str">
        <f t="shared" si="34"/>
        <v/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</row>
    <row r="193" spans="1:220" s="2" customFormat="1" ht="14.65" thickBot="1">
      <c r="A193" s="28"/>
      <c r="B193" s="28"/>
      <c r="C193" s="43"/>
      <c r="D193" s="39"/>
      <c r="E193" s="40"/>
      <c r="F193" s="26"/>
      <c r="G193" s="29"/>
      <c r="H193" s="29"/>
      <c r="I193" s="12"/>
      <c r="J193" s="12" t="str">
        <f t="shared" si="34"/>
        <v/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</row>
    <row r="194" spans="1:220" s="2" customFormat="1" ht="14.65" thickBot="1">
      <c r="A194" s="28"/>
      <c r="B194" s="28"/>
      <c r="C194" s="43"/>
      <c r="D194" s="39"/>
      <c r="E194" s="40"/>
      <c r="F194" s="26"/>
      <c r="G194" s="29"/>
      <c r="H194" s="29"/>
      <c r="I194" s="12"/>
      <c r="J194" s="12" t="str">
        <f t="shared" si="34"/>
        <v/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</row>
    <row r="195" spans="1:220" s="2" customFormat="1" ht="14.65" thickBot="1">
      <c r="A195" s="28"/>
      <c r="B195" s="28"/>
      <c r="C195" s="43"/>
      <c r="D195" s="39"/>
      <c r="E195" s="40"/>
      <c r="F195" s="26"/>
      <c r="G195" s="29"/>
      <c r="H195" s="29"/>
      <c r="I195" s="12"/>
      <c r="J195" s="12" t="str">
        <f t="shared" si="34"/>
        <v/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</row>
    <row r="196" spans="1:220" s="2" customFormat="1" ht="14.65" thickBot="1">
      <c r="A196" s="28"/>
      <c r="B196" s="28"/>
      <c r="C196" s="43"/>
      <c r="D196" s="39"/>
      <c r="E196" s="40"/>
      <c r="F196" s="26"/>
      <c r="G196" s="29"/>
      <c r="H196" s="29"/>
      <c r="I196" s="12"/>
      <c r="J196" s="12" t="str">
        <f t="shared" si="34"/>
        <v/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</row>
    <row r="197" spans="1:220" s="2" customFormat="1" ht="14.65" thickBot="1">
      <c r="A197" s="28"/>
      <c r="B197" s="28"/>
      <c r="C197" s="43"/>
      <c r="D197" s="39"/>
      <c r="E197" s="40"/>
      <c r="F197" s="26"/>
      <c r="G197" s="29"/>
      <c r="H197" s="29"/>
      <c r="I197" s="12"/>
      <c r="J197" s="12" t="str">
        <f t="shared" si="34"/>
        <v/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</row>
    <row r="198" spans="1:220" s="2" customFormat="1" ht="14.65" thickBot="1">
      <c r="A198" s="28"/>
      <c r="B198" s="28"/>
      <c r="C198" s="43"/>
      <c r="D198" s="39"/>
      <c r="E198" s="40"/>
      <c r="F198" s="26"/>
      <c r="G198" s="29"/>
      <c r="H198" s="29"/>
      <c r="I198" s="12"/>
      <c r="J198" s="12" t="str">
        <f t="shared" si="34"/>
        <v/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</row>
    <row r="199" spans="1:220" s="2" customFormat="1" ht="14.65" thickBot="1">
      <c r="A199" s="28"/>
      <c r="B199" s="28"/>
      <c r="C199" s="43"/>
      <c r="D199" s="39"/>
      <c r="E199" s="40"/>
      <c r="F199" s="26"/>
      <c r="G199" s="29"/>
      <c r="H199" s="29"/>
      <c r="I199" s="12"/>
      <c r="J199" s="12" t="str">
        <f t="shared" si="34"/>
        <v/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</row>
    <row r="200" spans="1:220" s="2" customFormat="1" ht="14.65" thickBot="1">
      <c r="A200" s="28"/>
      <c r="B200" s="28"/>
      <c r="C200" s="43"/>
      <c r="D200" s="39"/>
      <c r="E200" s="40"/>
      <c r="F200" s="26"/>
      <c r="G200" s="29"/>
      <c r="H200" s="29"/>
      <c r="I200" s="12"/>
      <c r="J200" s="12" t="str">
        <f t="shared" si="34"/>
        <v/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</row>
    <row r="201" spans="1:220" s="2" customFormat="1" ht="14.65" thickBot="1">
      <c r="A201" s="28"/>
      <c r="B201" s="28"/>
      <c r="C201" s="43"/>
      <c r="D201" s="39"/>
      <c r="E201" s="40"/>
      <c r="F201" s="26"/>
      <c r="G201" s="29"/>
      <c r="H201" s="29"/>
      <c r="I201" s="12"/>
      <c r="J201" s="12" t="str">
        <f t="shared" si="34"/>
        <v/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</row>
    <row r="202" spans="1:220" s="2" customFormat="1" ht="14.65" thickBot="1">
      <c r="A202" s="28"/>
      <c r="B202" s="28"/>
      <c r="C202" s="43"/>
      <c r="D202" s="39"/>
      <c r="E202" s="40"/>
      <c r="F202" s="26"/>
      <c r="G202" s="29"/>
      <c r="H202" s="29"/>
      <c r="I202" s="12"/>
      <c r="J202" s="12" t="str">
        <f t="shared" si="34"/>
        <v/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</row>
    <row r="203" spans="1:220" s="2" customFormat="1" ht="14.65" thickBot="1">
      <c r="A203" s="28"/>
      <c r="B203" s="28"/>
      <c r="C203" s="43"/>
      <c r="D203" s="39"/>
      <c r="E203" s="40"/>
      <c r="F203" s="26"/>
      <c r="G203" s="29"/>
      <c r="H203" s="29"/>
      <c r="I203" s="12"/>
      <c r="J203" s="12" t="str">
        <f t="shared" si="34"/>
        <v/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</row>
    <row r="204" spans="1:220" s="2" customFormat="1" ht="14.65" thickBot="1">
      <c r="A204" s="28"/>
      <c r="B204" s="28"/>
      <c r="C204" s="43"/>
      <c r="D204" s="39"/>
      <c r="E204" s="40"/>
      <c r="F204" s="26"/>
      <c r="G204" s="29"/>
      <c r="H204" s="29"/>
      <c r="I204" s="12"/>
      <c r="J204" s="12" t="str">
        <f t="shared" si="34"/>
        <v/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</row>
    <row r="205" spans="1:220" s="2" customFormat="1" ht="14.65" thickBot="1">
      <c r="A205" s="28"/>
      <c r="B205" s="28"/>
      <c r="C205" s="43"/>
      <c r="D205" s="39"/>
      <c r="E205" s="40"/>
      <c r="F205" s="26"/>
      <c r="G205" s="29"/>
      <c r="H205" s="29"/>
      <c r="I205" s="12"/>
      <c r="J205" s="12" t="str">
        <f t="shared" si="34"/>
        <v/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</row>
    <row r="206" spans="1:220" s="2" customFormat="1" ht="14.65" thickBot="1">
      <c r="A206" s="28"/>
      <c r="B206" s="28"/>
      <c r="C206" s="43"/>
      <c r="D206" s="39"/>
      <c r="E206" s="40"/>
      <c r="F206" s="26"/>
      <c r="G206" s="29"/>
      <c r="H206" s="29"/>
      <c r="I206" s="12"/>
      <c r="J206" s="12" t="str">
        <f t="shared" si="34"/>
        <v/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</row>
    <row r="207" spans="1:220" s="2" customFormat="1" ht="14.65" thickBot="1">
      <c r="A207" s="28"/>
      <c r="B207" s="28"/>
      <c r="C207" s="43"/>
      <c r="D207" s="39"/>
      <c r="E207" s="40"/>
      <c r="F207" s="26"/>
      <c r="G207" s="29"/>
      <c r="H207" s="29"/>
      <c r="I207" s="12"/>
      <c r="J207" s="12" t="str">
        <f t="shared" si="34"/>
        <v/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</row>
    <row r="208" spans="1:220" s="2" customFormat="1" ht="14.65" thickBot="1">
      <c r="A208" s="28"/>
      <c r="B208" s="28"/>
      <c r="C208" s="43"/>
      <c r="D208" s="39"/>
      <c r="E208" s="40"/>
      <c r="F208" s="26"/>
      <c r="G208" s="29"/>
      <c r="H208" s="29"/>
      <c r="I208" s="12"/>
      <c r="J208" s="12" t="str">
        <f t="shared" si="34"/>
        <v/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</row>
    <row r="209" spans="1:220" s="2" customFormat="1" ht="14.65" thickBot="1">
      <c r="A209" s="28"/>
      <c r="B209" s="28"/>
      <c r="C209" s="43"/>
      <c r="D209" s="39"/>
      <c r="E209" s="40"/>
      <c r="F209" s="26"/>
      <c r="G209" s="29"/>
      <c r="H209" s="29"/>
      <c r="I209" s="12"/>
      <c r="J209" s="12" t="str">
        <f t="shared" si="34"/>
        <v/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</row>
    <row r="210" spans="1:220" s="2" customFormat="1" ht="14.65" thickBot="1">
      <c r="A210" s="28"/>
      <c r="B210" s="28"/>
      <c r="C210" s="43"/>
      <c r="D210" s="39"/>
      <c r="E210" s="40"/>
      <c r="F210" s="26"/>
      <c r="G210" s="29"/>
      <c r="H210" s="29"/>
      <c r="I210" s="12"/>
      <c r="J210" s="12" t="str">
        <f t="shared" si="34"/>
        <v/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</row>
    <row r="211" spans="1:220" s="2" customFormat="1" ht="14.65" thickBot="1">
      <c r="A211" s="28"/>
      <c r="B211" s="28"/>
      <c r="C211" s="43"/>
      <c r="D211" s="39"/>
      <c r="E211" s="40"/>
      <c r="F211" s="26"/>
      <c r="G211" s="29"/>
      <c r="H211" s="29"/>
      <c r="I211" s="12"/>
      <c r="J211" s="12" t="str">
        <f t="shared" si="34"/>
        <v/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</row>
    <row r="212" spans="1:220" s="2" customFormat="1" ht="14.65" thickBot="1">
      <c r="A212" s="28"/>
      <c r="B212" s="28"/>
      <c r="C212" s="43"/>
      <c r="D212" s="39"/>
      <c r="E212" s="40"/>
      <c r="F212" s="26"/>
      <c r="G212" s="29"/>
      <c r="H212" s="29"/>
      <c r="I212" s="12"/>
      <c r="J212" s="12" t="str">
        <f t="shared" si="34"/>
        <v/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</row>
    <row r="213" spans="1:220" s="2" customFormat="1" ht="14.65" thickBot="1">
      <c r="A213" s="28"/>
      <c r="B213" s="28"/>
      <c r="C213" s="43"/>
      <c r="D213" s="39"/>
      <c r="E213" s="40"/>
      <c r="F213" s="26"/>
      <c r="G213" s="29"/>
      <c r="H213" s="29"/>
      <c r="I213" s="12"/>
      <c r="J213" s="12" t="str">
        <f t="shared" si="34"/>
        <v/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</row>
    <row r="214" spans="1:220" s="2" customFormat="1" ht="14.65" thickBot="1">
      <c r="A214" s="28"/>
      <c r="B214" s="28"/>
      <c r="C214" s="43"/>
      <c r="D214" s="39"/>
      <c r="E214" s="40"/>
      <c r="F214" s="26"/>
      <c r="G214" s="29"/>
      <c r="H214" s="29"/>
      <c r="I214" s="12"/>
      <c r="J214" s="12" t="str">
        <f t="shared" si="34"/>
        <v/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</row>
    <row r="215" spans="1:220" s="2" customFormat="1" ht="14.65" thickBot="1">
      <c r="A215" s="28"/>
      <c r="B215" s="28"/>
      <c r="C215" s="43"/>
      <c r="D215" s="39"/>
      <c r="E215" s="40"/>
      <c r="F215" s="26"/>
      <c r="G215" s="29"/>
      <c r="H215" s="29"/>
      <c r="I215" s="12"/>
      <c r="J215" s="12" t="str">
        <f t="shared" si="34"/>
        <v/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</row>
    <row r="216" spans="1:220" s="2" customFormat="1" ht="14.65" thickBot="1">
      <c r="A216" s="28"/>
      <c r="B216" s="28"/>
      <c r="C216" s="41"/>
      <c r="D216" s="39"/>
      <c r="E216" s="40"/>
      <c r="F216" s="26"/>
      <c r="G216" s="27"/>
      <c r="H216" s="27"/>
      <c r="I216" s="12"/>
      <c r="J216" s="12" t="str">
        <f t="shared" si="34"/>
        <v/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</row>
    <row r="217" spans="1:220" s="2" customFormat="1" ht="14.65" thickBot="1">
      <c r="A217" s="28"/>
      <c r="B217" s="28"/>
      <c r="C217" s="41"/>
      <c r="D217" s="39"/>
      <c r="E217" s="40"/>
      <c r="F217" s="26"/>
      <c r="G217" s="29"/>
      <c r="H217" s="29"/>
      <c r="I217" s="12"/>
      <c r="J217" s="12" t="str">
        <f t="shared" si="34"/>
        <v/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</row>
    <row r="218" spans="1:220" s="2" customFormat="1" ht="14.65" thickBot="1">
      <c r="A218" s="28"/>
      <c r="B218" s="28"/>
      <c r="C218" s="43"/>
      <c r="D218" s="39"/>
      <c r="E218" s="40"/>
      <c r="F218" s="26"/>
      <c r="G218" s="29"/>
      <c r="H218" s="29"/>
      <c r="I218" s="12"/>
      <c r="J218" s="12" t="str">
        <f t="shared" si="34"/>
        <v/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</row>
    <row r="219" spans="1:220" s="2" customFormat="1" ht="14.65" thickBot="1">
      <c r="A219" s="28"/>
      <c r="B219" s="28"/>
      <c r="C219" s="43"/>
      <c r="D219" s="39"/>
      <c r="E219" s="40"/>
      <c r="F219" s="26"/>
      <c r="G219" s="29"/>
      <c r="H219" s="29"/>
      <c r="I219" s="12"/>
      <c r="J219" s="12" t="str">
        <f t="shared" si="34"/>
        <v/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</row>
    <row r="220" spans="1:220" s="2" customFormat="1" ht="14.65" thickBot="1">
      <c r="A220" s="28"/>
      <c r="B220" s="28"/>
      <c r="C220" s="43"/>
      <c r="D220" s="39"/>
      <c r="E220" s="40"/>
      <c r="F220" s="26"/>
      <c r="G220" s="29"/>
      <c r="H220" s="29"/>
      <c r="I220" s="12"/>
      <c r="J220" s="12" t="str">
        <f t="shared" si="34"/>
        <v/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</row>
    <row r="221" spans="1:220" s="2" customFormat="1" ht="14.65" thickBot="1">
      <c r="A221" s="28"/>
      <c r="B221" s="28"/>
      <c r="C221" s="43"/>
      <c r="D221" s="39"/>
      <c r="E221" s="40"/>
      <c r="F221" s="26"/>
      <c r="G221" s="29"/>
      <c r="H221" s="29"/>
      <c r="I221" s="12"/>
      <c r="J221" s="12" t="str">
        <f t="shared" si="34"/>
        <v/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</row>
    <row r="222" spans="1:220" s="2" customFormat="1" ht="14.65" thickBot="1">
      <c r="A222" s="28"/>
      <c r="B222" s="28"/>
      <c r="C222" s="43"/>
      <c r="D222" s="39"/>
      <c r="E222" s="40"/>
      <c r="F222" s="26"/>
      <c r="G222" s="29"/>
      <c r="H222" s="29"/>
      <c r="I222" s="12"/>
      <c r="J222" s="12" t="str">
        <f t="shared" si="34"/>
        <v/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</row>
    <row r="223" spans="1:220" s="2" customFormat="1" ht="14.65" thickBot="1">
      <c r="A223" s="28"/>
      <c r="B223" s="28"/>
      <c r="C223" s="43"/>
      <c r="D223" s="39"/>
      <c r="E223" s="40"/>
      <c r="F223" s="26"/>
      <c r="G223" s="29"/>
      <c r="H223" s="29"/>
      <c r="I223" s="12"/>
      <c r="J223" s="12" t="str">
        <f t="shared" si="34"/>
        <v/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</row>
    <row r="224" spans="1:220" s="2" customFormat="1" ht="14.65" thickBot="1">
      <c r="A224" s="28"/>
      <c r="B224" s="28"/>
      <c r="C224" s="43"/>
      <c r="D224" s="39"/>
      <c r="E224" s="40"/>
      <c r="F224" s="26"/>
      <c r="G224" s="29"/>
      <c r="H224" s="29"/>
      <c r="I224" s="12"/>
      <c r="J224" s="12" t="str">
        <f t="shared" si="34"/>
        <v/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</row>
    <row r="225" spans="1:220" s="2" customFormat="1" ht="14.65" thickBot="1">
      <c r="A225" s="28"/>
      <c r="B225" s="28"/>
      <c r="C225" s="43"/>
      <c r="D225" s="39"/>
      <c r="E225" s="40"/>
      <c r="F225" s="26"/>
      <c r="G225" s="29"/>
      <c r="H225" s="29"/>
      <c r="I225" s="12"/>
      <c r="J225" s="12" t="str">
        <f t="shared" si="34"/>
        <v/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</row>
    <row r="226" spans="1:220" s="2" customFormat="1" ht="14.65" thickBot="1">
      <c r="A226" s="28"/>
      <c r="B226" s="28"/>
      <c r="C226" s="41"/>
      <c r="D226" s="39"/>
      <c r="E226" s="40"/>
      <c r="F226" s="26"/>
      <c r="G226" s="29"/>
      <c r="H226" s="29"/>
      <c r="I226" s="12"/>
      <c r="J226" s="12" t="str">
        <f t="shared" si="34"/>
        <v/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</row>
    <row r="227" spans="1:220" s="2" customFormat="1" ht="14.65" thickBot="1">
      <c r="A227" s="28"/>
      <c r="B227" s="28"/>
      <c r="C227" s="43"/>
      <c r="D227" s="39"/>
      <c r="E227" s="40"/>
      <c r="F227" s="26"/>
      <c r="G227" s="29"/>
      <c r="H227" s="29"/>
      <c r="I227" s="12"/>
      <c r="J227" s="12" t="str">
        <f t="shared" si="34"/>
        <v/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</row>
    <row r="228" spans="1:220" s="2" customFormat="1" ht="14.65" thickBot="1">
      <c r="A228" s="28"/>
      <c r="B228" s="28"/>
      <c r="C228" s="43"/>
      <c r="D228" s="39"/>
      <c r="E228" s="40"/>
      <c r="F228" s="26"/>
      <c r="G228" s="29"/>
      <c r="H228" s="29"/>
      <c r="I228" s="12"/>
      <c r="J228" s="12" t="str">
        <f t="shared" si="34"/>
        <v/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</row>
    <row r="229" spans="1:220" s="2" customFormat="1" ht="14.65" thickBot="1">
      <c r="A229" s="28"/>
      <c r="B229" s="28"/>
      <c r="C229" s="43"/>
      <c r="D229" s="39"/>
      <c r="E229" s="40"/>
      <c r="F229" s="26"/>
      <c r="G229" s="29"/>
      <c r="H229" s="29"/>
      <c r="I229" s="12"/>
      <c r="J229" s="12" t="str">
        <f t="shared" si="34"/>
        <v/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</row>
    <row r="230" spans="1:220" s="2" customFormat="1" ht="14.65" thickBot="1">
      <c r="A230" s="28"/>
      <c r="B230" s="28"/>
      <c r="C230" s="43"/>
      <c r="D230" s="39"/>
      <c r="E230" s="40"/>
      <c r="F230" s="26"/>
      <c r="G230" s="29"/>
      <c r="H230" s="29"/>
      <c r="I230" s="12"/>
      <c r="J230" s="12" t="str">
        <f t="shared" si="34"/>
        <v/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</row>
    <row r="231" spans="1:220" s="2" customFormat="1" ht="14.65" thickBot="1">
      <c r="A231" s="28"/>
      <c r="B231" s="28"/>
      <c r="C231" s="43"/>
      <c r="D231" s="39"/>
      <c r="E231" s="40"/>
      <c r="F231" s="26"/>
      <c r="G231" s="29"/>
      <c r="H231" s="29"/>
      <c r="I231" s="12"/>
      <c r="J231" s="12" t="str">
        <f t="shared" si="34"/>
        <v/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</row>
    <row r="232" spans="1:220" s="2" customFormat="1" ht="14.65" thickBot="1">
      <c r="A232" s="28"/>
      <c r="B232" s="28"/>
      <c r="C232" s="43"/>
      <c r="D232" s="39"/>
      <c r="E232" s="40"/>
      <c r="F232" s="26"/>
      <c r="G232" s="29"/>
      <c r="H232" s="29"/>
      <c r="I232" s="12"/>
      <c r="J232" s="12" t="str">
        <f t="shared" si="34"/>
        <v/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</row>
    <row r="233" spans="1:220" s="2" customFormat="1" ht="14.65" thickBot="1">
      <c r="A233" s="28"/>
      <c r="B233" s="28"/>
      <c r="C233" s="43"/>
      <c r="D233" s="39"/>
      <c r="E233" s="40"/>
      <c r="F233" s="26"/>
      <c r="G233" s="29"/>
      <c r="H233" s="29"/>
      <c r="I233" s="12"/>
      <c r="J233" s="12" t="str">
        <f t="shared" ref="J233:J296" si="35">IF(OR(ISBLANK(task_start),ISBLANK(task_end)),"",task_end-task_start+1)</f>
        <v/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</row>
    <row r="234" spans="1:220" s="2" customFormat="1" ht="14.65" thickBot="1">
      <c r="A234" s="28"/>
      <c r="B234" s="28"/>
      <c r="C234" s="43"/>
      <c r="D234" s="39"/>
      <c r="E234" s="53"/>
      <c r="F234" s="26"/>
      <c r="G234" s="29"/>
      <c r="H234" s="29"/>
      <c r="I234" s="12"/>
      <c r="J234" s="12" t="str">
        <f t="shared" si="35"/>
        <v/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</row>
    <row r="235" spans="1:220" s="2" customFormat="1" ht="14.65" thickBot="1">
      <c r="A235" s="28"/>
      <c r="B235" s="28"/>
      <c r="C235" s="43"/>
      <c r="D235" s="39"/>
      <c r="E235" s="40"/>
      <c r="F235" s="26"/>
      <c r="G235" s="29"/>
      <c r="H235" s="29"/>
      <c r="I235" s="12"/>
      <c r="J235" s="12" t="str">
        <f t="shared" si="35"/>
        <v/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</row>
    <row r="236" spans="1:220" s="2" customFormat="1" ht="14.65" thickBot="1">
      <c r="A236" s="28"/>
      <c r="B236" s="28"/>
      <c r="C236" s="43"/>
      <c r="D236" s="39"/>
      <c r="E236" s="40"/>
      <c r="F236" s="26"/>
      <c r="G236" s="29"/>
      <c r="H236" s="29"/>
      <c r="I236" s="12"/>
      <c r="J236" s="12" t="str">
        <f t="shared" si="35"/>
        <v/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</row>
    <row r="237" spans="1:220" s="2" customFormat="1" ht="14.65" thickBot="1">
      <c r="A237" s="28"/>
      <c r="B237" s="28"/>
      <c r="C237" s="43"/>
      <c r="D237" s="39"/>
      <c r="E237" s="40"/>
      <c r="F237" s="26"/>
      <c r="G237" s="29"/>
      <c r="H237" s="29"/>
      <c r="I237" s="12"/>
      <c r="J237" s="12" t="str">
        <f t="shared" si="35"/>
        <v/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</row>
    <row r="238" spans="1:220" s="2" customFormat="1" ht="14.65" thickBot="1">
      <c r="A238" s="28"/>
      <c r="B238" s="28"/>
      <c r="C238" s="43"/>
      <c r="D238" s="39"/>
      <c r="E238" s="40"/>
      <c r="F238" s="26"/>
      <c r="G238" s="29"/>
      <c r="H238" s="29"/>
      <c r="I238" s="12"/>
      <c r="J238" s="12" t="str">
        <f t="shared" si="35"/>
        <v/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</row>
    <row r="239" spans="1:220" s="2" customFormat="1" ht="14.65" thickBot="1">
      <c r="A239" s="28"/>
      <c r="B239" s="28"/>
      <c r="C239" s="43"/>
      <c r="D239" s="39"/>
      <c r="E239" s="40"/>
      <c r="F239" s="26"/>
      <c r="G239" s="29"/>
      <c r="H239" s="29"/>
      <c r="I239" s="12"/>
      <c r="J239" s="12" t="str">
        <f t="shared" si="35"/>
        <v/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</row>
    <row r="240" spans="1:220" s="2" customFormat="1" ht="14.65" thickBot="1">
      <c r="A240" s="28"/>
      <c r="B240" s="28"/>
      <c r="C240" s="43"/>
      <c r="D240" s="39"/>
      <c r="E240" s="40"/>
      <c r="F240" s="26"/>
      <c r="G240" s="29"/>
      <c r="H240" s="29"/>
      <c r="I240" s="12"/>
      <c r="J240" s="12" t="str">
        <f t="shared" si="35"/>
        <v/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</row>
    <row r="241" spans="1:220" s="2" customFormat="1" ht="14.65" thickBot="1">
      <c r="A241" s="28"/>
      <c r="B241" s="28"/>
      <c r="C241" s="43"/>
      <c r="D241" s="39"/>
      <c r="E241" s="40"/>
      <c r="F241" s="26"/>
      <c r="G241" s="29"/>
      <c r="H241" s="29"/>
      <c r="I241" s="12"/>
      <c r="J241" s="12" t="str">
        <f t="shared" si="35"/>
        <v/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</row>
    <row r="242" spans="1:220" s="2" customFormat="1" ht="14.65" thickBot="1">
      <c r="A242" s="28"/>
      <c r="B242" s="28"/>
      <c r="C242" s="43"/>
      <c r="D242" s="39"/>
      <c r="E242" s="40"/>
      <c r="F242" s="26"/>
      <c r="G242" s="29"/>
      <c r="H242" s="29"/>
      <c r="I242" s="12"/>
      <c r="J242" s="12" t="str">
        <f t="shared" si="35"/>
        <v/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</row>
    <row r="243" spans="1:220" s="2" customFormat="1" ht="14.65" thickBot="1">
      <c r="A243" s="28"/>
      <c r="B243" s="28"/>
      <c r="C243" s="43"/>
      <c r="D243" s="39"/>
      <c r="E243" s="40"/>
      <c r="F243" s="26"/>
      <c r="G243" s="29"/>
      <c r="H243" s="29"/>
      <c r="I243" s="12"/>
      <c r="J243" s="12" t="str">
        <f t="shared" si="35"/>
        <v/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</row>
    <row r="244" spans="1:220" s="2" customFormat="1" ht="14.65" thickBot="1">
      <c r="A244" s="28"/>
      <c r="B244" s="28"/>
      <c r="C244" s="43"/>
      <c r="D244" s="39"/>
      <c r="E244" s="40"/>
      <c r="F244" s="26"/>
      <c r="G244" s="29"/>
      <c r="H244" s="29"/>
      <c r="I244" s="12"/>
      <c r="J244" s="12" t="str">
        <f t="shared" si="35"/>
        <v/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</row>
    <row r="245" spans="1:220" s="2" customFormat="1" ht="14.65" thickBot="1">
      <c r="A245" s="28"/>
      <c r="B245" s="28"/>
      <c r="C245" s="43"/>
      <c r="D245" s="39"/>
      <c r="E245" s="40"/>
      <c r="F245" s="26"/>
      <c r="G245" s="29"/>
      <c r="H245" s="29"/>
      <c r="I245" s="12"/>
      <c r="J245" s="12" t="str">
        <f t="shared" si="35"/>
        <v/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</row>
    <row r="246" spans="1:220" s="2" customFormat="1" ht="14.65" thickBot="1">
      <c r="A246" s="28"/>
      <c r="B246" s="28"/>
      <c r="C246" s="43"/>
      <c r="D246" s="39"/>
      <c r="E246" s="40"/>
      <c r="F246" s="26"/>
      <c r="G246" s="29"/>
      <c r="H246" s="29"/>
      <c r="I246" s="12"/>
      <c r="J246" s="12" t="str">
        <f t="shared" si="35"/>
        <v/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</row>
    <row r="247" spans="1:220" s="2" customFormat="1" ht="14.65" thickBot="1">
      <c r="A247" s="28"/>
      <c r="B247" s="28"/>
      <c r="C247" s="43"/>
      <c r="D247" s="39"/>
      <c r="E247" s="40"/>
      <c r="F247" s="26"/>
      <c r="G247" s="29"/>
      <c r="H247" s="29"/>
      <c r="I247" s="12"/>
      <c r="J247" s="12" t="str">
        <f t="shared" si="35"/>
        <v/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</row>
    <row r="248" spans="1:220" s="2" customFormat="1" ht="14.65" thickBot="1">
      <c r="A248" s="28"/>
      <c r="B248" s="28"/>
      <c r="C248" s="43"/>
      <c r="D248" s="39"/>
      <c r="E248" s="40"/>
      <c r="F248" s="26"/>
      <c r="G248" s="29"/>
      <c r="H248" s="29"/>
      <c r="I248" s="12"/>
      <c r="J248" s="12" t="str">
        <f t="shared" si="35"/>
        <v/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</row>
    <row r="249" spans="1:220" s="2" customFormat="1" ht="14.65" thickBot="1">
      <c r="A249" s="28"/>
      <c r="B249" s="28"/>
      <c r="C249" s="43"/>
      <c r="D249" s="39"/>
      <c r="E249" s="40"/>
      <c r="F249" s="26"/>
      <c r="G249" s="29"/>
      <c r="H249" s="29"/>
      <c r="I249" s="12"/>
      <c r="J249" s="12" t="str">
        <f t="shared" si="35"/>
        <v/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</row>
    <row r="250" spans="1:220" s="2" customFormat="1" ht="14.65" thickBot="1">
      <c r="A250" s="28"/>
      <c r="B250" s="28"/>
      <c r="C250" s="43"/>
      <c r="D250" s="39"/>
      <c r="E250" s="40"/>
      <c r="F250" s="26"/>
      <c r="G250" s="29"/>
      <c r="H250" s="29"/>
      <c r="I250" s="12"/>
      <c r="J250" s="12" t="str">
        <f t="shared" si="35"/>
        <v/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</row>
    <row r="251" spans="1:220" s="2" customFormat="1" ht="14.65" thickBot="1">
      <c r="A251" s="28"/>
      <c r="B251" s="28"/>
      <c r="C251" s="43"/>
      <c r="D251" s="39"/>
      <c r="E251" s="40"/>
      <c r="F251" s="26"/>
      <c r="G251" s="29"/>
      <c r="H251" s="29"/>
      <c r="I251" s="12"/>
      <c r="J251" s="12" t="str">
        <f t="shared" si="35"/>
        <v/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</row>
    <row r="252" spans="1:220" s="2" customFormat="1" ht="14.65" thickBot="1">
      <c r="A252" s="28"/>
      <c r="B252" s="28"/>
      <c r="C252" s="43"/>
      <c r="D252" s="39"/>
      <c r="E252" s="40"/>
      <c r="F252" s="26"/>
      <c r="G252" s="29"/>
      <c r="H252" s="29"/>
      <c r="I252" s="12"/>
      <c r="J252" s="12" t="str">
        <f t="shared" si="35"/>
        <v/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</row>
    <row r="253" spans="1:220" s="2" customFormat="1" ht="14.65" thickBot="1">
      <c r="A253" s="28"/>
      <c r="B253" s="28"/>
      <c r="C253" s="43"/>
      <c r="D253" s="39"/>
      <c r="E253" s="40"/>
      <c r="F253" s="26"/>
      <c r="G253" s="29"/>
      <c r="H253" s="29"/>
      <c r="I253" s="12"/>
      <c r="J253" s="12" t="str">
        <f t="shared" si="35"/>
        <v/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</row>
    <row r="254" spans="1:220" s="2" customFormat="1" ht="14.65" thickBot="1">
      <c r="A254" s="28"/>
      <c r="B254" s="28"/>
      <c r="C254" s="43"/>
      <c r="D254" s="39"/>
      <c r="E254" s="40"/>
      <c r="F254" s="26"/>
      <c r="G254" s="29"/>
      <c r="H254" s="29"/>
      <c r="I254" s="12"/>
      <c r="J254" s="12" t="str">
        <f t="shared" si="35"/>
        <v/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</row>
    <row r="255" spans="1:220" s="2" customFormat="1" ht="14.65" thickBot="1">
      <c r="A255" s="28"/>
      <c r="B255" s="28"/>
      <c r="C255" s="43"/>
      <c r="D255" s="39"/>
      <c r="E255" s="40"/>
      <c r="F255" s="26"/>
      <c r="G255" s="29"/>
      <c r="H255" s="29"/>
      <c r="I255" s="12"/>
      <c r="J255" s="12" t="str">
        <f t="shared" si="35"/>
        <v/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</row>
    <row r="256" spans="1:220" s="2" customFormat="1" ht="14.65" thickBot="1">
      <c r="A256" s="28"/>
      <c r="B256" s="28"/>
      <c r="C256" s="43"/>
      <c r="D256" s="39"/>
      <c r="E256" s="40"/>
      <c r="F256" s="26"/>
      <c r="G256" s="29"/>
      <c r="H256" s="29"/>
      <c r="I256" s="12"/>
      <c r="J256" s="12" t="str">
        <f t="shared" si="35"/>
        <v/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</row>
    <row r="257" spans="1:220" s="2" customFormat="1" ht="14.65" thickBot="1">
      <c r="A257" s="28"/>
      <c r="B257" s="28"/>
      <c r="C257" s="43"/>
      <c r="D257" s="39"/>
      <c r="E257" s="40"/>
      <c r="F257" s="26"/>
      <c r="G257" s="29"/>
      <c r="H257" s="29"/>
      <c r="I257" s="12"/>
      <c r="J257" s="12" t="str">
        <f t="shared" si="35"/>
        <v/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</row>
    <row r="258" spans="1:220" s="2" customFormat="1" ht="14.65" thickBot="1">
      <c r="A258" s="28"/>
      <c r="B258" s="28"/>
      <c r="C258" s="43"/>
      <c r="D258" s="39"/>
      <c r="E258" s="40"/>
      <c r="F258" s="26"/>
      <c r="G258" s="29"/>
      <c r="H258" s="29"/>
      <c r="I258" s="12"/>
      <c r="J258" s="12" t="str">
        <f t="shared" si="35"/>
        <v/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</row>
    <row r="259" spans="1:220" s="2" customFormat="1" ht="14.65" thickBot="1">
      <c r="A259" s="28"/>
      <c r="B259" s="28"/>
      <c r="C259" s="43"/>
      <c r="D259" s="39"/>
      <c r="E259" s="40"/>
      <c r="F259" s="26"/>
      <c r="G259" s="29"/>
      <c r="H259" s="29"/>
      <c r="I259" s="12"/>
      <c r="J259" s="12" t="str">
        <f t="shared" si="35"/>
        <v/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</row>
    <row r="260" spans="1:220" s="2" customFormat="1" ht="14.65" thickBot="1">
      <c r="A260" s="28"/>
      <c r="B260" s="28"/>
      <c r="C260" s="43"/>
      <c r="D260" s="39"/>
      <c r="E260" s="40"/>
      <c r="F260" s="26"/>
      <c r="G260" s="29"/>
      <c r="H260" s="29"/>
      <c r="I260" s="12"/>
      <c r="J260" s="12" t="str">
        <f t="shared" si="35"/>
        <v/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</row>
    <row r="261" spans="1:220" s="2" customFormat="1" ht="14.65" thickBot="1">
      <c r="A261" s="28"/>
      <c r="B261" s="28"/>
      <c r="C261" s="43"/>
      <c r="D261" s="39"/>
      <c r="E261" s="40"/>
      <c r="F261" s="26"/>
      <c r="G261" s="29"/>
      <c r="H261" s="29"/>
      <c r="I261" s="12"/>
      <c r="J261" s="12" t="str">
        <f t="shared" si="35"/>
        <v/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</row>
    <row r="262" spans="1:220" s="2" customFormat="1" ht="14.65" thickBot="1">
      <c r="A262" s="28"/>
      <c r="B262" s="28"/>
      <c r="C262" s="43"/>
      <c r="D262" s="39"/>
      <c r="E262" s="40"/>
      <c r="F262" s="26"/>
      <c r="G262" s="29"/>
      <c r="H262" s="29"/>
      <c r="I262" s="12"/>
      <c r="J262" s="12" t="str">
        <f t="shared" si="35"/>
        <v/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</row>
    <row r="263" spans="1:220" s="2" customFormat="1" ht="14.65" thickBot="1">
      <c r="A263" s="28"/>
      <c r="B263" s="28"/>
      <c r="C263" s="43"/>
      <c r="D263" s="39"/>
      <c r="E263" s="40"/>
      <c r="F263" s="26"/>
      <c r="G263" s="29"/>
      <c r="H263" s="29"/>
      <c r="I263" s="12"/>
      <c r="J263" s="12" t="str">
        <f t="shared" si="35"/>
        <v/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</row>
    <row r="264" spans="1:220" s="2" customFormat="1" ht="14.65" thickBot="1">
      <c r="A264" s="28"/>
      <c r="B264" s="28"/>
      <c r="C264" s="43"/>
      <c r="D264" s="39"/>
      <c r="E264" s="40"/>
      <c r="F264" s="26"/>
      <c r="G264" s="29"/>
      <c r="H264" s="29"/>
      <c r="I264" s="12"/>
      <c r="J264" s="12" t="str">
        <f t="shared" si="35"/>
        <v/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</row>
    <row r="265" spans="1:220" s="2" customFormat="1" ht="14.65" thickBot="1">
      <c r="A265" s="28"/>
      <c r="B265" s="28"/>
      <c r="C265" s="43"/>
      <c r="D265" s="39"/>
      <c r="E265" s="40"/>
      <c r="F265" s="26"/>
      <c r="G265" s="29"/>
      <c r="H265" s="29"/>
      <c r="I265" s="12"/>
      <c r="J265" s="12" t="str">
        <f t="shared" si="35"/>
        <v/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</row>
    <row r="266" spans="1:220" s="2" customFormat="1" ht="14.65" thickBot="1">
      <c r="A266" s="28"/>
      <c r="B266" s="28"/>
      <c r="C266" s="43"/>
      <c r="D266" s="39"/>
      <c r="E266" s="40"/>
      <c r="F266" s="26"/>
      <c r="G266" s="29"/>
      <c r="H266" s="29"/>
      <c r="I266" s="12"/>
      <c r="J266" s="12" t="str">
        <f t="shared" si="35"/>
        <v/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</row>
    <row r="267" spans="1:220" s="2" customFormat="1" ht="14.65" thickBot="1">
      <c r="A267" s="28"/>
      <c r="B267" s="28"/>
      <c r="C267" s="43"/>
      <c r="D267" s="39"/>
      <c r="E267" s="40"/>
      <c r="F267" s="26"/>
      <c r="G267" s="29"/>
      <c r="H267" s="29"/>
      <c r="I267" s="12"/>
      <c r="J267" s="12" t="str">
        <f t="shared" si="35"/>
        <v/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</row>
    <row r="268" spans="1:220" s="2" customFormat="1" ht="14.65" thickBot="1">
      <c r="A268" s="28"/>
      <c r="B268" s="28"/>
      <c r="C268" s="43"/>
      <c r="D268" s="39"/>
      <c r="E268" s="40"/>
      <c r="F268" s="26"/>
      <c r="G268" s="29"/>
      <c r="H268" s="29"/>
      <c r="I268" s="12"/>
      <c r="J268" s="12" t="str">
        <f t="shared" si="35"/>
        <v/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</row>
    <row r="269" spans="1:220" s="2" customFormat="1" ht="14.65" thickBot="1">
      <c r="A269" s="28"/>
      <c r="B269" s="28"/>
      <c r="C269" s="43"/>
      <c r="D269" s="39"/>
      <c r="E269" s="40"/>
      <c r="F269" s="26"/>
      <c r="G269" s="29"/>
      <c r="H269" s="29"/>
      <c r="I269" s="12"/>
      <c r="J269" s="12" t="str">
        <f t="shared" si="35"/>
        <v/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</row>
    <row r="270" spans="1:220" s="2" customFormat="1" ht="14.65" thickBot="1">
      <c r="A270" s="28"/>
      <c r="B270" s="28"/>
      <c r="C270" s="43"/>
      <c r="D270" s="39"/>
      <c r="E270" s="40"/>
      <c r="F270" s="26"/>
      <c r="G270" s="29"/>
      <c r="H270" s="29"/>
      <c r="I270" s="12"/>
      <c r="J270" s="12" t="str">
        <f t="shared" si="35"/>
        <v/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</row>
    <row r="271" spans="1:220" s="2" customFormat="1" ht="14.65" thickBot="1">
      <c r="A271" s="28"/>
      <c r="B271" s="28"/>
      <c r="C271" s="43"/>
      <c r="D271" s="39"/>
      <c r="E271" s="40"/>
      <c r="F271" s="26"/>
      <c r="G271" s="29"/>
      <c r="H271" s="29"/>
      <c r="I271" s="12"/>
      <c r="J271" s="12" t="str">
        <f t="shared" si="35"/>
        <v/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</row>
    <row r="272" spans="1:220" s="2" customFormat="1" ht="14.65" thickBot="1">
      <c r="A272" s="28"/>
      <c r="B272" s="28"/>
      <c r="C272" s="43"/>
      <c r="D272" s="39"/>
      <c r="E272" s="40"/>
      <c r="F272" s="26"/>
      <c r="G272" s="29"/>
      <c r="H272" s="29"/>
      <c r="I272" s="12"/>
      <c r="J272" s="12" t="str">
        <f t="shared" si="35"/>
        <v/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</row>
    <row r="273" spans="1:220" s="2" customFormat="1" ht="14.65" thickBot="1">
      <c r="A273" s="28"/>
      <c r="B273" s="28"/>
      <c r="C273" s="43"/>
      <c r="D273" s="39"/>
      <c r="E273" s="40"/>
      <c r="F273" s="26"/>
      <c r="G273" s="29"/>
      <c r="H273" s="29"/>
      <c r="I273" s="12"/>
      <c r="J273" s="12" t="str">
        <f t="shared" si="35"/>
        <v/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</row>
    <row r="274" spans="1:220" s="2" customFormat="1" ht="14.65" thickBot="1">
      <c r="A274" s="28"/>
      <c r="B274" s="28"/>
      <c r="C274" s="43"/>
      <c r="D274" s="39"/>
      <c r="E274" s="40"/>
      <c r="F274" s="26"/>
      <c r="G274" s="29"/>
      <c r="H274" s="29"/>
      <c r="I274" s="12"/>
      <c r="J274" s="12" t="str">
        <f t="shared" si="35"/>
        <v/>
      </c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</row>
    <row r="275" spans="1:220" s="2" customFormat="1" ht="14.65" thickBot="1">
      <c r="A275" s="28"/>
      <c r="B275" s="28"/>
      <c r="C275" s="43"/>
      <c r="D275" s="39"/>
      <c r="E275" s="40"/>
      <c r="F275" s="26"/>
      <c r="G275" s="29"/>
      <c r="H275" s="29"/>
      <c r="I275" s="12"/>
      <c r="J275" s="12" t="str">
        <f t="shared" si="35"/>
        <v/>
      </c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</row>
    <row r="276" spans="1:220" s="2" customFormat="1" ht="14.65" thickBot="1">
      <c r="A276" s="28"/>
      <c r="B276" s="28"/>
      <c r="C276" s="43"/>
      <c r="D276" s="39"/>
      <c r="E276" s="40"/>
      <c r="F276" s="26"/>
      <c r="G276" s="29"/>
      <c r="H276" s="29"/>
      <c r="I276" s="12"/>
      <c r="J276" s="12" t="str">
        <f t="shared" si="35"/>
        <v/>
      </c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</row>
    <row r="277" spans="1:220" s="2" customFormat="1" ht="14.65" thickBot="1">
      <c r="A277" s="28"/>
      <c r="B277" s="28"/>
      <c r="C277" s="43"/>
      <c r="D277" s="39"/>
      <c r="E277" s="40"/>
      <c r="F277" s="26"/>
      <c r="G277" s="29"/>
      <c r="H277" s="29"/>
      <c r="I277" s="12"/>
      <c r="J277" s="12" t="str">
        <f t="shared" si="35"/>
        <v/>
      </c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</row>
    <row r="278" spans="1:220" s="2" customFormat="1" ht="14.65" thickBot="1">
      <c r="A278" s="28"/>
      <c r="B278" s="28"/>
      <c r="C278" s="43"/>
      <c r="D278" s="39"/>
      <c r="E278" s="40"/>
      <c r="F278" s="26"/>
      <c r="G278" s="29"/>
      <c r="H278" s="29"/>
      <c r="I278" s="12"/>
      <c r="J278" s="12" t="str">
        <f t="shared" si="35"/>
        <v/>
      </c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</row>
    <row r="279" spans="1:220" s="2" customFormat="1" ht="14.65" thickBot="1">
      <c r="A279" s="28"/>
      <c r="B279" s="28"/>
      <c r="C279" s="43"/>
      <c r="D279" s="39"/>
      <c r="E279" s="40"/>
      <c r="F279" s="26"/>
      <c r="G279" s="29"/>
      <c r="H279" s="29"/>
      <c r="I279" s="12"/>
      <c r="J279" s="12" t="str">
        <f t="shared" si="35"/>
        <v/>
      </c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</row>
    <row r="280" spans="1:220" s="2" customFormat="1" ht="14.65" thickBot="1">
      <c r="A280" s="28"/>
      <c r="B280" s="28"/>
      <c r="C280" s="43"/>
      <c r="D280" s="39"/>
      <c r="E280" s="40"/>
      <c r="F280" s="26"/>
      <c r="G280" s="29"/>
      <c r="H280" s="29"/>
      <c r="I280" s="12"/>
      <c r="J280" s="12" t="str">
        <f t="shared" si="35"/>
        <v/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</row>
    <row r="281" spans="1:220" s="2" customFormat="1" ht="14.65" thickBot="1">
      <c r="A281" s="28"/>
      <c r="B281" s="28"/>
      <c r="C281" s="43"/>
      <c r="D281" s="39"/>
      <c r="E281" s="40"/>
      <c r="F281" s="26"/>
      <c r="G281" s="29"/>
      <c r="H281" s="29"/>
      <c r="I281" s="12"/>
      <c r="J281" s="12" t="str">
        <f t="shared" si="35"/>
        <v/>
      </c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</row>
    <row r="282" spans="1:220" s="2" customFormat="1" ht="14.65" thickBot="1">
      <c r="A282" s="28"/>
      <c r="B282" s="28"/>
      <c r="C282" s="43"/>
      <c r="D282" s="39"/>
      <c r="E282" s="40"/>
      <c r="F282" s="26"/>
      <c r="G282" s="29"/>
      <c r="H282" s="29"/>
      <c r="I282" s="12"/>
      <c r="J282" s="12" t="str">
        <f t="shared" si="35"/>
        <v/>
      </c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</row>
    <row r="283" spans="1:220" s="2" customFormat="1" ht="14.65" thickBot="1">
      <c r="A283" s="28"/>
      <c r="B283" s="28"/>
      <c r="C283" s="43"/>
      <c r="D283" s="39"/>
      <c r="E283" s="40"/>
      <c r="F283" s="26"/>
      <c r="G283" s="29"/>
      <c r="H283" s="29"/>
      <c r="I283" s="12"/>
      <c r="J283" s="12" t="str">
        <f t="shared" si="35"/>
        <v/>
      </c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</row>
    <row r="284" spans="1:220" s="2" customFormat="1" ht="14.65" thickBot="1">
      <c r="A284" s="28"/>
      <c r="B284" s="28"/>
      <c r="C284" s="43"/>
      <c r="D284" s="39"/>
      <c r="E284" s="40"/>
      <c r="F284" s="26"/>
      <c r="G284" s="29"/>
      <c r="H284" s="29"/>
      <c r="I284" s="12"/>
      <c r="J284" s="12" t="str">
        <f t="shared" si="35"/>
        <v/>
      </c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</row>
    <row r="285" spans="1:220" s="2" customFormat="1" ht="14.65" thickBot="1">
      <c r="A285" s="28"/>
      <c r="B285" s="28"/>
      <c r="C285" s="43"/>
      <c r="D285" s="39"/>
      <c r="E285" s="40"/>
      <c r="F285" s="26"/>
      <c r="G285" s="29"/>
      <c r="H285" s="29"/>
      <c r="I285" s="12"/>
      <c r="J285" s="12" t="str">
        <f t="shared" si="35"/>
        <v/>
      </c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</row>
    <row r="286" spans="1:220" s="2" customFormat="1" ht="14.65" thickBot="1">
      <c r="A286" s="28"/>
      <c r="B286" s="28"/>
      <c r="C286" s="43"/>
      <c r="D286" s="39"/>
      <c r="E286" s="40"/>
      <c r="F286" s="26"/>
      <c r="G286" s="29"/>
      <c r="H286" s="29"/>
      <c r="I286" s="12"/>
      <c r="J286" s="12" t="str">
        <f t="shared" si="35"/>
        <v/>
      </c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</row>
    <row r="287" spans="1:220" s="2" customFormat="1" ht="14.65" thickBot="1">
      <c r="A287" s="28"/>
      <c r="B287" s="28"/>
      <c r="C287" s="43"/>
      <c r="D287" s="39"/>
      <c r="E287" s="40"/>
      <c r="F287" s="26"/>
      <c r="G287" s="29"/>
      <c r="H287" s="29"/>
      <c r="I287" s="12"/>
      <c r="J287" s="12" t="str">
        <f t="shared" si="35"/>
        <v/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</row>
    <row r="288" spans="1:220" s="2" customFormat="1" ht="14.65" thickBot="1">
      <c r="A288" s="28"/>
      <c r="B288" s="28"/>
      <c r="C288" s="43"/>
      <c r="D288" s="39"/>
      <c r="E288" s="40"/>
      <c r="F288" s="26"/>
      <c r="G288" s="29"/>
      <c r="H288" s="29"/>
      <c r="I288" s="12"/>
      <c r="J288" s="12" t="str">
        <f t="shared" si="35"/>
        <v/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</row>
    <row r="289" spans="1:220" s="2" customFormat="1" ht="14.65" thickBot="1">
      <c r="A289" s="28"/>
      <c r="B289" s="28"/>
      <c r="C289" s="43"/>
      <c r="D289" s="39"/>
      <c r="E289" s="40"/>
      <c r="F289" s="26"/>
      <c r="G289" s="29"/>
      <c r="H289" s="29"/>
      <c r="I289" s="12"/>
      <c r="J289" s="12" t="str">
        <f t="shared" si="35"/>
        <v/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</row>
    <row r="290" spans="1:220" s="2" customFormat="1" ht="14.65" thickBot="1">
      <c r="A290" s="28"/>
      <c r="B290" s="28"/>
      <c r="C290" s="43"/>
      <c r="D290" s="39"/>
      <c r="E290" s="40"/>
      <c r="F290" s="26"/>
      <c r="G290" s="29"/>
      <c r="H290" s="29"/>
      <c r="I290" s="12"/>
      <c r="J290" s="12" t="str">
        <f t="shared" si="35"/>
        <v/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</row>
    <row r="291" spans="1:220" s="2" customFormat="1" ht="14.65" thickBot="1">
      <c r="A291" s="28"/>
      <c r="B291" s="28"/>
      <c r="C291" s="43"/>
      <c r="D291" s="39"/>
      <c r="E291" s="40"/>
      <c r="F291" s="26"/>
      <c r="G291" s="29"/>
      <c r="H291" s="29"/>
      <c r="I291" s="12"/>
      <c r="J291" s="12" t="str">
        <f t="shared" si="35"/>
        <v/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</row>
    <row r="292" spans="1:220" s="2" customFormat="1" ht="14.65" thickBot="1">
      <c r="A292" s="28"/>
      <c r="B292" s="28"/>
      <c r="C292" s="43"/>
      <c r="D292" s="39"/>
      <c r="E292" s="40"/>
      <c r="F292" s="26"/>
      <c r="G292" s="29"/>
      <c r="H292" s="29"/>
      <c r="I292" s="12"/>
      <c r="J292" s="12" t="str">
        <f t="shared" si="35"/>
        <v/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</row>
    <row r="293" spans="1:220" s="2" customFormat="1" ht="14.65" thickBot="1">
      <c r="A293" s="28"/>
      <c r="B293" s="28"/>
      <c r="C293" s="43"/>
      <c r="D293" s="39"/>
      <c r="E293" s="40"/>
      <c r="F293" s="26"/>
      <c r="G293" s="29"/>
      <c r="H293" s="29"/>
      <c r="I293" s="12"/>
      <c r="J293" s="12" t="str">
        <f t="shared" si="35"/>
        <v/>
      </c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</row>
    <row r="294" spans="1:220" s="2" customFormat="1" ht="14.65" thickBot="1">
      <c r="A294" s="28"/>
      <c r="B294" s="28"/>
      <c r="C294" s="43"/>
      <c r="D294" s="39"/>
      <c r="E294" s="40"/>
      <c r="F294" s="26"/>
      <c r="G294" s="29"/>
      <c r="H294" s="29"/>
      <c r="I294" s="12"/>
      <c r="J294" s="12" t="str">
        <f t="shared" si="35"/>
        <v/>
      </c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</row>
    <row r="295" spans="1:220" s="2" customFormat="1" ht="14.65" thickBot="1">
      <c r="A295" s="28"/>
      <c r="B295" s="28"/>
      <c r="C295" s="43"/>
      <c r="D295" s="39"/>
      <c r="E295" s="40"/>
      <c r="F295" s="26"/>
      <c r="G295" s="29"/>
      <c r="H295" s="29"/>
      <c r="I295" s="12"/>
      <c r="J295" s="12" t="str">
        <f t="shared" si="35"/>
        <v/>
      </c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</row>
    <row r="296" spans="1:220" s="2" customFormat="1" ht="14.65" thickBot="1">
      <c r="A296" s="28"/>
      <c r="B296" s="28"/>
      <c r="C296" s="41"/>
      <c r="D296" s="39"/>
      <c r="E296" s="40"/>
      <c r="F296" s="26"/>
      <c r="G296" s="29"/>
      <c r="H296" s="29"/>
      <c r="I296" s="12"/>
      <c r="J296" s="12" t="str">
        <f t="shared" si="35"/>
        <v/>
      </c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</row>
    <row r="297" spans="1:220" s="2" customFormat="1" ht="14.65" thickBot="1">
      <c r="A297" s="28"/>
      <c r="B297" s="28"/>
      <c r="C297" s="43"/>
      <c r="D297" s="39"/>
      <c r="E297" s="40"/>
      <c r="F297" s="26"/>
      <c r="G297" s="29"/>
      <c r="H297" s="29"/>
      <c r="I297" s="12"/>
      <c r="J297" s="12" t="str">
        <f t="shared" ref="J297:J360" si="36">IF(OR(ISBLANK(task_start),ISBLANK(task_end)),"",task_end-task_start+1)</f>
        <v/>
      </c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</row>
    <row r="298" spans="1:220" s="2" customFormat="1" ht="14.65" thickBot="1">
      <c r="A298" s="28"/>
      <c r="B298" s="28"/>
      <c r="C298" s="43"/>
      <c r="D298" s="39"/>
      <c r="E298" s="40"/>
      <c r="F298" s="26"/>
      <c r="G298" s="29"/>
      <c r="H298" s="29"/>
      <c r="I298" s="12"/>
      <c r="J298" s="12" t="str">
        <f t="shared" si="36"/>
        <v/>
      </c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</row>
    <row r="299" spans="1:220" s="2" customFormat="1" ht="14.65" thickBot="1">
      <c r="A299" s="28"/>
      <c r="B299" s="28"/>
      <c r="C299" s="43"/>
      <c r="D299" s="39"/>
      <c r="E299" s="40"/>
      <c r="F299" s="26"/>
      <c r="G299" s="29"/>
      <c r="H299" s="29"/>
      <c r="I299" s="12"/>
      <c r="J299" s="12" t="str">
        <f t="shared" si="36"/>
        <v/>
      </c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</row>
    <row r="300" spans="1:220" s="2" customFormat="1" ht="14.65" thickBot="1">
      <c r="A300" s="28"/>
      <c r="B300" s="28"/>
      <c r="C300" s="43"/>
      <c r="D300" s="39"/>
      <c r="E300" s="40"/>
      <c r="F300" s="26"/>
      <c r="G300" s="29"/>
      <c r="H300" s="29"/>
      <c r="I300" s="12"/>
      <c r="J300" s="12" t="str">
        <f t="shared" si="36"/>
        <v/>
      </c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</row>
    <row r="301" spans="1:220" s="2" customFormat="1" ht="14.65" thickBot="1">
      <c r="A301" s="28"/>
      <c r="B301" s="28"/>
      <c r="C301" s="43"/>
      <c r="D301" s="39"/>
      <c r="E301" s="40"/>
      <c r="F301" s="26"/>
      <c r="G301" s="29"/>
      <c r="H301" s="29"/>
      <c r="I301" s="12"/>
      <c r="J301" s="12" t="str">
        <f t="shared" si="36"/>
        <v/>
      </c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</row>
    <row r="302" spans="1:220" s="2" customFormat="1" ht="14.65" thickBot="1">
      <c r="A302" s="28"/>
      <c r="B302" s="28"/>
      <c r="C302" s="43"/>
      <c r="D302" s="39"/>
      <c r="E302" s="40"/>
      <c r="F302" s="26"/>
      <c r="G302" s="29"/>
      <c r="H302" s="29"/>
      <c r="I302" s="12"/>
      <c r="J302" s="12" t="str">
        <f t="shared" si="36"/>
        <v/>
      </c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</row>
    <row r="303" spans="1:220" s="2" customFormat="1" ht="14.65" thickBot="1">
      <c r="A303" s="28"/>
      <c r="B303" s="28"/>
      <c r="C303" s="41"/>
      <c r="D303" s="39"/>
      <c r="E303" s="40"/>
      <c r="F303" s="26"/>
      <c r="G303" s="29"/>
      <c r="H303" s="29"/>
      <c r="I303" s="12"/>
      <c r="J303" s="12" t="str">
        <f t="shared" si="36"/>
        <v/>
      </c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</row>
    <row r="304" spans="1:220" s="2" customFormat="1" ht="14.65" thickBot="1">
      <c r="A304" s="28"/>
      <c r="B304" s="28"/>
      <c r="C304" s="43"/>
      <c r="D304" s="39"/>
      <c r="E304" s="40"/>
      <c r="F304" s="26"/>
      <c r="G304" s="29"/>
      <c r="H304" s="29"/>
      <c r="I304" s="12"/>
      <c r="J304" s="12" t="str">
        <f t="shared" si="36"/>
        <v/>
      </c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</row>
    <row r="305" spans="1:220" s="2" customFormat="1" ht="14.65" thickBot="1">
      <c r="A305" s="28"/>
      <c r="B305" s="28"/>
      <c r="C305" s="43"/>
      <c r="D305" s="39"/>
      <c r="E305" s="40"/>
      <c r="F305" s="26"/>
      <c r="G305" s="29"/>
      <c r="H305" s="29"/>
      <c r="I305" s="12"/>
      <c r="J305" s="12" t="str">
        <f t="shared" si="36"/>
        <v/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</row>
    <row r="306" spans="1:220" s="2" customFormat="1" ht="14.65" thickBot="1">
      <c r="A306" s="28"/>
      <c r="B306" s="28"/>
      <c r="C306" s="43"/>
      <c r="D306" s="39"/>
      <c r="E306" s="40"/>
      <c r="F306" s="26"/>
      <c r="G306" s="29"/>
      <c r="H306" s="29"/>
      <c r="I306" s="12"/>
      <c r="J306" s="12" t="str">
        <f t="shared" si="36"/>
        <v/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</row>
    <row r="307" spans="1:220" s="2" customFormat="1" ht="14.65" thickBot="1">
      <c r="A307" s="28"/>
      <c r="B307" s="28"/>
      <c r="C307" s="43"/>
      <c r="D307" s="39"/>
      <c r="E307" s="40"/>
      <c r="F307" s="26"/>
      <c r="G307" s="29"/>
      <c r="H307" s="29"/>
      <c r="I307" s="12"/>
      <c r="J307" s="12" t="str">
        <f t="shared" si="36"/>
        <v/>
      </c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</row>
    <row r="308" spans="1:220" s="2" customFormat="1" ht="14.65" thickBot="1">
      <c r="A308" s="28"/>
      <c r="B308" s="28"/>
      <c r="C308" s="43"/>
      <c r="D308" s="39"/>
      <c r="E308" s="40"/>
      <c r="F308" s="26"/>
      <c r="G308" s="29"/>
      <c r="H308" s="29"/>
      <c r="I308" s="12"/>
      <c r="J308" s="12" t="str">
        <f t="shared" si="36"/>
        <v/>
      </c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</row>
    <row r="309" spans="1:220" s="2" customFormat="1" ht="14.65" thickBot="1">
      <c r="A309" s="28"/>
      <c r="B309" s="28"/>
      <c r="C309" s="43"/>
      <c r="D309" s="39"/>
      <c r="E309" s="40"/>
      <c r="F309" s="26"/>
      <c r="G309" s="29"/>
      <c r="H309" s="29"/>
      <c r="I309" s="12"/>
      <c r="J309" s="12" t="str">
        <f t="shared" si="36"/>
        <v/>
      </c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</row>
    <row r="310" spans="1:220" s="2" customFormat="1" ht="14.65" thickBot="1">
      <c r="A310" s="28"/>
      <c r="B310" s="28"/>
      <c r="C310" s="43"/>
      <c r="D310" s="39"/>
      <c r="E310" s="40"/>
      <c r="F310" s="26"/>
      <c r="G310" s="29"/>
      <c r="H310" s="29"/>
      <c r="I310" s="12"/>
      <c r="J310" s="12" t="str">
        <f t="shared" si="36"/>
        <v/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</row>
    <row r="311" spans="1:220" s="2" customFormat="1" ht="14.65" thickBot="1">
      <c r="A311" s="28"/>
      <c r="B311" s="28"/>
      <c r="C311" s="43"/>
      <c r="D311" s="39"/>
      <c r="E311" s="40"/>
      <c r="F311" s="26"/>
      <c r="G311" s="29"/>
      <c r="H311" s="29"/>
      <c r="I311" s="12"/>
      <c r="J311" s="12" t="str">
        <f t="shared" si="36"/>
        <v/>
      </c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</row>
    <row r="312" spans="1:220" s="2" customFormat="1" ht="14.65" thickBot="1">
      <c r="A312" s="28"/>
      <c r="B312" s="28"/>
      <c r="C312" s="43"/>
      <c r="D312" s="39"/>
      <c r="E312" s="40"/>
      <c r="F312" s="26"/>
      <c r="G312" s="29"/>
      <c r="H312" s="29"/>
      <c r="I312" s="12"/>
      <c r="J312" s="12" t="str">
        <f t="shared" si="36"/>
        <v/>
      </c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</row>
    <row r="313" spans="1:220" s="2" customFormat="1" ht="14.65" thickBot="1">
      <c r="A313" s="28"/>
      <c r="B313" s="28"/>
      <c r="C313" s="43"/>
      <c r="D313" s="39"/>
      <c r="E313" s="40"/>
      <c r="F313" s="26"/>
      <c r="G313" s="29"/>
      <c r="H313" s="29"/>
      <c r="I313" s="12"/>
      <c r="J313" s="12" t="str">
        <f t="shared" si="36"/>
        <v/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</row>
    <row r="314" spans="1:220" s="2" customFormat="1" ht="14.65" thickBot="1">
      <c r="A314" s="28"/>
      <c r="B314" s="28"/>
      <c r="C314" s="43"/>
      <c r="D314" s="39"/>
      <c r="E314" s="40"/>
      <c r="F314" s="26"/>
      <c r="G314" s="29"/>
      <c r="H314" s="29"/>
      <c r="I314" s="12"/>
      <c r="J314" s="12" t="str">
        <f t="shared" si="36"/>
        <v/>
      </c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</row>
    <row r="315" spans="1:220" s="2" customFormat="1" ht="14.65" thickBot="1">
      <c r="A315" s="28"/>
      <c r="B315" s="28"/>
      <c r="C315" s="28"/>
      <c r="D315" s="39"/>
      <c r="E315" s="40"/>
      <c r="F315" s="26"/>
      <c r="G315" s="29"/>
      <c r="H315" s="29"/>
      <c r="I315" s="12"/>
      <c r="J315" s="12" t="str">
        <f t="shared" si="36"/>
        <v/>
      </c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</row>
    <row r="316" spans="1:220" s="2" customFormat="1" ht="14.65" thickBot="1">
      <c r="A316" s="28"/>
      <c r="B316" s="28"/>
      <c r="C316" s="43"/>
      <c r="D316" s="39"/>
      <c r="E316" s="40"/>
      <c r="F316" s="26"/>
      <c r="G316" s="29"/>
      <c r="H316" s="29"/>
      <c r="I316" s="12"/>
      <c r="J316" s="12" t="str">
        <f t="shared" si="36"/>
        <v/>
      </c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</row>
    <row r="317" spans="1:220" s="2" customFormat="1" ht="14.65" thickBot="1">
      <c r="A317" s="28"/>
      <c r="B317" s="28"/>
      <c r="C317" s="43"/>
      <c r="D317" s="39"/>
      <c r="E317" s="40"/>
      <c r="F317" s="26"/>
      <c r="G317" s="29"/>
      <c r="H317" s="29"/>
      <c r="I317" s="12"/>
      <c r="J317" s="12" t="str">
        <f t="shared" si="36"/>
        <v/>
      </c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</row>
    <row r="318" spans="1:220" s="2" customFormat="1" ht="14.65" thickBot="1">
      <c r="A318" s="28"/>
      <c r="B318" s="28"/>
      <c r="C318" s="43"/>
      <c r="D318" s="39"/>
      <c r="E318" s="40"/>
      <c r="F318" s="26"/>
      <c r="G318" s="29"/>
      <c r="H318" s="29"/>
      <c r="I318" s="12"/>
      <c r="J318" s="12" t="str">
        <f t="shared" si="36"/>
        <v/>
      </c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</row>
    <row r="319" spans="1:220" s="2" customFormat="1" ht="14.65" thickBot="1">
      <c r="A319" s="28"/>
      <c r="B319" s="28"/>
      <c r="C319" s="43"/>
      <c r="D319" s="39"/>
      <c r="E319" s="40"/>
      <c r="F319" s="26"/>
      <c r="G319" s="29"/>
      <c r="H319" s="29"/>
      <c r="I319" s="12"/>
      <c r="J319" s="12" t="str">
        <f t="shared" si="36"/>
        <v/>
      </c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</row>
    <row r="320" spans="1:220" s="2" customFormat="1" ht="14.65" thickBot="1">
      <c r="A320" s="28"/>
      <c r="B320" s="28"/>
      <c r="C320" s="43"/>
      <c r="D320" s="39"/>
      <c r="E320" s="40"/>
      <c r="F320" s="26"/>
      <c r="G320" s="29"/>
      <c r="H320" s="29"/>
      <c r="I320" s="12"/>
      <c r="J320" s="12" t="str">
        <f t="shared" si="36"/>
        <v/>
      </c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</row>
    <row r="321" spans="1:220" s="2" customFormat="1" ht="14.65" thickBot="1">
      <c r="A321" s="28"/>
      <c r="B321" s="28"/>
      <c r="C321" s="43"/>
      <c r="D321" s="39"/>
      <c r="E321" s="40"/>
      <c r="F321" s="26"/>
      <c r="G321" s="29"/>
      <c r="H321" s="29"/>
      <c r="I321" s="12"/>
      <c r="J321" s="12" t="str">
        <f t="shared" si="36"/>
        <v/>
      </c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</row>
    <row r="322" spans="1:220" s="2" customFormat="1" ht="14.65" thickBot="1">
      <c r="A322" s="28"/>
      <c r="B322" s="28"/>
      <c r="C322" s="43"/>
      <c r="D322" s="39"/>
      <c r="E322" s="40"/>
      <c r="F322" s="26"/>
      <c r="G322" s="29"/>
      <c r="H322" s="29"/>
      <c r="I322" s="12"/>
      <c r="J322" s="12" t="str">
        <f t="shared" si="36"/>
        <v/>
      </c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</row>
    <row r="323" spans="1:220" s="2" customFormat="1" ht="14.65" thickBot="1">
      <c r="A323" s="28"/>
      <c r="B323" s="28"/>
      <c r="C323" s="43"/>
      <c r="D323" s="39"/>
      <c r="E323" s="40"/>
      <c r="F323" s="26"/>
      <c r="G323" s="29"/>
      <c r="H323" s="29"/>
      <c r="I323" s="12"/>
      <c r="J323" s="12" t="str">
        <f t="shared" si="36"/>
        <v/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</row>
    <row r="324" spans="1:220" s="2" customFormat="1" ht="14.65" thickBot="1">
      <c r="A324" s="28"/>
      <c r="B324" s="28"/>
      <c r="C324" s="43"/>
      <c r="D324" s="39"/>
      <c r="E324" s="40"/>
      <c r="F324" s="26"/>
      <c r="G324" s="29"/>
      <c r="H324" s="29"/>
      <c r="I324" s="12"/>
      <c r="J324" s="12" t="str">
        <f t="shared" si="36"/>
        <v/>
      </c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</row>
    <row r="325" spans="1:220" s="2" customFormat="1" ht="14.65" thickBot="1">
      <c r="A325" s="28"/>
      <c r="B325" s="28"/>
      <c r="C325" s="43"/>
      <c r="D325" s="39"/>
      <c r="E325" s="40"/>
      <c r="F325" s="26"/>
      <c r="G325" s="29"/>
      <c r="H325" s="29"/>
      <c r="I325" s="12"/>
      <c r="J325" s="12" t="str">
        <f t="shared" si="36"/>
        <v/>
      </c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</row>
    <row r="326" spans="1:220" s="2" customFormat="1" ht="14.65" thickBot="1">
      <c r="A326" s="28"/>
      <c r="B326" s="28"/>
      <c r="C326" s="43"/>
      <c r="D326" s="39"/>
      <c r="E326" s="40"/>
      <c r="F326" s="26"/>
      <c r="G326" s="29"/>
      <c r="H326" s="29"/>
      <c r="I326" s="12"/>
      <c r="J326" s="12" t="str">
        <f t="shared" si="36"/>
        <v/>
      </c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</row>
    <row r="327" spans="1:220" s="2" customFormat="1" ht="14.65" thickBot="1">
      <c r="A327" s="28"/>
      <c r="B327" s="28"/>
      <c r="C327" s="43"/>
      <c r="D327" s="39"/>
      <c r="E327" s="40"/>
      <c r="F327" s="26"/>
      <c r="G327" s="29"/>
      <c r="H327" s="29"/>
      <c r="I327" s="12"/>
      <c r="J327" s="12" t="str">
        <f t="shared" si="36"/>
        <v/>
      </c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</row>
    <row r="328" spans="1:220" s="2" customFormat="1" ht="14.65" thickBot="1">
      <c r="A328" s="28"/>
      <c r="B328" s="28"/>
      <c r="C328" s="43"/>
      <c r="D328" s="39"/>
      <c r="E328" s="40"/>
      <c r="F328" s="26"/>
      <c r="G328" s="29"/>
      <c r="H328" s="29"/>
      <c r="I328" s="12"/>
      <c r="J328" s="12" t="str">
        <f t="shared" si="36"/>
        <v/>
      </c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</row>
    <row r="329" spans="1:220" s="2" customFormat="1" ht="14.65" thickBot="1">
      <c r="A329" s="28"/>
      <c r="B329" s="28"/>
      <c r="C329" s="43"/>
      <c r="D329" s="39"/>
      <c r="E329" s="40"/>
      <c r="F329" s="26"/>
      <c r="G329" s="29"/>
      <c r="H329" s="29"/>
      <c r="I329" s="12"/>
      <c r="J329" s="12" t="str">
        <f t="shared" si="36"/>
        <v/>
      </c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</row>
    <row r="330" spans="1:220" s="2" customFormat="1" ht="14.65" thickBot="1">
      <c r="A330" s="28"/>
      <c r="B330" s="28"/>
      <c r="C330" s="43"/>
      <c r="D330" s="39"/>
      <c r="E330" s="40"/>
      <c r="F330" s="26"/>
      <c r="G330" s="29"/>
      <c r="H330" s="29"/>
      <c r="I330" s="12"/>
      <c r="J330" s="12" t="str">
        <f t="shared" si="36"/>
        <v/>
      </c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</row>
    <row r="331" spans="1:220" s="2" customFormat="1" ht="14.65" thickBot="1">
      <c r="A331" s="28"/>
      <c r="B331" s="28"/>
      <c r="C331" s="43"/>
      <c r="D331" s="39"/>
      <c r="E331" s="40"/>
      <c r="F331" s="26"/>
      <c r="G331" s="29"/>
      <c r="H331" s="29"/>
      <c r="I331" s="12"/>
      <c r="J331" s="12" t="str">
        <f t="shared" si="36"/>
        <v/>
      </c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</row>
    <row r="332" spans="1:220" s="2" customFormat="1" ht="14.65" thickBot="1">
      <c r="A332" s="28"/>
      <c r="B332" s="28"/>
      <c r="C332" s="43"/>
      <c r="D332" s="39"/>
      <c r="E332" s="40"/>
      <c r="F332" s="26"/>
      <c r="G332" s="29"/>
      <c r="H332" s="29"/>
      <c r="I332" s="12"/>
      <c r="J332" s="12" t="str">
        <f t="shared" si="36"/>
        <v/>
      </c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</row>
    <row r="333" spans="1:220" s="2" customFormat="1" ht="14.65" thickBot="1">
      <c r="A333" s="28"/>
      <c r="B333" s="28"/>
      <c r="C333" s="43"/>
      <c r="D333" s="39"/>
      <c r="E333" s="40"/>
      <c r="F333" s="26"/>
      <c r="G333" s="29"/>
      <c r="H333" s="29"/>
      <c r="I333" s="12"/>
      <c r="J333" s="12" t="str">
        <f t="shared" si="36"/>
        <v/>
      </c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</row>
    <row r="334" spans="1:220" s="2" customFormat="1" ht="14.65" thickBot="1">
      <c r="A334" s="28"/>
      <c r="B334" s="28"/>
      <c r="C334" s="43"/>
      <c r="D334" s="39"/>
      <c r="E334" s="40"/>
      <c r="F334" s="26"/>
      <c r="G334" s="29"/>
      <c r="H334" s="29"/>
      <c r="I334" s="12"/>
      <c r="J334" s="12" t="str">
        <f t="shared" si="36"/>
        <v/>
      </c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</row>
    <row r="335" spans="1:220" s="2" customFormat="1" ht="14.65" thickBot="1">
      <c r="A335" s="28"/>
      <c r="B335" s="28"/>
      <c r="C335" s="43"/>
      <c r="D335" s="39"/>
      <c r="E335" s="40"/>
      <c r="F335" s="26"/>
      <c r="G335" s="29"/>
      <c r="H335" s="29"/>
      <c r="I335" s="12"/>
      <c r="J335" s="12" t="str">
        <f t="shared" si="36"/>
        <v/>
      </c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</row>
    <row r="336" spans="1:220" s="2" customFormat="1" ht="14.65" thickBot="1">
      <c r="A336" s="28"/>
      <c r="B336" s="28"/>
      <c r="C336" s="43"/>
      <c r="D336" s="39"/>
      <c r="E336" s="40"/>
      <c r="F336" s="26"/>
      <c r="G336" s="29"/>
      <c r="H336" s="29"/>
      <c r="I336" s="12"/>
      <c r="J336" s="12" t="str">
        <f t="shared" si="36"/>
        <v/>
      </c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</row>
    <row r="337" spans="1:220" s="2" customFormat="1" ht="14.65" thickBot="1">
      <c r="A337" s="28"/>
      <c r="B337" s="28"/>
      <c r="C337" s="43"/>
      <c r="D337" s="39"/>
      <c r="E337" s="40"/>
      <c r="F337" s="26"/>
      <c r="G337" s="29"/>
      <c r="H337" s="29"/>
      <c r="I337" s="12"/>
      <c r="J337" s="12" t="str">
        <f t="shared" si="36"/>
        <v/>
      </c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</row>
    <row r="338" spans="1:220" s="2" customFormat="1" ht="14.65" thickBot="1">
      <c r="A338" s="28"/>
      <c r="B338" s="28"/>
      <c r="C338" s="43"/>
      <c r="D338" s="39"/>
      <c r="E338" s="40"/>
      <c r="F338" s="26"/>
      <c r="G338" s="29"/>
      <c r="H338" s="29"/>
      <c r="I338" s="12"/>
      <c r="J338" s="12" t="str">
        <f t="shared" si="36"/>
        <v/>
      </c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</row>
    <row r="339" spans="1:220" s="2" customFormat="1" ht="14.65" thickBot="1">
      <c r="A339" s="28"/>
      <c r="B339" s="28"/>
      <c r="C339" s="43"/>
      <c r="D339" s="39"/>
      <c r="E339" s="40"/>
      <c r="F339" s="26"/>
      <c r="G339" s="29"/>
      <c r="H339" s="29"/>
      <c r="I339" s="12"/>
      <c r="J339" s="12" t="str">
        <f t="shared" si="36"/>
        <v/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</row>
    <row r="340" spans="1:220" s="2" customFormat="1" ht="14.65" thickBot="1">
      <c r="A340" s="28"/>
      <c r="B340" s="28"/>
      <c r="C340" s="43"/>
      <c r="D340" s="39"/>
      <c r="E340" s="40"/>
      <c r="F340" s="26"/>
      <c r="G340" s="29"/>
      <c r="H340" s="29"/>
      <c r="I340" s="12"/>
      <c r="J340" s="12" t="str">
        <f t="shared" si="36"/>
        <v/>
      </c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</row>
    <row r="341" spans="1:220" s="2" customFormat="1" ht="14.65" thickBot="1">
      <c r="A341" s="28"/>
      <c r="B341" s="28"/>
      <c r="C341" s="43"/>
      <c r="D341" s="39"/>
      <c r="E341" s="40"/>
      <c r="F341" s="26"/>
      <c r="G341" s="29"/>
      <c r="H341" s="29"/>
      <c r="I341" s="12"/>
      <c r="J341" s="12" t="str">
        <f t="shared" si="36"/>
        <v/>
      </c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</row>
    <row r="342" spans="1:220" s="2" customFormat="1" ht="14.65" thickBot="1">
      <c r="A342" s="28"/>
      <c r="B342" s="28"/>
      <c r="C342" s="43"/>
      <c r="D342" s="39"/>
      <c r="E342" s="40"/>
      <c r="F342" s="26"/>
      <c r="G342" s="29"/>
      <c r="H342" s="29"/>
      <c r="I342" s="12"/>
      <c r="J342" s="12" t="str">
        <f t="shared" si="36"/>
        <v/>
      </c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</row>
    <row r="343" spans="1:220" s="2" customFormat="1" ht="14.65" thickBot="1">
      <c r="A343" s="28"/>
      <c r="B343" s="28"/>
      <c r="C343" s="43"/>
      <c r="D343" s="39"/>
      <c r="E343" s="40"/>
      <c r="F343" s="26"/>
      <c r="G343" s="29"/>
      <c r="H343" s="29"/>
      <c r="I343" s="12"/>
      <c r="J343" s="12" t="str">
        <f t="shared" si="36"/>
        <v/>
      </c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</row>
    <row r="344" spans="1:220" s="2" customFormat="1" ht="14.65" thickBot="1">
      <c r="A344" s="28"/>
      <c r="B344" s="28"/>
      <c r="C344" s="43"/>
      <c r="D344" s="39"/>
      <c r="E344" s="40"/>
      <c r="F344" s="26"/>
      <c r="G344" s="29"/>
      <c r="H344" s="29"/>
      <c r="I344" s="12"/>
      <c r="J344" s="12" t="str">
        <f t="shared" si="36"/>
        <v/>
      </c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</row>
    <row r="345" spans="1:220" s="2" customFormat="1" ht="14.65" thickBot="1">
      <c r="A345" s="28"/>
      <c r="B345" s="28"/>
      <c r="C345" s="43"/>
      <c r="D345" s="39"/>
      <c r="E345" s="40"/>
      <c r="F345" s="26"/>
      <c r="G345" s="29"/>
      <c r="H345" s="29"/>
      <c r="I345" s="12"/>
      <c r="J345" s="12" t="str">
        <f t="shared" si="36"/>
        <v/>
      </c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</row>
    <row r="346" spans="1:220" s="2" customFormat="1" ht="14.65" thickBot="1">
      <c r="A346" s="28"/>
      <c r="B346" s="28"/>
      <c r="C346" s="43"/>
      <c r="D346" s="39"/>
      <c r="E346" s="40"/>
      <c r="F346" s="26"/>
      <c r="G346" s="29"/>
      <c r="H346" s="29"/>
      <c r="I346" s="12"/>
      <c r="J346" s="12" t="str">
        <f t="shared" si="36"/>
        <v/>
      </c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</row>
    <row r="347" spans="1:220" s="2" customFormat="1" ht="14.65" thickBot="1">
      <c r="A347" s="28"/>
      <c r="B347" s="28"/>
      <c r="C347" s="41"/>
      <c r="D347" s="39"/>
      <c r="E347" s="40"/>
      <c r="F347" s="26"/>
      <c r="G347" s="29"/>
      <c r="H347" s="29"/>
      <c r="I347" s="12"/>
      <c r="J347" s="12" t="str">
        <f t="shared" si="36"/>
        <v/>
      </c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</row>
    <row r="348" spans="1:220" s="2" customFormat="1" ht="14.65" thickBot="1">
      <c r="A348" s="28"/>
      <c r="B348" s="28"/>
      <c r="C348" s="43"/>
      <c r="D348" s="39"/>
      <c r="E348" s="40"/>
      <c r="F348" s="26"/>
      <c r="G348" s="29"/>
      <c r="H348" s="29"/>
      <c r="I348" s="12"/>
      <c r="J348" s="12" t="str">
        <f t="shared" si="36"/>
        <v/>
      </c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</row>
    <row r="349" spans="1:220" s="2" customFormat="1" ht="14.65" thickBot="1">
      <c r="A349" s="28"/>
      <c r="B349" s="28"/>
      <c r="C349" s="43"/>
      <c r="D349" s="39"/>
      <c r="E349" s="40"/>
      <c r="F349" s="26"/>
      <c r="G349" s="29"/>
      <c r="H349" s="29"/>
      <c r="I349" s="12"/>
      <c r="J349" s="12" t="str">
        <f t="shared" si="36"/>
        <v/>
      </c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</row>
    <row r="350" spans="1:220" s="2" customFormat="1" ht="14.65" thickBot="1">
      <c r="A350" s="28"/>
      <c r="B350" s="28"/>
      <c r="C350" s="43"/>
      <c r="D350" s="39"/>
      <c r="E350" s="40"/>
      <c r="F350" s="26"/>
      <c r="G350" s="29"/>
      <c r="H350" s="29"/>
      <c r="I350" s="12"/>
      <c r="J350" s="12" t="str">
        <f t="shared" si="36"/>
        <v/>
      </c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</row>
    <row r="351" spans="1:220" s="2" customFormat="1" ht="14.65" thickBot="1">
      <c r="A351" s="28"/>
      <c r="B351" s="28"/>
      <c r="C351" s="43"/>
      <c r="D351" s="39"/>
      <c r="E351" s="40"/>
      <c r="F351" s="26"/>
      <c r="G351" s="29"/>
      <c r="H351" s="29"/>
      <c r="I351" s="12"/>
      <c r="J351" s="12" t="str">
        <f t="shared" si="36"/>
        <v/>
      </c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</row>
    <row r="352" spans="1:220" s="2" customFormat="1" ht="14.65" thickBot="1">
      <c r="A352" s="28"/>
      <c r="B352" s="28"/>
      <c r="C352" s="43"/>
      <c r="D352" s="39"/>
      <c r="E352" s="40"/>
      <c r="F352" s="26"/>
      <c r="G352" s="29"/>
      <c r="H352" s="29"/>
      <c r="I352" s="12"/>
      <c r="J352" s="12" t="str">
        <f t="shared" si="36"/>
        <v/>
      </c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</row>
    <row r="353" spans="1:220" s="2" customFormat="1" ht="14.65" thickBot="1">
      <c r="A353" s="28"/>
      <c r="B353" s="28"/>
      <c r="C353" s="43"/>
      <c r="D353" s="39"/>
      <c r="E353" s="40"/>
      <c r="F353" s="26"/>
      <c r="G353" s="29"/>
      <c r="H353" s="29"/>
      <c r="I353" s="12"/>
      <c r="J353" s="12" t="str">
        <f t="shared" si="36"/>
        <v/>
      </c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</row>
    <row r="354" spans="1:220" s="2" customFormat="1" ht="14.65" thickBot="1">
      <c r="A354" s="28"/>
      <c r="B354" s="28"/>
      <c r="C354" s="43"/>
      <c r="D354" s="39"/>
      <c r="E354" s="40"/>
      <c r="F354" s="26"/>
      <c r="G354" s="29"/>
      <c r="H354" s="29"/>
      <c r="I354" s="12"/>
      <c r="J354" s="12" t="str">
        <f t="shared" si="36"/>
        <v/>
      </c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</row>
    <row r="355" spans="1:220" s="2" customFormat="1" ht="14.65" thickBot="1">
      <c r="A355" s="28"/>
      <c r="B355" s="28"/>
      <c r="C355" s="43"/>
      <c r="D355" s="39"/>
      <c r="E355" s="40"/>
      <c r="F355" s="26"/>
      <c r="G355" s="29"/>
      <c r="H355" s="29"/>
      <c r="I355" s="12"/>
      <c r="J355" s="12" t="str">
        <f t="shared" si="36"/>
        <v/>
      </c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</row>
    <row r="356" spans="1:220" s="2" customFormat="1" ht="14.65" thickBot="1">
      <c r="A356" s="28"/>
      <c r="B356" s="28"/>
      <c r="C356" s="43"/>
      <c r="D356" s="39"/>
      <c r="E356" s="40"/>
      <c r="F356" s="26"/>
      <c r="G356" s="29"/>
      <c r="H356" s="29"/>
      <c r="I356" s="12"/>
      <c r="J356" s="12" t="str">
        <f t="shared" si="36"/>
        <v/>
      </c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</row>
    <row r="357" spans="1:220" s="2" customFormat="1" ht="14.65" thickBot="1">
      <c r="A357" s="28"/>
      <c r="B357" s="28"/>
      <c r="C357" s="43"/>
      <c r="D357" s="39"/>
      <c r="E357" s="40"/>
      <c r="F357" s="26"/>
      <c r="G357" s="29"/>
      <c r="H357" s="29"/>
      <c r="I357" s="12"/>
      <c r="J357" s="12" t="str">
        <f t="shared" si="36"/>
        <v/>
      </c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</row>
    <row r="358" spans="1:220" s="2" customFormat="1" ht="14.65" thickBot="1">
      <c r="A358" s="28"/>
      <c r="B358" s="28"/>
      <c r="C358" s="43"/>
      <c r="D358" s="39"/>
      <c r="E358" s="40"/>
      <c r="F358" s="26"/>
      <c r="G358" s="29"/>
      <c r="H358" s="29"/>
      <c r="I358" s="12"/>
      <c r="J358" s="12" t="str">
        <f t="shared" si="36"/>
        <v/>
      </c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</row>
    <row r="359" spans="1:220" s="2" customFormat="1" ht="14.65" thickBot="1">
      <c r="A359" s="28"/>
      <c r="B359" s="28"/>
      <c r="C359" s="43"/>
      <c r="D359" s="39"/>
      <c r="E359" s="40"/>
      <c r="F359" s="26"/>
      <c r="G359" s="29"/>
      <c r="H359" s="29"/>
      <c r="I359" s="12"/>
      <c r="J359" s="12" t="str">
        <f t="shared" si="36"/>
        <v/>
      </c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</row>
    <row r="360" spans="1:220" s="2" customFormat="1" ht="14.65" thickBot="1">
      <c r="A360" s="28"/>
      <c r="B360" s="28"/>
      <c r="C360" s="43"/>
      <c r="D360" s="39"/>
      <c r="E360" s="40"/>
      <c r="F360" s="26"/>
      <c r="G360" s="29"/>
      <c r="H360" s="29"/>
      <c r="I360" s="12"/>
      <c r="J360" s="12" t="str">
        <f t="shared" si="36"/>
        <v/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</row>
    <row r="361" spans="1:220" s="2" customFormat="1" ht="14.65" thickBot="1">
      <c r="A361" s="28"/>
      <c r="B361" s="28"/>
      <c r="C361" s="43"/>
      <c r="D361" s="39"/>
      <c r="E361" s="40"/>
      <c r="F361" s="26"/>
      <c r="G361" s="29"/>
      <c r="H361" s="29"/>
      <c r="I361" s="12"/>
      <c r="J361" s="12" t="str">
        <f t="shared" ref="J361:J424" si="37">IF(OR(ISBLANK(task_start),ISBLANK(task_end)),"",task_end-task_start+1)</f>
        <v/>
      </c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</row>
    <row r="362" spans="1:220" s="2" customFormat="1" ht="14.65" thickBot="1">
      <c r="A362" s="28"/>
      <c r="B362" s="28"/>
      <c r="C362" s="43"/>
      <c r="D362" s="39"/>
      <c r="E362" s="40"/>
      <c r="F362" s="26"/>
      <c r="G362" s="29"/>
      <c r="H362" s="29"/>
      <c r="I362" s="12"/>
      <c r="J362" s="12" t="str">
        <f t="shared" si="37"/>
        <v/>
      </c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</row>
    <row r="363" spans="1:220" s="2" customFormat="1" ht="14.65" thickBot="1">
      <c r="A363" s="28"/>
      <c r="B363" s="28"/>
      <c r="C363" s="43"/>
      <c r="D363" s="39"/>
      <c r="E363" s="40"/>
      <c r="F363" s="26"/>
      <c r="G363" s="29"/>
      <c r="H363" s="29"/>
      <c r="I363" s="12"/>
      <c r="J363" s="12" t="str">
        <f t="shared" si="37"/>
        <v/>
      </c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</row>
    <row r="364" spans="1:220" s="2" customFormat="1" ht="14.65" thickBot="1">
      <c r="A364" s="28"/>
      <c r="B364" s="28"/>
      <c r="C364" s="43"/>
      <c r="D364" s="39"/>
      <c r="E364" s="40"/>
      <c r="F364" s="26"/>
      <c r="G364" s="29"/>
      <c r="H364" s="29"/>
      <c r="I364" s="12"/>
      <c r="J364" s="12" t="str">
        <f t="shared" si="37"/>
        <v/>
      </c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</row>
    <row r="365" spans="1:220" s="2" customFormat="1" ht="14.65" thickBot="1">
      <c r="A365" s="28"/>
      <c r="B365" s="28"/>
      <c r="C365" s="43"/>
      <c r="D365" s="39"/>
      <c r="E365" s="40"/>
      <c r="F365" s="26"/>
      <c r="G365" s="29"/>
      <c r="H365" s="29"/>
      <c r="I365" s="12"/>
      <c r="J365" s="12" t="str">
        <f t="shared" si="37"/>
        <v/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</row>
    <row r="366" spans="1:220" s="2" customFormat="1" ht="14.65" thickBot="1">
      <c r="A366" s="28"/>
      <c r="B366" s="28"/>
      <c r="C366" s="43"/>
      <c r="D366" s="39"/>
      <c r="E366" s="40"/>
      <c r="F366" s="26"/>
      <c r="G366" s="29"/>
      <c r="H366" s="29"/>
      <c r="I366" s="12"/>
      <c r="J366" s="12" t="str">
        <f t="shared" si="37"/>
        <v/>
      </c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</row>
    <row r="367" spans="1:220" s="2" customFormat="1" ht="14.65" thickBot="1">
      <c r="A367" s="28"/>
      <c r="B367" s="28"/>
      <c r="C367" s="43"/>
      <c r="D367" s="39"/>
      <c r="E367" s="40"/>
      <c r="F367" s="26"/>
      <c r="G367" s="29"/>
      <c r="H367" s="29"/>
      <c r="I367" s="12"/>
      <c r="J367" s="12" t="str">
        <f t="shared" si="37"/>
        <v/>
      </c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</row>
    <row r="368" spans="1:220" s="2" customFormat="1" ht="14.65" thickBot="1">
      <c r="A368" s="28"/>
      <c r="B368" s="28"/>
      <c r="C368" s="43"/>
      <c r="D368" s="39"/>
      <c r="E368" s="40"/>
      <c r="F368" s="26"/>
      <c r="G368" s="29"/>
      <c r="H368" s="29"/>
      <c r="I368" s="12"/>
      <c r="J368" s="12" t="str">
        <f t="shared" si="37"/>
        <v/>
      </c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</row>
    <row r="369" spans="1:220" s="2" customFormat="1" ht="14.65" thickBot="1">
      <c r="A369" s="28"/>
      <c r="B369" s="28"/>
      <c r="C369" s="43"/>
      <c r="D369" s="39"/>
      <c r="E369" s="40"/>
      <c r="F369" s="26"/>
      <c r="G369" s="29"/>
      <c r="H369" s="29"/>
      <c r="I369" s="12"/>
      <c r="J369" s="12" t="str">
        <f t="shared" si="37"/>
        <v/>
      </c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</row>
    <row r="370" spans="1:220" s="2" customFormat="1" ht="14.65" thickBot="1">
      <c r="A370" s="28"/>
      <c r="B370" s="28"/>
      <c r="C370" s="43"/>
      <c r="D370" s="39"/>
      <c r="E370" s="40"/>
      <c r="F370" s="26"/>
      <c r="G370" s="29"/>
      <c r="H370" s="29"/>
      <c r="I370" s="12"/>
      <c r="J370" s="12" t="str">
        <f t="shared" si="37"/>
        <v/>
      </c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</row>
    <row r="371" spans="1:220" s="2" customFormat="1" ht="14.65" thickBot="1">
      <c r="A371" s="28"/>
      <c r="B371" s="28"/>
      <c r="C371" s="43"/>
      <c r="D371" s="39"/>
      <c r="E371" s="40"/>
      <c r="F371" s="26"/>
      <c r="G371" s="29"/>
      <c r="H371" s="29"/>
      <c r="I371" s="12"/>
      <c r="J371" s="12" t="str">
        <f t="shared" si="37"/>
        <v/>
      </c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</row>
    <row r="372" spans="1:220" s="2" customFormat="1" ht="14.65" thickBot="1">
      <c r="A372" s="28"/>
      <c r="B372" s="28"/>
      <c r="C372" s="43"/>
      <c r="D372" s="39"/>
      <c r="E372" s="40"/>
      <c r="F372" s="26"/>
      <c r="G372" s="29"/>
      <c r="H372" s="29"/>
      <c r="I372" s="12"/>
      <c r="J372" s="12" t="str">
        <f t="shared" si="37"/>
        <v/>
      </c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</row>
    <row r="373" spans="1:220" s="2" customFormat="1" ht="14.65" thickBot="1">
      <c r="A373" s="28"/>
      <c r="B373" s="28"/>
      <c r="C373" s="43"/>
      <c r="D373" s="39"/>
      <c r="E373" s="40"/>
      <c r="F373" s="26"/>
      <c r="G373" s="29"/>
      <c r="H373" s="29"/>
      <c r="I373" s="12"/>
      <c r="J373" s="12" t="str">
        <f t="shared" si="37"/>
        <v/>
      </c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</row>
    <row r="374" spans="1:220" s="2" customFormat="1" ht="14.65" thickBot="1">
      <c r="A374" s="28"/>
      <c r="B374" s="28"/>
      <c r="C374" s="43"/>
      <c r="D374" s="39"/>
      <c r="E374" s="40"/>
      <c r="F374" s="26"/>
      <c r="G374" s="29"/>
      <c r="H374" s="29"/>
      <c r="I374" s="12"/>
      <c r="J374" s="12" t="str">
        <f t="shared" si="37"/>
        <v/>
      </c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</row>
    <row r="375" spans="1:220" s="2" customFormat="1" ht="14.65" thickBot="1">
      <c r="A375" s="28"/>
      <c r="B375" s="28"/>
      <c r="C375" s="43"/>
      <c r="D375" s="39"/>
      <c r="E375" s="40"/>
      <c r="F375" s="26"/>
      <c r="G375" s="29"/>
      <c r="H375" s="29"/>
      <c r="I375" s="12"/>
      <c r="J375" s="12" t="str">
        <f t="shared" si="37"/>
        <v/>
      </c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</row>
    <row r="376" spans="1:220" s="2" customFormat="1" ht="14.65" thickBot="1">
      <c r="A376" s="28"/>
      <c r="B376" s="28"/>
      <c r="C376" s="41"/>
      <c r="D376" s="39"/>
      <c r="E376" s="40"/>
      <c r="F376" s="26"/>
      <c r="G376" s="29"/>
      <c r="H376" s="29"/>
      <c r="I376" s="12"/>
      <c r="J376" s="12" t="str">
        <f t="shared" si="37"/>
        <v/>
      </c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</row>
    <row r="377" spans="1:220" s="2" customFormat="1" ht="14.65" thickBot="1">
      <c r="A377" s="28"/>
      <c r="B377" s="28"/>
      <c r="C377" s="43"/>
      <c r="D377" s="39"/>
      <c r="E377" s="40"/>
      <c r="F377" s="26"/>
      <c r="G377" s="29"/>
      <c r="H377" s="29"/>
      <c r="I377" s="12"/>
      <c r="J377" s="12" t="str">
        <f t="shared" si="37"/>
        <v/>
      </c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</row>
    <row r="378" spans="1:220" s="2" customFormat="1" ht="14.65" thickBot="1">
      <c r="A378" s="28"/>
      <c r="B378" s="28"/>
      <c r="C378" s="43"/>
      <c r="D378" s="39"/>
      <c r="E378" s="40"/>
      <c r="F378" s="26"/>
      <c r="G378" s="29"/>
      <c r="H378" s="29"/>
      <c r="I378" s="12"/>
      <c r="J378" s="12" t="str">
        <f t="shared" si="37"/>
        <v/>
      </c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</row>
    <row r="379" spans="1:220" s="2" customFormat="1" ht="14.65" thickBot="1">
      <c r="A379" s="28"/>
      <c r="B379" s="28"/>
      <c r="C379" s="43"/>
      <c r="D379" s="39"/>
      <c r="E379" s="40"/>
      <c r="F379" s="26"/>
      <c r="G379" s="29"/>
      <c r="H379" s="29"/>
      <c r="I379" s="12"/>
      <c r="J379" s="12" t="str">
        <f t="shared" si="37"/>
        <v/>
      </c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</row>
    <row r="380" spans="1:220" s="2" customFormat="1" ht="14.65" thickBot="1">
      <c r="A380" s="28"/>
      <c r="B380" s="28"/>
      <c r="C380" s="43"/>
      <c r="D380" s="39"/>
      <c r="E380" s="40"/>
      <c r="F380" s="26"/>
      <c r="G380" s="29"/>
      <c r="H380" s="29"/>
      <c r="I380" s="12"/>
      <c r="J380" s="12" t="str">
        <f t="shared" si="37"/>
        <v/>
      </c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</row>
    <row r="381" spans="1:220" s="2" customFormat="1" ht="14.65" thickBot="1">
      <c r="A381" s="28"/>
      <c r="B381" s="28"/>
      <c r="C381" s="43"/>
      <c r="D381" s="39"/>
      <c r="E381" s="40"/>
      <c r="F381" s="26"/>
      <c r="G381" s="29"/>
      <c r="H381" s="29"/>
      <c r="I381" s="12"/>
      <c r="J381" s="12" t="str">
        <f t="shared" si="37"/>
        <v/>
      </c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</row>
    <row r="382" spans="1:220" s="2" customFormat="1" ht="14.65" thickBot="1">
      <c r="A382" s="28"/>
      <c r="B382" s="28"/>
      <c r="C382" s="43"/>
      <c r="D382" s="39"/>
      <c r="E382" s="40"/>
      <c r="F382" s="26"/>
      <c r="G382" s="29"/>
      <c r="H382" s="29"/>
      <c r="I382" s="12"/>
      <c r="J382" s="12" t="str">
        <f t="shared" si="37"/>
        <v/>
      </c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</row>
    <row r="383" spans="1:220" s="2" customFormat="1" ht="14.65" thickBot="1">
      <c r="A383" s="28"/>
      <c r="B383" s="28"/>
      <c r="C383" s="43"/>
      <c r="D383" s="39"/>
      <c r="E383" s="40"/>
      <c r="F383" s="26"/>
      <c r="G383" s="29"/>
      <c r="H383" s="29"/>
      <c r="I383" s="12"/>
      <c r="J383" s="12" t="str">
        <f t="shared" si="37"/>
        <v/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</row>
    <row r="384" spans="1:220" s="2" customFormat="1" ht="14.65" thickBot="1">
      <c r="A384" s="28"/>
      <c r="B384" s="28"/>
      <c r="C384" s="43"/>
      <c r="D384" s="39"/>
      <c r="E384" s="40"/>
      <c r="F384" s="26"/>
      <c r="G384" s="29"/>
      <c r="H384" s="29"/>
      <c r="I384" s="12"/>
      <c r="J384" s="12" t="str">
        <f t="shared" si="37"/>
        <v/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</row>
    <row r="385" spans="1:220" s="2" customFormat="1" ht="14.65" thickBot="1">
      <c r="A385" s="28"/>
      <c r="B385" s="28"/>
      <c r="C385" s="43"/>
      <c r="D385" s="39"/>
      <c r="E385" s="40"/>
      <c r="F385" s="26"/>
      <c r="G385" s="29"/>
      <c r="H385" s="29"/>
      <c r="I385" s="12"/>
      <c r="J385" s="12" t="str">
        <f t="shared" si="37"/>
        <v/>
      </c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</row>
    <row r="386" spans="1:220" s="2" customFormat="1" ht="14.65" thickBot="1">
      <c r="A386" s="28"/>
      <c r="B386" s="28"/>
      <c r="C386" s="43"/>
      <c r="D386" s="39"/>
      <c r="E386" s="40"/>
      <c r="F386" s="26"/>
      <c r="G386" s="29"/>
      <c r="H386" s="29"/>
      <c r="I386" s="12"/>
      <c r="J386" s="12" t="str">
        <f t="shared" si="37"/>
        <v/>
      </c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</row>
    <row r="387" spans="1:220" s="2" customFormat="1" ht="14.65" thickBot="1">
      <c r="A387" s="28"/>
      <c r="B387" s="28"/>
      <c r="C387" s="43"/>
      <c r="D387" s="39"/>
      <c r="E387" s="40"/>
      <c r="F387" s="26"/>
      <c r="G387" s="29"/>
      <c r="H387" s="29"/>
      <c r="I387" s="12"/>
      <c r="J387" s="12" t="str">
        <f t="shared" si="37"/>
        <v/>
      </c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</row>
    <row r="388" spans="1:220" s="2" customFormat="1" ht="14.65" thickBot="1">
      <c r="A388" s="28"/>
      <c r="B388" s="28"/>
      <c r="C388" s="43"/>
      <c r="D388" s="39"/>
      <c r="E388" s="40"/>
      <c r="F388" s="26"/>
      <c r="G388" s="29"/>
      <c r="H388" s="29"/>
      <c r="I388" s="12"/>
      <c r="J388" s="12" t="str">
        <f t="shared" si="37"/>
        <v/>
      </c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</row>
    <row r="389" spans="1:220" s="2" customFormat="1" ht="14.65" thickBot="1">
      <c r="A389" s="28"/>
      <c r="B389" s="28"/>
      <c r="C389" s="43"/>
      <c r="D389" s="39"/>
      <c r="E389" s="40"/>
      <c r="F389" s="26"/>
      <c r="G389" s="29"/>
      <c r="H389" s="29"/>
      <c r="I389" s="12"/>
      <c r="J389" s="12" t="str">
        <f t="shared" si="37"/>
        <v/>
      </c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</row>
    <row r="390" spans="1:220" s="2" customFormat="1" ht="14.65" thickBot="1">
      <c r="A390" s="28"/>
      <c r="B390" s="28"/>
      <c r="C390" s="43"/>
      <c r="D390" s="39"/>
      <c r="E390" s="40"/>
      <c r="F390" s="26"/>
      <c r="G390" s="29"/>
      <c r="H390" s="29"/>
      <c r="I390" s="12"/>
      <c r="J390" s="12" t="str">
        <f t="shared" si="37"/>
        <v/>
      </c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</row>
    <row r="391" spans="1:220" s="2" customFormat="1" ht="14.65" thickBot="1">
      <c r="A391" s="28"/>
      <c r="B391" s="28"/>
      <c r="C391" s="43"/>
      <c r="D391" s="39"/>
      <c r="E391" s="40"/>
      <c r="F391" s="26"/>
      <c r="G391" s="29"/>
      <c r="H391" s="29"/>
      <c r="I391" s="12"/>
      <c r="J391" s="12" t="str">
        <f t="shared" si="37"/>
        <v/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</row>
    <row r="392" spans="1:220" s="2" customFormat="1" ht="14.65" thickBot="1">
      <c r="A392" s="28"/>
      <c r="B392" s="28"/>
      <c r="C392" s="43"/>
      <c r="D392" s="39"/>
      <c r="E392" s="40"/>
      <c r="F392" s="26"/>
      <c r="G392" s="29"/>
      <c r="H392" s="29"/>
      <c r="I392" s="12"/>
      <c r="J392" s="12" t="str">
        <f t="shared" si="37"/>
        <v/>
      </c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</row>
    <row r="393" spans="1:220" s="2" customFormat="1" ht="14.65" thickBot="1">
      <c r="A393" s="28"/>
      <c r="B393" s="28"/>
      <c r="C393" s="43"/>
      <c r="D393" s="39"/>
      <c r="E393" s="40"/>
      <c r="F393" s="26"/>
      <c r="G393" s="29"/>
      <c r="H393" s="29"/>
      <c r="I393" s="12"/>
      <c r="J393" s="12" t="str">
        <f t="shared" si="37"/>
        <v/>
      </c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</row>
    <row r="394" spans="1:220" s="2" customFormat="1" ht="14.65" thickBot="1">
      <c r="A394" s="28"/>
      <c r="B394" s="28"/>
      <c r="C394" s="43"/>
      <c r="D394" s="39"/>
      <c r="E394" s="40"/>
      <c r="F394" s="26"/>
      <c r="G394" s="29"/>
      <c r="H394" s="29"/>
      <c r="I394" s="12"/>
      <c r="J394" s="12" t="str">
        <f t="shared" si="37"/>
        <v/>
      </c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</row>
    <row r="395" spans="1:220" s="2" customFormat="1" ht="14.65" thickBot="1">
      <c r="A395" s="28"/>
      <c r="B395" s="28"/>
      <c r="C395" s="43"/>
      <c r="D395" s="39"/>
      <c r="E395" s="40"/>
      <c r="F395" s="26"/>
      <c r="G395" s="29"/>
      <c r="H395" s="29"/>
      <c r="I395" s="12"/>
      <c r="J395" s="12" t="str">
        <f t="shared" si="37"/>
        <v/>
      </c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</row>
    <row r="396" spans="1:220" s="2" customFormat="1" ht="14.65" thickBot="1">
      <c r="A396" s="28"/>
      <c r="B396" s="28"/>
      <c r="C396" s="43"/>
      <c r="D396" s="39"/>
      <c r="E396" s="40"/>
      <c r="F396" s="26"/>
      <c r="G396" s="29"/>
      <c r="H396" s="29"/>
      <c r="I396" s="12"/>
      <c r="J396" s="12" t="str">
        <f t="shared" si="37"/>
        <v/>
      </c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</row>
    <row r="397" spans="1:220" s="2" customFormat="1" ht="14.65" thickBot="1">
      <c r="A397" s="28"/>
      <c r="B397" s="28"/>
      <c r="C397" s="43"/>
      <c r="D397" s="39"/>
      <c r="E397" s="40"/>
      <c r="F397" s="26"/>
      <c r="G397" s="29"/>
      <c r="H397" s="29"/>
      <c r="I397" s="12"/>
      <c r="J397" s="12" t="str">
        <f t="shared" si="37"/>
        <v/>
      </c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</row>
    <row r="398" spans="1:220" s="2" customFormat="1" ht="14.65" thickBot="1">
      <c r="A398" s="28"/>
      <c r="B398" s="28"/>
      <c r="C398" s="43"/>
      <c r="D398" s="39"/>
      <c r="E398" s="40"/>
      <c r="F398" s="26"/>
      <c r="G398" s="29"/>
      <c r="H398" s="29"/>
      <c r="I398" s="12"/>
      <c r="J398" s="12" t="str">
        <f t="shared" si="37"/>
        <v/>
      </c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</row>
    <row r="399" spans="1:220" s="2" customFormat="1" ht="14.65" thickBot="1">
      <c r="A399" s="28"/>
      <c r="B399" s="28"/>
      <c r="C399" s="43"/>
      <c r="D399" s="39"/>
      <c r="E399" s="40"/>
      <c r="F399" s="26"/>
      <c r="G399" s="29"/>
      <c r="H399" s="29"/>
      <c r="I399" s="12"/>
      <c r="J399" s="12" t="str">
        <f t="shared" si="37"/>
        <v/>
      </c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</row>
    <row r="400" spans="1:220" s="2" customFormat="1" ht="14.65" thickBot="1">
      <c r="A400" s="28"/>
      <c r="B400" s="28"/>
      <c r="C400" s="43"/>
      <c r="D400" s="39"/>
      <c r="E400" s="40"/>
      <c r="F400" s="26"/>
      <c r="G400" s="29"/>
      <c r="H400" s="29"/>
      <c r="I400" s="12"/>
      <c r="J400" s="12" t="str">
        <f t="shared" si="37"/>
        <v/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</row>
    <row r="401" spans="1:220" s="2" customFormat="1" ht="14.65" thickBot="1">
      <c r="A401" s="28"/>
      <c r="B401" s="28"/>
      <c r="C401" s="43"/>
      <c r="D401" s="39"/>
      <c r="E401" s="40"/>
      <c r="F401" s="26"/>
      <c r="G401" s="29"/>
      <c r="H401" s="29"/>
      <c r="I401" s="12"/>
      <c r="J401" s="12" t="str">
        <f t="shared" si="37"/>
        <v/>
      </c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</row>
    <row r="402" spans="1:220" s="2" customFormat="1" ht="14.65" thickBot="1">
      <c r="A402" s="28"/>
      <c r="B402" s="28"/>
      <c r="C402" s="43"/>
      <c r="D402" s="39"/>
      <c r="E402" s="40"/>
      <c r="F402" s="26"/>
      <c r="G402" s="29"/>
      <c r="H402" s="29"/>
      <c r="I402" s="12"/>
      <c r="J402" s="12" t="str">
        <f t="shared" si="37"/>
        <v/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</row>
    <row r="403" spans="1:220" s="2" customFormat="1" ht="14.65" thickBot="1">
      <c r="A403" s="28"/>
      <c r="B403" s="28"/>
      <c r="C403" s="43"/>
      <c r="D403" s="39"/>
      <c r="E403" s="40"/>
      <c r="F403" s="26"/>
      <c r="G403" s="29"/>
      <c r="H403" s="29"/>
      <c r="I403" s="12"/>
      <c r="J403" s="12" t="str">
        <f t="shared" si="37"/>
        <v/>
      </c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</row>
    <row r="404" spans="1:220" s="2" customFormat="1" ht="14.65" thickBot="1">
      <c r="A404" s="28"/>
      <c r="B404" s="28"/>
      <c r="C404" s="43"/>
      <c r="D404" s="39"/>
      <c r="E404" s="40"/>
      <c r="F404" s="26"/>
      <c r="G404" s="29"/>
      <c r="H404" s="29"/>
      <c r="I404" s="12"/>
      <c r="J404" s="12" t="str">
        <f t="shared" si="37"/>
        <v/>
      </c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</row>
    <row r="405" spans="1:220" s="2" customFormat="1" ht="14.65" thickBot="1">
      <c r="A405" s="28"/>
      <c r="B405" s="28"/>
      <c r="C405" s="43"/>
      <c r="D405" s="39"/>
      <c r="E405" s="40"/>
      <c r="F405" s="26"/>
      <c r="G405" s="29"/>
      <c r="H405" s="29"/>
      <c r="I405" s="12"/>
      <c r="J405" s="12" t="str">
        <f t="shared" si="37"/>
        <v/>
      </c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</row>
    <row r="406" spans="1:220" s="2" customFormat="1" ht="14.65" thickBot="1">
      <c r="A406" s="28"/>
      <c r="B406" s="28"/>
      <c r="C406" s="43"/>
      <c r="D406" s="39"/>
      <c r="E406" s="40"/>
      <c r="F406" s="26"/>
      <c r="G406" s="29"/>
      <c r="H406" s="29"/>
      <c r="I406" s="12"/>
      <c r="J406" s="12" t="str">
        <f t="shared" si="37"/>
        <v/>
      </c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</row>
    <row r="407" spans="1:220" s="2" customFormat="1" ht="14.65" thickBot="1">
      <c r="A407" s="28"/>
      <c r="B407" s="28"/>
      <c r="C407" s="43"/>
      <c r="D407" s="39"/>
      <c r="E407" s="40"/>
      <c r="F407" s="26"/>
      <c r="G407" s="29"/>
      <c r="H407" s="29"/>
      <c r="I407" s="12"/>
      <c r="J407" s="12" t="str">
        <f t="shared" si="37"/>
        <v/>
      </c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</row>
    <row r="408" spans="1:220" s="2" customFormat="1" ht="14.65" thickBot="1">
      <c r="A408" s="28"/>
      <c r="B408" s="28"/>
      <c r="C408" s="43"/>
      <c r="D408" s="39"/>
      <c r="E408" s="40"/>
      <c r="F408" s="26"/>
      <c r="G408" s="29"/>
      <c r="H408" s="29"/>
      <c r="I408" s="12"/>
      <c r="J408" s="12" t="str">
        <f t="shared" si="37"/>
        <v/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</row>
    <row r="409" spans="1:220" s="2" customFormat="1" ht="14.65" thickBot="1">
      <c r="A409" s="28"/>
      <c r="B409" s="28"/>
      <c r="C409" s="43"/>
      <c r="D409" s="39"/>
      <c r="E409" s="40"/>
      <c r="F409" s="26"/>
      <c r="G409" s="29"/>
      <c r="H409" s="29"/>
      <c r="I409" s="12"/>
      <c r="J409" s="12" t="str">
        <f t="shared" si="37"/>
        <v/>
      </c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</row>
    <row r="410" spans="1:220" s="2" customFormat="1" ht="14.65" thickBot="1">
      <c r="A410" s="28"/>
      <c r="B410" s="28"/>
      <c r="C410" s="43"/>
      <c r="D410" s="39"/>
      <c r="E410" s="40"/>
      <c r="F410" s="26"/>
      <c r="G410" s="29"/>
      <c r="H410" s="29"/>
      <c r="I410" s="12"/>
      <c r="J410" s="12" t="str">
        <f t="shared" si="37"/>
        <v/>
      </c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</row>
    <row r="411" spans="1:220" s="2" customFormat="1" ht="14.65" thickBot="1">
      <c r="A411" s="28"/>
      <c r="B411" s="28"/>
      <c r="C411" s="43"/>
      <c r="D411" s="39"/>
      <c r="E411" s="40"/>
      <c r="F411" s="26"/>
      <c r="G411" s="29"/>
      <c r="H411" s="29"/>
      <c r="I411" s="12"/>
      <c r="J411" s="12" t="str">
        <f t="shared" si="37"/>
        <v/>
      </c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</row>
    <row r="412" spans="1:220" s="2" customFormat="1" ht="14.65" thickBot="1">
      <c r="A412" s="28"/>
      <c r="B412" s="28"/>
      <c r="C412" s="43"/>
      <c r="D412" s="39"/>
      <c r="E412" s="40"/>
      <c r="F412" s="26"/>
      <c r="G412" s="29"/>
      <c r="H412" s="29"/>
      <c r="I412" s="12"/>
      <c r="J412" s="12" t="str">
        <f t="shared" si="37"/>
        <v/>
      </c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</row>
    <row r="413" spans="1:220" s="2" customFormat="1" ht="14.65" thickBot="1">
      <c r="A413" s="28"/>
      <c r="B413" s="28"/>
      <c r="C413" s="43"/>
      <c r="D413" s="39"/>
      <c r="E413" s="40"/>
      <c r="F413" s="26"/>
      <c r="G413" s="29"/>
      <c r="H413" s="29"/>
      <c r="I413" s="12"/>
      <c r="J413" s="12" t="str">
        <f t="shared" si="37"/>
        <v/>
      </c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</row>
    <row r="414" spans="1:220" s="2" customFormat="1" ht="14.65" thickBot="1">
      <c r="A414" s="28"/>
      <c r="B414" s="28"/>
      <c r="C414" s="43"/>
      <c r="D414" s="39"/>
      <c r="E414" s="40"/>
      <c r="F414" s="26"/>
      <c r="G414" s="29"/>
      <c r="H414" s="29"/>
      <c r="I414" s="12"/>
      <c r="J414" s="12" t="str">
        <f t="shared" si="37"/>
        <v/>
      </c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</row>
    <row r="415" spans="1:220" s="2" customFormat="1" ht="14.65" thickBot="1">
      <c r="A415" s="28"/>
      <c r="B415" s="28"/>
      <c r="C415" s="43"/>
      <c r="D415" s="39"/>
      <c r="E415" s="40"/>
      <c r="F415" s="26"/>
      <c r="G415" s="29"/>
      <c r="H415" s="29"/>
      <c r="I415" s="12"/>
      <c r="J415" s="12" t="str">
        <f t="shared" si="37"/>
        <v/>
      </c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</row>
    <row r="416" spans="1:220" s="2" customFormat="1" ht="14.65" thickBot="1">
      <c r="A416" s="28"/>
      <c r="B416" s="28"/>
      <c r="C416" s="43"/>
      <c r="D416" s="39"/>
      <c r="E416" s="40"/>
      <c r="F416" s="26"/>
      <c r="G416" s="29"/>
      <c r="H416" s="29"/>
      <c r="I416" s="12"/>
      <c r="J416" s="12" t="str">
        <f t="shared" si="37"/>
        <v/>
      </c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</row>
    <row r="417" spans="1:220" s="2" customFormat="1" ht="14.65" thickBot="1">
      <c r="A417" s="28"/>
      <c r="B417" s="28"/>
      <c r="C417" s="43"/>
      <c r="D417" s="39"/>
      <c r="E417" s="40"/>
      <c r="F417" s="26"/>
      <c r="G417" s="29"/>
      <c r="H417" s="29"/>
      <c r="I417" s="12"/>
      <c r="J417" s="12" t="str">
        <f t="shared" si="37"/>
        <v/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</row>
    <row r="418" spans="1:220" s="2" customFormat="1" ht="14.65" thickBot="1">
      <c r="A418" s="28"/>
      <c r="B418" s="28"/>
      <c r="C418" s="43"/>
      <c r="D418" s="39"/>
      <c r="E418" s="40"/>
      <c r="F418" s="26"/>
      <c r="G418" s="29"/>
      <c r="H418" s="29"/>
      <c r="I418" s="12"/>
      <c r="J418" s="12" t="str">
        <f t="shared" si="37"/>
        <v/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</row>
    <row r="419" spans="1:220" s="2" customFormat="1" ht="14.65" thickBot="1">
      <c r="A419" s="28"/>
      <c r="B419" s="28"/>
      <c r="C419" s="43"/>
      <c r="D419" s="39"/>
      <c r="E419" s="40"/>
      <c r="F419" s="26"/>
      <c r="G419" s="29"/>
      <c r="H419" s="29"/>
      <c r="I419" s="12"/>
      <c r="J419" s="12" t="str">
        <f t="shared" si="37"/>
        <v/>
      </c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</row>
    <row r="420" spans="1:220" s="2" customFormat="1" ht="14.65" thickBot="1">
      <c r="A420" s="28"/>
      <c r="B420" s="28"/>
      <c r="C420" s="43"/>
      <c r="D420" s="39"/>
      <c r="E420" s="40"/>
      <c r="F420" s="26"/>
      <c r="G420" s="29"/>
      <c r="H420" s="29"/>
      <c r="I420" s="12"/>
      <c r="J420" s="12" t="str">
        <f t="shared" si="37"/>
        <v/>
      </c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</row>
    <row r="421" spans="1:220" s="2" customFormat="1" ht="14.65" thickBot="1">
      <c r="A421" s="28"/>
      <c r="B421" s="28"/>
      <c r="C421" s="43"/>
      <c r="D421" s="39"/>
      <c r="E421" s="40"/>
      <c r="F421" s="26"/>
      <c r="G421" s="29"/>
      <c r="H421" s="29"/>
      <c r="I421" s="12"/>
      <c r="J421" s="12" t="str">
        <f t="shared" si="37"/>
        <v/>
      </c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</row>
    <row r="422" spans="1:220" s="2" customFormat="1" ht="14.65" thickBot="1">
      <c r="A422" s="28"/>
      <c r="B422" s="28"/>
      <c r="C422" s="43"/>
      <c r="D422" s="39"/>
      <c r="E422" s="40"/>
      <c r="F422" s="26"/>
      <c r="G422" s="29"/>
      <c r="H422" s="29"/>
      <c r="I422" s="12"/>
      <c r="J422" s="12" t="str">
        <f t="shared" si="37"/>
        <v/>
      </c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</row>
    <row r="423" spans="1:220" s="2" customFormat="1" ht="14.65" thickBot="1">
      <c r="A423" s="28"/>
      <c r="B423" s="28"/>
      <c r="C423" s="43"/>
      <c r="D423" s="39"/>
      <c r="E423" s="40"/>
      <c r="F423" s="26"/>
      <c r="G423" s="29"/>
      <c r="H423" s="29"/>
      <c r="I423" s="12"/>
      <c r="J423" s="12" t="str">
        <f t="shared" si="37"/>
        <v/>
      </c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</row>
    <row r="424" spans="1:220" s="2" customFormat="1" ht="14.65" thickBot="1">
      <c r="A424" s="28"/>
      <c r="B424" s="28"/>
      <c r="C424" s="43"/>
      <c r="D424" s="39"/>
      <c r="E424" s="40"/>
      <c r="F424" s="26"/>
      <c r="G424" s="29"/>
      <c r="H424" s="29"/>
      <c r="I424" s="12"/>
      <c r="J424" s="12" t="str">
        <f t="shared" si="37"/>
        <v/>
      </c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</row>
    <row r="425" spans="1:220" s="2" customFormat="1" ht="14.65" thickBot="1">
      <c r="A425" s="28"/>
      <c r="B425" s="28"/>
      <c r="C425" s="43"/>
      <c r="D425" s="39"/>
      <c r="E425" s="40"/>
      <c r="F425" s="26"/>
      <c r="G425" s="29"/>
      <c r="H425" s="29"/>
      <c r="I425" s="12"/>
      <c r="J425" s="12" t="str">
        <f t="shared" ref="J425:J426" si="38">IF(OR(ISBLANK(task_start),ISBLANK(task_end)),"",task_end-task_start+1)</f>
        <v/>
      </c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</row>
    <row r="426" spans="1:220" s="2" customFormat="1" ht="14.65" thickBot="1">
      <c r="A426" s="28"/>
      <c r="B426" s="28"/>
      <c r="C426" s="43"/>
      <c r="D426" s="39"/>
      <c r="E426" s="40"/>
      <c r="F426" s="26"/>
      <c r="G426" s="29"/>
      <c r="H426" s="29"/>
      <c r="I426" s="12"/>
      <c r="J426" s="12" t="str">
        <f t="shared" si="38"/>
        <v/>
      </c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</row>
    <row r="427" spans="1:220" ht="14.65" thickBot="1">
      <c r="D427" s="44"/>
      <c r="E427" s="45"/>
      <c r="F427" s="11"/>
      <c r="G427" s="21"/>
      <c r="H427" s="21"/>
    </row>
    <row r="428" spans="1:220" ht="14.65" thickBot="1">
      <c r="C428" s="30"/>
      <c r="D428" s="46" t="s">
        <v>218</v>
      </c>
      <c r="E428" s="13"/>
      <c r="F428" s="14"/>
      <c r="G428" s="15"/>
      <c r="H428" s="16"/>
    </row>
    <row r="430" spans="1:220">
      <c r="E430" s="47"/>
      <c r="H430" s="20"/>
    </row>
    <row r="431" spans="1:220">
      <c r="E431" s="48"/>
    </row>
  </sheetData>
  <mergeCells count="33">
    <mergeCell ref="BO4:BU4"/>
    <mergeCell ref="E3:F3"/>
    <mergeCell ref="G3:H3"/>
    <mergeCell ref="E4:F4"/>
    <mergeCell ref="K4:Q4"/>
    <mergeCell ref="R4:X4"/>
    <mergeCell ref="Y4:AE4"/>
    <mergeCell ref="AF4:AL4"/>
    <mergeCell ref="AM4:AS4"/>
    <mergeCell ref="AT4:AZ4"/>
    <mergeCell ref="BA4:BG4"/>
    <mergeCell ref="BH4:BN4"/>
    <mergeCell ref="EU4:FA4"/>
    <mergeCell ref="BV4:CB4"/>
    <mergeCell ref="CC4:CI4"/>
    <mergeCell ref="CJ4:CP4"/>
    <mergeCell ref="CQ4:CW4"/>
    <mergeCell ref="CX4:DD4"/>
    <mergeCell ref="DE4:DK4"/>
    <mergeCell ref="DL4:DR4"/>
    <mergeCell ref="DS4:DY4"/>
    <mergeCell ref="DZ4:EF4"/>
    <mergeCell ref="EG4:EM4"/>
    <mergeCell ref="EN4:ET4"/>
    <mergeCell ref="GR4:GX4"/>
    <mergeCell ref="GY4:HE4"/>
    <mergeCell ref="HF4:HL4"/>
    <mergeCell ref="FB4:FH4"/>
    <mergeCell ref="FI4:FO4"/>
    <mergeCell ref="FP4:FV4"/>
    <mergeCell ref="FW4:GC4"/>
    <mergeCell ref="GD4:GJ4"/>
    <mergeCell ref="GK4:GQ4"/>
  </mergeCells>
  <conditionalFormatting sqref="F88:F96 F133:F428 F7:F60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{3D429632-A7DF-43D0-B1B9-202D8EF602D3}</x14:id>
        </ext>
      </extLst>
    </cfRule>
  </conditionalFormatting>
  <conditionalFormatting sqref="K5:HL426">
    <cfRule type="expression" dxfId="12" priority="12">
      <formula>AND(TODAY()&gt;=K$5,TODAY()&lt;L$5)</formula>
    </cfRule>
  </conditionalFormatting>
  <conditionalFormatting sqref="K7:HL426">
    <cfRule type="expression" dxfId="11" priority="10">
      <formula>AND(task_start&lt;=K$5,ROUNDDOWN((task_end-task_start+1)*task_progress,0)+task_start-1&gt;=K$5)</formula>
    </cfRule>
    <cfRule type="expression" dxfId="10" priority="11" stopIfTrue="1">
      <formula>AND(task_end&gt;=K$5,task_start&lt;L$5)</formula>
    </cfRule>
  </conditionalFormatting>
  <conditionalFormatting sqref="F61:F69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{240EAF7A-1DD3-4C3A-A8C1-1FA30CE86DF1}</x14:id>
        </ext>
      </extLst>
    </cfRule>
  </conditionalFormatting>
  <conditionalFormatting sqref="F70:F78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{CE53413E-4778-427F-8FB5-602FFFF2D2C8}</x14:id>
        </ext>
      </extLst>
    </cfRule>
  </conditionalFormatting>
  <conditionalFormatting sqref="F79:F87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{06629CE5-E0F0-4561-BCC7-32568730D874}</x14:id>
        </ext>
      </extLst>
    </cfRule>
  </conditionalFormatting>
  <conditionalFormatting sqref="F97:F105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{4311744C-43FC-460E-AD97-6F51B793FB1E}</x14:id>
        </ext>
      </extLst>
    </cfRule>
  </conditionalFormatting>
  <conditionalFormatting sqref="F106:F114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{3B752109-DAFC-4806-9F32-51B256152CC8}</x14:id>
        </ext>
      </extLst>
    </cfRule>
  </conditionalFormatting>
  <conditionalFormatting sqref="F115:F123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{6036F83A-BB7E-4480-A72C-6DDAECD631C1}</x14:id>
        </ext>
      </extLst>
    </cfRule>
  </conditionalFormatting>
  <conditionalFormatting sqref="F124:F132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{9E548894-769F-4A0D-863C-D9CD0AADCA4B}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G4" xr:uid="{2C9892A0-FBB7-45EB-A8CC-1EB345DC27DA}">
      <formula1>1</formula1>
    </dataValidation>
  </dataValidations>
  <printOptions horizontalCentered="1"/>
  <pageMargins left="0.35" right="0.35" top="0.35" bottom="0.5" header="0.3" footer="0.3"/>
  <pageSetup scale="20" fitToHeight="0" orientation="landscape" r:id="rId1"/>
  <headerFooter differentFirst="1" scaleWithDoc="0">
    <oddHeader>&amp;L&amp;"CorpoS"&amp;10&amp;K000000Classified as MB Internal&amp;1#</oddHeader>
    <oddFooter>Page &amp;P of &amp;N</oddFooter>
    <firstHeader>&amp;L&amp;"CorpoS"&amp;10&amp;K000000Classified as MB Internal&amp;1#</firstHead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429632-A7DF-43D0-B1B9-202D8EF602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F88:F96 F133:F428 F7:F60</xm:sqref>
        </x14:conditionalFormatting>
        <x14:conditionalFormatting xmlns:xm="http://schemas.microsoft.com/office/excel/2006/main">
          <x14:cfRule type="dataBar" id="{240EAF7A-1DD3-4C3A-A8C1-1FA30CE86D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F61:F69</xm:sqref>
        </x14:conditionalFormatting>
        <x14:conditionalFormatting xmlns:xm="http://schemas.microsoft.com/office/excel/2006/main">
          <x14:cfRule type="dataBar" id="{CE53413E-4778-427F-8FB5-602FFFF2D2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F70:F78</xm:sqref>
        </x14:conditionalFormatting>
        <x14:conditionalFormatting xmlns:xm="http://schemas.microsoft.com/office/excel/2006/main">
          <x14:cfRule type="dataBar" id="{06629CE5-E0F0-4561-BCC7-32568730D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F79:F87</xm:sqref>
        </x14:conditionalFormatting>
        <x14:conditionalFormatting xmlns:xm="http://schemas.microsoft.com/office/excel/2006/main">
          <x14:cfRule type="dataBar" id="{4311744C-43FC-460E-AD97-6F51B793F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F97:F105</xm:sqref>
        </x14:conditionalFormatting>
        <x14:conditionalFormatting xmlns:xm="http://schemas.microsoft.com/office/excel/2006/main">
          <x14:cfRule type="dataBar" id="{3B752109-DAFC-4806-9F32-51B256152C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F106:F114</xm:sqref>
        </x14:conditionalFormatting>
        <x14:conditionalFormatting xmlns:xm="http://schemas.microsoft.com/office/excel/2006/main">
          <x14:cfRule type="dataBar" id="{6036F83A-BB7E-4480-A72C-6DDAECD631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F115:F123</xm:sqref>
        </x14:conditionalFormatting>
        <x14:conditionalFormatting xmlns:xm="http://schemas.microsoft.com/office/excel/2006/main">
          <x14:cfRule type="dataBar" id="{9E548894-769F-4A0D-863C-D9CD0AADCA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F124:F132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72D0-D1E7-44CA-8F7D-7010B1DC9AAC}">
  <dimension ref="A1:K41"/>
  <sheetViews>
    <sheetView zoomScaleNormal="100" workbookViewId="0">
      <selection activeCell="E24" sqref="E24"/>
    </sheetView>
  </sheetViews>
  <sheetFormatPr defaultColWidth="9" defaultRowHeight="14.25"/>
  <cols>
    <col min="1" max="1" width="10.3984375" style="54" bestFit="1" customWidth="1"/>
    <col min="2" max="2" width="13" style="54" customWidth="1"/>
    <col min="3" max="3" width="19" style="54" customWidth="1"/>
    <col min="4" max="4" width="19" style="54" hidden="1" customWidth="1"/>
    <col min="5" max="5" width="19" style="54" customWidth="1"/>
    <col min="6" max="6" width="13" style="54" customWidth="1"/>
    <col min="7" max="7" width="20.86328125" style="54" bestFit="1" customWidth="1"/>
    <col min="8" max="8" width="13" style="54" customWidth="1"/>
    <col min="9" max="9" width="21" style="54" bestFit="1" customWidth="1"/>
    <col min="10" max="10" width="13" style="54" customWidth="1"/>
    <col min="11" max="11" width="22.1328125" style="54" bestFit="1" customWidth="1"/>
    <col min="12" max="13" width="9" style="54"/>
    <col min="14" max="14" width="11" style="54" bestFit="1" customWidth="1"/>
    <col min="15" max="16384" width="9" style="54"/>
  </cols>
  <sheetData>
    <row r="1" spans="1:11">
      <c r="B1" s="86" t="s">
        <v>245</v>
      </c>
      <c r="C1" s="87"/>
      <c r="D1" s="59"/>
      <c r="E1" s="57"/>
      <c r="F1" s="86" t="s">
        <v>246</v>
      </c>
      <c r="G1" s="87"/>
      <c r="H1" s="86" t="s">
        <v>247</v>
      </c>
      <c r="I1" s="87"/>
      <c r="J1" s="86" t="s">
        <v>247</v>
      </c>
      <c r="K1" s="87"/>
    </row>
    <row r="2" spans="1:11" ht="14.65" thickBot="1">
      <c r="A2" s="54" t="s">
        <v>248</v>
      </c>
      <c r="B2" s="55" t="s">
        <v>249</v>
      </c>
      <c r="C2" s="56" t="s">
        <v>250</v>
      </c>
      <c r="D2" s="60"/>
      <c r="E2" s="58" t="s">
        <v>251</v>
      </c>
      <c r="F2" s="55" t="s">
        <v>249</v>
      </c>
      <c r="G2" s="56" t="s">
        <v>250</v>
      </c>
      <c r="H2" s="55" t="s">
        <v>249</v>
      </c>
      <c r="I2" s="56" t="s">
        <v>250</v>
      </c>
      <c r="J2" s="55" t="s">
        <v>249</v>
      </c>
      <c r="K2" s="56" t="s">
        <v>250</v>
      </c>
    </row>
    <row r="3" spans="1:11">
      <c r="A3" s="61"/>
      <c r="B3" s="61"/>
      <c r="C3" s="62"/>
      <c r="D3" s="62"/>
      <c r="E3" s="63"/>
      <c r="F3" s="61"/>
      <c r="G3" s="62"/>
      <c r="H3" s="61"/>
      <c r="I3" s="62"/>
      <c r="J3" s="61"/>
      <c r="K3" s="62"/>
    </row>
    <row r="4" spans="1:11">
      <c r="A4" s="77">
        <v>45157</v>
      </c>
      <c r="B4" s="64"/>
      <c r="C4" s="65"/>
      <c r="D4" s="65"/>
      <c r="E4" s="66"/>
      <c r="F4" s="64"/>
      <c r="G4" s="67"/>
      <c r="H4" s="64"/>
      <c r="I4" s="67"/>
      <c r="J4" s="64"/>
      <c r="K4" s="65"/>
    </row>
    <row r="5" spans="1:11">
      <c r="A5" s="77">
        <v>45164</v>
      </c>
      <c r="B5" s="64"/>
      <c r="C5" s="65"/>
      <c r="D5" s="65"/>
      <c r="E5" s="66"/>
      <c r="F5" s="64"/>
      <c r="G5" s="67"/>
      <c r="H5" s="64"/>
      <c r="I5" s="65"/>
      <c r="J5" s="64"/>
      <c r="K5" s="65"/>
    </row>
    <row r="6" spans="1:11">
      <c r="A6" s="77">
        <v>45171</v>
      </c>
      <c r="B6" s="64"/>
      <c r="C6" s="65"/>
      <c r="D6" s="65"/>
      <c r="E6" s="66"/>
      <c r="F6" s="64"/>
      <c r="G6" s="67"/>
      <c r="H6" s="64"/>
      <c r="I6" s="67"/>
      <c r="J6" s="64"/>
      <c r="K6" s="67"/>
    </row>
    <row r="7" spans="1:11">
      <c r="A7" s="77">
        <v>45178</v>
      </c>
      <c r="B7" s="64"/>
      <c r="C7" s="65"/>
      <c r="D7" s="65"/>
      <c r="E7" s="66"/>
      <c r="F7" s="64"/>
      <c r="G7" s="67"/>
      <c r="H7" s="64"/>
      <c r="I7" s="67"/>
      <c r="J7" s="64"/>
      <c r="K7" s="67"/>
    </row>
    <row r="8" spans="1:11">
      <c r="A8" s="77">
        <v>45185</v>
      </c>
      <c r="B8" s="64"/>
      <c r="C8" s="65"/>
      <c r="D8" s="65"/>
      <c r="E8" s="66"/>
      <c r="F8" s="64"/>
      <c r="G8" s="67"/>
      <c r="H8" s="64"/>
      <c r="I8" s="67"/>
      <c r="J8" s="64"/>
      <c r="K8" s="65"/>
    </row>
    <row r="9" spans="1:11">
      <c r="A9" s="77">
        <v>45192</v>
      </c>
      <c r="B9" s="64"/>
      <c r="C9" s="65"/>
      <c r="D9" s="65"/>
      <c r="E9" s="66"/>
      <c r="F9" s="64"/>
      <c r="G9" s="67"/>
      <c r="H9" s="64"/>
      <c r="I9" s="65"/>
      <c r="J9" s="64"/>
      <c r="K9" s="65"/>
    </row>
    <row r="10" spans="1:11">
      <c r="A10" s="77">
        <v>45199</v>
      </c>
      <c r="B10" s="64"/>
      <c r="C10" s="65"/>
      <c r="D10" s="65"/>
      <c r="E10" s="66"/>
      <c r="F10" s="64"/>
      <c r="G10" s="67"/>
      <c r="H10" s="64"/>
      <c r="I10" s="67"/>
      <c r="J10" s="64"/>
      <c r="K10" s="65"/>
    </row>
    <row r="11" spans="1:11">
      <c r="A11" s="77">
        <v>45206</v>
      </c>
      <c r="B11" s="64"/>
      <c r="C11" s="65"/>
      <c r="D11" s="65"/>
      <c r="E11" s="66"/>
      <c r="F11" s="64"/>
      <c r="G11" s="67"/>
      <c r="H11" s="64"/>
      <c r="I11" s="65"/>
      <c r="J11" s="64"/>
      <c r="K11" s="65"/>
    </row>
    <row r="12" spans="1:11">
      <c r="A12" s="77">
        <v>45213</v>
      </c>
      <c r="B12" s="64"/>
      <c r="C12" s="65"/>
      <c r="D12" s="65"/>
      <c r="E12" s="66"/>
      <c r="F12" s="64"/>
      <c r="G12" s="67"/>
      <c r="H12" s="64"/>
      <c r="I12" s="67"/>
      <c r="J12" s="64"/>
      <c r="K12" s="67"/>
    </row>
    <row r="13" spans="1:11">
      <c r="A13" s="77">
        <v>45220</v>
      </c>
      <c r="B13" s="64"/>
      <c r="C13" s="65"/>
      <c r="D13" s="65"/>
      <c r="E13" s="66"/>
      <c r="F13" s="64"/>
      <c r="G13" s="67"/>
      <c r="H13" s="64"/>
      <c r="I13" s="65"/>
      <c r="J13" s="64"/>
      <c r="K13" s="67"/>
    </row>
    <row r="14" spans="1:11">
      <c r="A14" s="77">
        <v>45227</v>
      </c>
      <c r="B14" s="64"/>
      <c r="C14" s="65"/>
      <c r="D14" s="65"/>
      <c r="E14" s="66"/>
      <c r="F14" s="64"/>
      <c r="G14" s="67"/>
      <c r="H14" s="64"/>
      <c r="I14" s="67"/>
      <c r="J14" s="64"/>
      <c r="K14" s="65"/>
    </row>
    <row r="15" spans="1:11">
      <c r="A15" s="77">
        <v>45234</v>
      </c>
      <c r="B15" s="68"/>
      <c r="C15" s="69"/>
      <c r="D15" s="69"/>
      <c r="E15" s="66"/>
      <c r="F15" s="64"/>
      <c r="G15" s="67"/>
      <c r="H15" s="64"/>
      <c r="I15" s="67"/>
      <c r="J15" s="64"/>
      <c r="K15" s="65"/>
    </row>
    <row r="16" spans="1:11">
      <c r="A16" s="77">
        <v>45241</v>
      </c>
      <c r="B16" s="64"/>
      <c r="C16" s="65"/>
      <c r="D16" s="65"/>
      <c r="E16" s="66"/>
      <c r="F16" s="64"/>
      <c r="G16" s="67"/>
      <c r="H16" s="64"/>
      <c r="I16" s="67"/>
      <c r="J16" s="64"/>
      <c r="K16" s="65"/>
    </row>
    <row r="17" spans="1:11">
      <c r="A17" s="77">
        <v>45248</v>
      </c>
      <c r="B17" s="64"/>
      <c r="C17" s="65"/>
      <c r="D17" s="65"/>
      <c r="E17" s="66"/>
      <c r="F17" s="64"/>
      <c r="G17" s="67"/>
      <c r="H17" s="64"/>
      <c r="I17" s="67"/>
      <c r="J17" s="64"/>
      <c r="K17" s="65"/>
    </row>
    <row r="18" spans="1:11">
      <c r="A18" s="77">
        <v>45255</v>
      </c>
      <c r="B18" s="64"/>
      <c r="C18" s="65"/>
      <c r="D18" s="65"/>
      <c r="E18" s="66"/>
      <c r="F18" s="64"/>
      <c r="G18" s="67"/>
      <c r="H18" s="64"/>
      <c r="I18" s="67"/>
      <c r="J18" s="64"/>
      <c r="K18" s="67"/>
    </row>
    <row r="19" spans="1:11">
      <c r="A19" s="77">
        <v>45262</v>
      </c>
      <c r="B19" s="64"/>
      <c r="C19" s="65"/>
      <c r="D19" s="65"/>
      <c r="E19" s="66"/>
      <c r="F19" s="64"/>
      <c r="G19" s="67"/>
      <c r="H19" s="64"/>
      <c r="I19" s="65"/>
      <c r="J19" s="64"/>
      <c r="K19" s="65"/>
    </row>
    <row r="20" spans="1:11">
      <c r="A20" s="77">
        <v>45269</v>
      </c>
      <c r="B20" s="64"/>
      <c r="C20" s="65"/>
      <c r="D20" s="65"/>
      <c r="E20" s="66"/>
      <c r="F20" s="64"/>
      <c r="G20" s="65"/>
      <c r="H20" s="64"/>
      <c r="I20" s="65"/>
      <c r="J20" s="64"/>
      <c r="K20" s="65"/>
    </row>
    <row r="21" spans="1:11">
      <c r="A21" s="77">
        <v>45276</v>
      </c>
      <c r="B21" s="64"/>
      <c r="C21" s="65"/>
      <c r="D21" s="65"/>
      <c r="E21" s="66"/>
      <c r="F21" s="64"/>
      <c r="G21" s="65"/>
      <c r="H21" s="64"/>
      <c r="I21" s="65"/>
      <c r="J21" s="64"/>
      <c r="K21" s="65"/>
    </row>
    <row r="22" spans="1:11">
      <c r="A22" s="77">
        <v>45283</v>
      </c>
      <c r="B22" s="64"/>
      <c r="C22" s="65"/>
      <c r="D22" s="65"/>
      <c r="E22" s="66"/>
      <c r="F22" s="64"/>
      <c r="G22" s="65"/>
      <c r="H22" s="64"/>
      <c r="I22" s="65"/>
      <c r="J22" s="64"/>
      <c r="K22" s="65"/>
    </row>
    <row r="23" spans="1:11">
      <c r="A23" s="77">
        <v>45290</v>
      </c>
      <c r="B23" s="64"/>
      <c r="C23" s="65"/>
      <c r="D23" s="65"/>
      <c r="E23" s="66"/>
      <c r="F23" s="64"/>
      <c r="G23" s="67"/>
      <c r="H23" s="64"/>
      <c r="I23" s="65"/>
      <c r="J23" s="64"/>
      <c r="K23" s="65"/>
    </row>
    <row r="24" spans="1:11">
      <c r="A24" s="77">
        <v>45297</v>
      </c>
      <c r="B24" s="64"/>
      <c r="C24" s="65"/>
      <c r="D24" s="65"/>
      <c r="E24" s="66"/>
      <c r="F24" s="64"/>
      <c r="G24" s="67"/>
      <c r="H24" s="64"/>
      <c r="I24" s="65"/>
      <c r="J24" s="64"/>
      <c r="K24" s="65"/>
    </row>
    <row r="25" spans="1:11">
      <c r="A25" s="77">
        <v>45304</v>
      </c>
      <c r="B25" s="64"/>
      <c r="C25" s="65"/>
      <c r="D25" s="65"/>
      <c r="E25" s="66"/>
      <c r="F25" s="64"/>
      <c r="G25" s="67"/>
      <c r="H25" s="64"/>
      <c r="I25" s="65"/>
      <c r="J25" s="64"/>
      <c r="K25" s="65"/>
    </row>
    <row r="26" spans="1:11">
      <c r="A26" s="77">
        <v>45311</v>
      </c>
      <c r="B26" s="64"/>
      <c r="C26" s="65"/>
      <c r="D26" s="65"/>
      <c r="E26" s="66"/>
      <c r="F26" s="64"/>
      <c r="G26" s="67"/>
      <c r="H26" s="64"/>
      <c r="I26" s="65"/>
      <c r="J26" s="64"/>
      <c r="K26" s="65"/>
    </row>
    <row r="27" spans="1:11">
      <c r="A27" s="77">
        <v>45318</v>
      </c>
      <c r="B27" s="64"/>
      <c r="C27" s="65"/>
      <c r="D27" s="65"/>
      <c r="E27" s="66"/>
      <c r="F27" s="64"/>
      <c r="G27" s="67"/>
      <c r="H27" s="64"/>
      <c r="I27" s="65"/>
      <c r="J27" s="64"/>
      <c r="K27" s="65"/>
    </row>
    <row r="28" spans="1:11">
      <c r="A28" s="77">
        <v>45325</v>
      </c>
      <c r="B28" s="64"/>
      <c r="C28" s="65"/>
      <c r="D28" s="65"/>
      <c r="E28" s="66"/>
      <c r="F28" s="64"/>
      <c r="G28" s="67"/>
      <c r="H28" s="64"/>
      <c r="I28" s="65"/>
      <c r="J28" s="64"/>
      <c r="K28" s="65"/>
    </row>
    <row r="29" spans="1:11">
      <c r="A29" s="77">
        <v>45332</v>
      </c>
      <c r="B29" s="64"/>
      <c r="C29" s="65"/>
      <c r="D29" s="65"/>
      <c r="E29" s="66"/>
      <c r="F29" s="64"/>
      <c r="G29" s="67"/>
      <c r="H29" s="64"/>
      <c r="I29" s="65"/>
      <c r="J29" s="64"/>
      <c r="K29" s="65"/>
    </row>
    <row r="30" spans="1:11">
      <c r="A30" s="77">
        <v>45339</v>
      </c>
      <c r="B30" s="64"/>
      <c r="C30" s="65"/>
      <c r="D30" s="65"/>
      <c r="E30" s="66"/>
      <c r="F30" s="64"/>
      <c r="G30" s="67"/>
      <c r="H30" s="64"/>
      <c r="I30" s="65"/>
      <c r="J30" s="64"/>
      <c r="K30" s="65"/>
    </row>
    <row r="31" spans="1:11">
      <c r="A31" s="77">
        <v>45346</v>
      </c>
      <c r="B31" s="64"/>
      <c r="C31" s="65"/>
      <c r="D31" s="65"/>
      <c r="E31" s="66"/>
      <c r="F31" s="64"/>
      <c r="G31" s="67"/>
      <c r="H31" s="64"/>
      <c r="I31" s="67"/>
      <c r="J31" s="64"/>
      <c r="K31" s="65"/>
    </row>
    <row r="32" spans="1:11">
      <c r="A32" s="77">
        <v>45353</v>
      </c>
      <c r="B32" s="64"/>
      <c r="C32" s="65"/>
      <c r="D32" s="65"/>
      <c r="E32" s="66"/>
      <c r="F32" s="64"/>
      <c r="G32" s="67"/>
      <c r="H32" s="64"/>
      <c r="I32" s="65"/>
      <c r="J32" s="64"/>
      <c r="K32" s="65"/>
    </row>
    <row r="33" spans="1:11">
      <c r="A33" s="77">
        <v>45360</v>
      </c>
      <c r="B33" s="64"/>
      <c r="C33" s="65"/>
      <c r="D33" s="65"/>
      <c r="E33" s="66"/>
      <c r="F33" s="64"/>
      <c r="G33" s="67"/>
      <c r="H33" s="64"/>
      <c r="I33" s="65"/>
      <c r="J33" s="64"/>
      <c r="K33" s="65"/>
    </row>
    <row r="34" spans="1:11">
      <c r="A34" s="77">
        <v>45367</v>
      </c>
      <c r="B34" s="74"/>
      <c r="C34" s="75"/>
      <c r="D34" s="65"/>
      <c r="E34" s="66"/>
      <c r="F34" s="64"/>
      <c r="G34" s="67"/>
      <c r="H34" s="64"/>
      <c r="I34" s="65"/>
      <c r="J34" s="64"/>
      <c r="K34" s="65"/>
    </row>
    <row r="35" spans="1:11">
      <c r="A35" s="77">
        <v>45374</v>
      </c>
      <c r="B35" s="76"/>
      <c r="C35" s="75"/>
      <c r="D35" s="65"/>
      <c r="E35" s="66"/>
      <c r="F35" s="64"/>
      <c r="G35" s="67"/>
      <c r="H35" s="64"/>
      <c r="I35" s="65"/>
      <c r="J35" s="64"/>
      <c r="K35" s="65"/>
    </row>
    <row r="36" spans="1:11">
      <c r="A36" s="77">
        <v>45381</v>
      </c>
      <c r="B36" s="76"/>
      <c r="C36" s="75"/>
      <c r="D36" s="65"/>
      <c r="E36" s="66"/>
      <c r="F36" s="64"/>
      <c r="G36" s="67"/>
      <c r="H36" s="64"/>
      <c r="I36" s="65"/>
      <c r="J36" s="64"/>
      <c r="K36" s="65"/>
    </row>
    <row r="37" spans="1:11">
      <c r="A37" s="77">
        <v>45388</v>
      </c>
      <c r="B37" s="76"/>
      <c r="C37" s="75"/>
      <c r="D37" s="65"/>
      <c r="E37" s="66"/>
      <c r="F37" s="64"/>
      <c r="G37" s="67"/>
      <c r="H37" s="64"/>
      <c r="I37" s="65"/>
      <c r="J37" s="64"/>
      <c r="K37" s="65"/>
    </row>
    <row r="38" spans="1:11">
      <c r="A38" s="77">
        <v>45395</v>
      </c>
      <c r="B38" s="76"/>
      <c r="C38" s="75"/>
      <c r="D38" s="65"/>
      <c r="E38" s="66"/>
      <c r="F38" s="64"/>
      <c r="G38" s="67"/>
      <c r="H38" s="64"/>
      <c r="I38" s="65"/>
      <c r="J38" s="64"/>
      <c r="K38" s="65"/>
    </row>
    <row r="39" spans="1:11">
      <c r="A39" s="77">
        <v>45402</v>
      </c>
      <c r="B39" s="64"/>
      <c r="C39" s="65"/>
      <c r="D39" s="65"/>
      <c r="E39" s="66"/>
      <c r="F39" s="64"/>
      <c r="G39" s="67"/>
      <c r="H39" s="64"/>
      <c r="I39" s="65"/>
      <c r="J39" s="64"/>
      <c r="K39" s="65"/>
    </row>
    <row r="40" spans="1:11">
      <c r="A40" s="77">
        <v>45409</v>
      </c>
      <c r="B40" s="64"/>
      <c r="C40" s="65"/>
      <c r="D40" s="65"/>
      <c r="E40" s="66"/>
      <c r="F40" s="64"/>
      <c r="G40" s="67"/>
      <c r="H40" s="64"/>
      <c r="I40" s="65"/>
      <c r="J40" s="64"/>
      <c r="K40" s="65"/>
    </row>
    <row r="41" spans="1:11" ht="14.65" thickBot="1">
      <c r="A41" s="77">
        <v>45416</v>
      </c>
      <c r="B41" s="70"/>
      <c r="C41" s="71"/>
      <c r="D41" s="71"/>
      <c r="E41" s="72"/>
      <c r="F41" s="70"/>
      <c r="G41" s="73"/>
      <c r="H41" s="70"/>
      <c r="I41" s="71"/>
      <c r="J41" s="70"/>
      <c r="K41" s="71"/>
    </row>
  </sheetData>
  <mergeCells count="4">
    <mergeCell ref="B1:C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4A19F862AC26458C934780B3E0363A" ma:contentTypeVersion="17" ma:contentTypeDescription="Create a new document." ma:contentTypeScope="" ma:versionID="acd6a1bd6cb28ba920870f07c5df0f6b">
  <xsd:schema xmlns:xsd="http://www.w3.org/2001/XMLSchema" xmlns:xs="http://www.w3.org/2001/XMLSchema" xmlns:p="http://schemas.microsoft.com/office/2006/metadata/properties" xmlns:ns2="bf66edc5-d313-41b0-b4b5-75f863c686e2" xmlns:ns3="2a5745d0-deca-4fbc-bc21-bb37e43fad67" targetNamespace="http://schemas.microsoft.com/office/2006/metadata/properties" ma:root="true" ma:fieldsID="1480810fb082b70fd3b4c35fe492019e" ns2:_="" ns3:_="">
    <xsd:import namespace="bf66edc5-d313-41b0-b4b5-75f863c686e2"/>
    <xsd:import namespace="2a5745d0-deca-4fbc-bc21-bb37e43fad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66edc5-d313-41b0-b4b5-75f863c686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2011f1f-c1f6-43e5-98b2-4e6fd79a0b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745d0-deca-4fbc-bc21-bb37e43fad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c571e88-2330-4219-8532-055d1f518380}" ma:internalName="TaxCatchAll" ma:showField="CatchAllData" ma:web="2a5745d0-deca-4fbc-bc21-bb37e43fad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5745d0-deca-4fbc-bc21-bb37e43fad67" xsi:nil="true"/>
    <lcf76f155ced4ddcb4097134ff3c332f xmlns="bf66edc5-d313-41b0-b4b5-75f863c686e2">
      <Terms xmlns="http://schemas.microsoft.com/office/infopath/2007/PartnerControls"/>
    </lcf76f155ced4ddcb4097134ff3c332f>
    <SharedWithUsers xmlns="2a5745d0-deca-4fbc-bc21-bb37e43fad67">
      <UserInfo>
        <DisplayName>Hendricks, William</DisplayName>
        <AccountId>42</AccountId>
        <AccountType/>
      </UserInfo>
      <UserInfo>
        <DisplayName>Boozer, Andrew</DisplayName>
        <AccountId>150</AccountId>
        <AccountType/>
      </UserInfo>
      <UserInfo>
        <DisplayName>Smith, Lauren</DisplayName>
        <AccountId>131</AccountId>
        <AccountType/>
      </UserInfo>
      <UserInfo>
        <DisplayName>Medvid, John</DisplayName>
        <AccountId>152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8896173-C855-457E-B65A-296AA922A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66edc5-d313-41b0-b4b5-75f863c686e2"/>
    <ds:schemaRef ds:uri="2a5745d0-deca-4fbc-bc21-bb37e43fad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978038-D700-45FA-8D44-8944091F52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1CC2D-E2C2-4952-A689-434383252986}">
  <ds:schemaRefs>
    <ds:schemaRef ds:uri="http://schemas.microsoft.com/office/2006/metadata/properties"/>
    <ds:schemaRef ds:uri="http://schemas.microsoft.com/office/infopath/2007/PartnerControls"/>
    <ds:schemaRef ds:uri="2a5745d0-deca-4fbc-bc21-bb37e43fad67"/>
    <ds:schemaRef ds:uri="bf66edc5-d313-41b0-b4b5-75f863c686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ProjectSchedule</vt:lpstr>
      <vt:lpstr>Design Reports </vt:lpstr>
      <vt:lpstr>Weekly Schedule</vt:lpstr>
      <vt:lpstr>'Design Reports '!Display_Week</vt:lpstr>
      <vt:lpstr>Display_Week</vt:lpstr>
      <vt:lpstr>ProjectSchedule!Print_Area</vt:lpstr>
      <vt:lpstr>'Design Reports '!Print_Titles</vt:lpstr>
      <vt:lpstr>ProjectSchedule!Print_Titles</vt:lpstr>
      <vt:lpstr>'Design Reports '!Project_Start</vt:lpstr>
      <vt:lpstr>Project_Start</vt:lpstr>
      <vt:lpstr>'Design Reports '!task_end</vt:lpstr>
      <vt:lpstr>ProjectSchedule!task_end</vt:lpstr>
      <vt:lpstr>'Design Reports '!task_progress</vt:lpstr>
      <vt:lpstr>ProjectSchedule!task_progress</vt:lpstr>
      <vt:lpstr>'Design Reports '!task_start</vt:lpstr>
      <vt:lpstr>ProjectSchedule!task_start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2022-03-11T22:40:12Z</dcterms:created>
  <dcterms:modified xsi:type="dcterms:W3CDTF">2023-09-17T20:05:10Z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0x010100254A19F862AC26458C934780B3E0363A</vt:lpwstr>
  </property>
  <property fmtid="{D5CDD505-2E9C-101B-9397-08002B2CF9AE}" pid="3" name="MediaServiceImageTags">
    <vt:lpwstr/>
  </property>
  <property fmtid="{D5CDD505-2E9C-101B-9397-08002B2CF9AE}" pid="4" name="MSIP_Label_924dbb1d-991d-4bbd-aad5-33bac1d8ffaf_Enabled">
    <vt:lpwstr>true</vt:lpwstr>
  </property>
  <property fmtid="{D5CDD505-2E9C-101B-9397-08002B2CF9AE}" pid="5" name="MSIP_Label_924dbb1d-991d-4bbd-aad5-33bac1d8ffaf_SetDate">
    <vt:lpwstr>2022-07-06T18:33:41Z</vt:lpwstr>
  </property>
  <property fmtid="{D5CDD505-2E9C-101B-9397-08002B2CF9AE}" pid="6" name="MSIP_Label_924dbb1d-991d-4bbd-aad5-33bac1d8ffaf_Method">
    <vt:lpwstr>Standard</vt:lpwstr>
  </property>
  <property fmtid="{D5CDD505-2E9C-101B-9397-08002B2CF9AE}" pid="7" name="MSIP_Label_924dbb1d-991d-4bbd-aad5-33bac1d8ffaf_Name">
    <vt:lpwstr>924dbb1d-991d-4bbd-aad5-33bac1d8ffaf</vt:lpwstr>
  </property>
  <property fmtid="{D5CDD505-2E9C-101B-9397-08002B2CF9AE}" pid="8" name="MSIP_Label_924dbb1d-991d-4bbd-aad5-33bac1d8ffaf_SiteId">
    <vt:lpwstr>9652d7c2-1ccf-4940-8151-4a92bd474ed0</vt:lpwstr>
  </property>
  <property fmtid="{D5CDD505-2E9C-101B-9397-08002B2CF9AE}" pid="9" name="MSIP_Label_924dbb1d-991d-4bbd-aad5-33bac1d8ffaf_ActionId">
    <vt:lpwstr>5e6dea68-c7a0-4cf2-ba27-148b183cb722</vt:lpwstr>
  </property>
  <property fmtid="{D5CDD505-2E9C-101B-9397-08002B2CF9AE}" pid="10" name="MSIP_Label_924dbb1d-991d-4bbd-aad5-33bac1d8ffaf_ContentBits">
    <vt:lpwstr>1</vt:lpwstr>
  </property>
</Properties>
</file>