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Trabajo\DECKS\"/>
    </mc:Choice>
  </mc:AlternateContent>
  <xr:revisionPtr revIDLastSave="0" documentId="13_ncr:1_{84171BBA-37FD-45D7-9E66-E546BE7BDDD3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Info. Documento" sheetId="1" r:id="rId1"/>
    <sheet name="Loguin (Autenticacion) " sheetId="7" r:id="rId2"/>
    <sheet name="Registro de  usuarios" sheetId="6" r:id="rId3"/>
    <sheet name="Home autenticado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6UuxHQ4CU38YscB450bmNPvqxLg=="/>
    </ext>
  </extLst>
</workbook>
</file>

<file path=xl/calcChain.xml><?xml version="1.0" encoding="utf-8"?>
<calcChain xmlns="http://schemas.openxmlformats.org/spreadsheetml/2006/main">
  <c r="A2" i="7" l="1"/>
  <c r="A2" i="6"/>
  <c r="D35" i="8"/>
  <c r="D15" i="8"/>
  <c r="E15" i="8"/>
  <c r="D2" i="6"/>
  <c r="E2" i="6"/>
  <c r="F81" i="6"/>
  <c r="E81" i="6"/>
  <c r="D81" i="6"/>
  <c r="F59" i="6"/>
  <c r="E59" i="6"/>
  <c r="D59" i="6"/>
  <c r="F37" i="6"/>
  <c r="F2" i="6" s="1"/>
  <c r="E37" i="6"/>
  <c r="D37" i="6"/>
  <c r="E15" i="6"/>
  <c r="D15" i="6"/>
  <c r="D34" i="7"/>
  <c r="E34" i="7"/>
  <c r="E2" i="7" s="1"/>
  <c r="F103" i="6"/>
  <c r="E103" i="6"/>
  <c r="D103" i="6"/>
  <c r="C100" i="6"/>
  <c r="C78" i="6"/>
  <c r="C56" i="6"/>
  <c r="A2" i="8"/>
  <c r="F35" i="8"/>
  <c r="F2" i="8" s="1"/>
  <c r="E35" i="8"/>
  <c r="C32" i="8"/>
  <c r="F15" i="7"/>
  <c r="E15" i="7"/>
  <c r="D15" i="7"/>
  <c r="C12" i="7"/>
  <c r="C12" i="6"/>
  <c r="F34" i="7"/>
  <c r="F2" i="7" s="1"/>
  <c r="C31" i="7"/>
  <c r="F15" i="8"/>
  <c r="C12" i="8"/>
  <c r="D2" i="8"/>
  <c r="C34" i="6"/>
  <c r="F15" i="6"/>
  <c r="H35" i="8" l="1"/>
  <c r="H15" i="8"/>
  <c r="H81" i="6"/>
  <c r="H59" i="6"/>
  <c r="H103" i="6"/>
  <c r="G94" i="6"/>
  <c r="G72" i="6"/>
  <c r="G50" i="6"/>
  <c r="E2" i="8"/>
  <c r="H2" i="8" s="1"/>
  <c r="G26" i="8"/>
  <c r="H34" i="7"/>
  <c r="D2" i="7"/>
  <c r="H2" i="7" s="1"/>
  <c r="H15" i="7"/>
  <c r="G25" i="7"/>
  <c r="G6" i="8"/>
  <c r="G6" i="7"/>
  <c r="H37" i="6"/>
  <c r="H15" i="6"/>
  <c r="H2" i="6"/>
  <c r="G6" i="6"/>
  <c r="G28" i="6"/>
</calcChain>
</file>

<file path=xl/sharedStrings.xml><?xml version="1.0" encoding="utf-8"?>
<sst xmlns="http://schemas.openxmlformats.org/spreadsheetml/2006/main" count="523" uniqueCount="117">
  <si>
    <t>Nombre Proyecto:</t>
  </si>
  <si>
    <t>Gerente/Jefe Proyecto:</t>
  </si>
  <si>
    <t>Título Documento:</t>
  </si>
  <si>
    <t>Versión:</t>
  </si>
  <si>
    <t>0.1</t>
  </si>
  <si>
    <t>Creado por:</t>
  </si>
  <si>
    <t>Fecha Creación:</t>
  </si>
  <si>
    <t>Revisado por:</t>
  </si>
  <si>
    <t>Fecha Revisión:</t>
  </si>
  <si>
    <t>No CP</t>
  </si>
  <si>
    <t>Fecha</t>
  </si>
  <si>
    <t>Versión</t>
  </si>
  <si>
    <t>Rol</t>
  </si>
  <si>
    <t>CP</t>
  </si>
  <si>
    <t>Descripción</t>
  </si>
  <si>
    <t>Autor</t>
  </si>
  <si>
    <t xml:space="preserve">Aceptación - QA </t>
  </si>
  <si>
    <t>Éxito</t>
  </si>
  <si>
    <t>Fracaso</t>
  </si>
  <si>
    <t>N/A</t>
  </si>
  <si>
    <t>pasos</t>
  </si>
  <si>
    <t>Número de pasos completados por estado:</t>
  </si>
  <si>
    <t>Completado %:</t>
  </si>
  <si>
    <t xml:space="preserve">Nombre del caso de prueba: </t>
  </si>
  <si>
    <t>Nº C/P:</t>
  </si>
  <si>
    <t>Descripción:</t>
  </si>
  <si>
    <t>Estado:</t>
  </si>
  <si>
    <t>Condiciones de entrada:</t>
  </si>
  <si>
    <t>Criterios de éxito global:</t>
  </si>
  <si>
    <t>Información de la prueba</t>
  </si>
  <si>
    <t>Nombre del probador:</t>
  </si>
  <si>
    <t>Fecha:</t>
  </si>
  <si>
    <t xml:space="preserve">Tiempo estimado </t>
  </si>
  <si>
    <t>Número de versión:</t>
  </si>
  <si>
    <t>Hora:</t>
  </si>
  <si>
    <t>Datos de prueba usados:</t>
  </si>
  <si>
    <t>SO:</t>
  </si>
  <si>
    <t>Comentarios:</t>
  </si>
  <si>
    <t>Navegador:</t>
  </si>
  <si>
    <t>Pasos</t>
  </si>
  <si>
    <t>Acción:</t>
  </si>
  <si>
    <t>Resultado esperado:</t>
  </si>
  <si>
    <t>Comentarios</t>
  </si>
  <si>
    <t>Evidencia</t>
  </si>
  <si>
    <t>Final del caso de prueba</t>
  </si>
  <si>
    <t>NOTA: los campos Éxito, Fracaso y N/A se rellenarán con una "x" según corresponda, por US se presenta un set de pruebas.</t>
  </si>
  <si>
    <t xml:space="preserve">Santiago Ramirez </t>
  </si>
  <si>
    <t xml:space="preserve">QA </t>
  </si>
  <si>
    <t>QA</t>
  </si>
  <si>
    <t xml:space="preserve">Loguin (Autenticacion) </t>
  </si>
  <si>
    <t>Home autenticado</t>
  </si>
  <si>
    <t>Histórico de usuarios</t>
  </si>
  <si>
    <t>Santiago Ramirez</t>
  </si>
  <si>
    <t>El sistema debe permitir ingresar al home autenticado siempre y cuando el usuario este registrado en el sistema</t>
  </si>
  <si>
    <t xml:space="preserve">Ingresar la url en el navegador </t>
  </si>
  <si>
    <t>ingresar la URL al navegador https://test-qa.inlaze.com/auth/sign-in</t>
  </si>
  <si>
    <t xml:space="preserve">El sistema debe mostrar el home del login sin ningun problema </t>
  </si>
  <si>
    <t>El usuario debe poder iniciar sesión con un correo electrónico y una contraseña válidos.</t>
  </si>
  <si>
    <t>Ingresar contraseña valida</t>
  </si>
  <si>
    <t>Ingresar un correo electrónico valida</t>
  </si>
  <si>
    <t>El sistema debe perimitir ingresar el correo electronico valido</t>
  </si>
  <si>
    <t>El sistema debe perimitir ingresar la contraseña valida</t>
  </si>
  <si>
    <t>Hacer click en el boton "Sign in"</t>
  </si>
  <si>
    <t>Al hacer click el usuario debe ser redirigido a la página de inicio o dashboard.</t>
  </si>
  <si>
    <t>x</t>
  </si>
  <si>
    <t>Campos login obligatorios</t>
  </si>
  <si>
    <t>El formulario de inicio de sesión no debe enviarse si los campos de email o contraseña están vacíos.</t>
  </si>
  <si>
    <t xml:space="preserve">Dejar el campo de correo electrónico vacío </t>
  </si>
  <si>
    <t>Intentar iniciar sesión.</t>
  </si>
  <si>
    <t>El sistema debe mostrar un mensaje de error indicando que todos los campos son obligatorios.</t>
  </si>
  <si>
    <t>Dejar el campo de contraseña vacío.</t>
  </si>
  <si>
    <t>El sistema debe permitir dejar el campo correo vacio</t>
  </si>
  <si>
    <t>El sistema debe permitir dejar el campo contraseña vacio</t>
  </si>
  <si>
    <t>Después de iniciar sesión con éxito, el nombre del usuario debe ser visible en la plataforma.</t>
  </si>
  <si>
    <t>Verificar que el nombre del usuario esté visible en la página de inicio o en el perfil.</t>
  </si>
  <si>
    <t>El nombre del usuario debe aparecer en la interfaz, indicando que el usuario ha iniciado sesión correctamente.</t>
  </si>
  <si>
    <t>Home autenticado cerra sesion</t>
  </si>
  <si>
    <t>El usuario debe poder cerrar sesión correctamente desde la plataforma.</t>
  </si>
  <si>
    <t>Hacer clic en el botón de cerrar sesión.</t>
  </si>
  <si>
    <t>El usuario debe ser redirigido a la página de inicio de sesión y no debe poder acceder a la plataforma sin volver a iniciar sesión.</t>
  </si>
  <si>
    <t>Registro de  usuarios valido</t>
  </si>
  <si>
    <t>El usuario debe poder registrarse correctamente utilizando un nombre, un correo electrónico y una contraseña válidos.</t>
  </si>
  <si>
    <t>Ingresar un nombre válido</t>
  </si>
  <si>
    <t>Ingresar un correo electrónico válido que no esté registrado.</t>
  </si>
  <si>
    <t>Ingresar una contraseña que cumpla con los requisitos (longitud mínima y caracteres válidos).</t>
  </si>
  <si>
    <t>Diligenciar campo confirmar la contraseña.</t>
  </si>
  <si>
    <t>Hacer clic en el botón de registro.</t>
  </si>
  <si>
    <t>ingresar la URL al navegador https://test-qa.inlaze.com/auth/sign-up</t>
  </si>
  <si>
    <t xml:space="preserve">El sistema debe mostrar el home del registro sin ningun problema </t>
  </si>
  <si>
    <t>El sistema debe perimiti ingresar el nombre que el usuario desee</t>
  </si>
  <si>
    <t>Si las contraseñas concuerdan el sitema no debera mostrar error</t>
  </si>
  <si>
    <t>El usuario debe ser registrado con éxito y redirigido a la página de  inicio de sesión.</t>
  </si>
  <si>
    <t>Validar que el campo de nombre acepte mínimo 2 palabras</t>
  </si>
  <si>
    <t>El campo de nombre debe aceptar al menos 2 palabras.</t>
  </si>
  <si>
    <t>Ingresar un nombre con menos de 2 palabras</t>
  </si>
  <si>
    <t xml:space="preserve">El sistema  no debe mostrar ningun mensaje hasta el momento </t>
  </si>
  <si>
    <t>El sistema debe mostrar un mensaje de error indicando que el nombre es inválido.</t>
  </si>
  <si>
    <t>Verificar que el email cumpla con el formato estándar y sea único en la base de datos</t>
  </si>
  <si>
    <t>El sistema debe validar que el correo electrónico ingresado tenga un formato correcto y que no esté ya registrado en la base de datos.</t>
  </si>
  <si>
    <t>Ingresar un correo electrónico con un formato incorrecto</t>
  </si>
  <si>
    <t>El sistema debe mostrar un mensaje de error indicando que el formato del correo electrónico es incorrecto.</t>
  </si>
  <si>
    <t>Validar que la contraseña cumpla con los requisitos de longitud y caracteres</t>
  </si>
  <si>
    <t>La contraseña debe cumplir con los requisitos mínimos de longitud y complejidad.</t>
  </si>
  <si>
    <t>Ingresar una contraseña que no cumpla con los requisitos</t>
  </si>
  <si>
    <t>El sistema debe mostrar un mensaje de error indicando que la contraseña es demasiado corta o no cumple con los requisitos.</t>
  </si>
  <si>
    <t>Comprobar que el formulario no se envíe si los campos obligatorios no están completos</t>
  </si>
  <si>
    <t xml:space="preserve"> El formulario de registro no debe enviarse si algún campo obligatorio está vacío.</t>
  </si>
  <si>
    <t>Dejar uno de los campos obligatorios vacíos</t>
  </si>
  <si>
    <t>El sistema no debe mostrar ningun error hasta el momento</t>
  </si>
  <si>
    <t>El sistema debe mostrar un mensaje de error indicando que todos los campos son obligatorios</t>
  </si>
  <si>
    <t>Se presento un error al hacer click en el boton</t>
  </si>
  <si>
    <t>Login Inlaze</t>
  </si>
  <si>
    <t>Deck de pruebas Login Inlaze</t>
  </si>
  <si>
    <t>EDGE</t>
  </si>
  <si>
    <t>El boton "Sign in" no se esta habilitando</t>
  </si>
  <si>
    <t>El boton "Sign up" no se esta habilitando</t>
  </si>
  <si>
    <t xml:space="preserve">El sistema no esta permitiendo iniciar sesion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</si>
</sst>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"/>
  </numFmts>
  <fonts count="21">
    <font>
      <sz val="11"/>
      <color rgb="FF000000"/>
      <name val="Calibri"/>
    </font>
    <font>
      <b/>
      <sz val="12"/>
      <color rgb="FF4F81BD"/>
      <name val="Arial"/>
    </font>
    <font>
      <sz val="12"/>
      <color rgb="FF000000"/>
      <name val="Calibri"/>
    </font>
    <font>
      <sz val="12"/>
      <color theme="1"/>
      <name val="Arial"/>
    </font>
    <font>
      <b/>
      <sz val="12"/>
      <color rgb="FFFFFFFF"/>
      <name val="Arial"/>
    </font>
    <font>
      <sz val="11"/>
      <name val="Calibri"/>
    </font>
    <font>
      <sz val="12"/>
      <color rgb="FF000000"/>
      <name val="Arial"/>
    </font>
    <font>
      <b/>
      <sz val="12"/>
      <color theme="1"/>
      <name val="Arial"/>
    </font>
    <font>
      <b/>
      <sz val="12"/>
      <color rgb="FF0000FF"/>
      <name val="Arial"/>
    </font>
    <font>
      <sz val="12"/>
      <color rgb="FF0000FF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rgb="FFFFFFFF"/>
      <name val="Arial"/>
    </font>
    <font>
      <sz val="11"/>
      <color rgb="FFFFFFFF"/>
      <name val="Roboto"/>
    </font>
    <font>
      <sz val="11"/>
      <color rgb="FFFFFFFF"/>
      <name val="Calibri"/>
    </font>
    <font>
      <sz val="10"/>
      <color theme="1"/>
      <name val="Arial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-0.249977111117893"/>
        <bgColor rgb="FF4F81BD"/>
      </patternFill>
    </fill>
    <fill>
      <patternFill patternType="solid">
        <fgColor theme="8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5" xfId="0" applyFont="1" applyBorder="1" applyAlignment="1">
      <alignment horizontal="left" wrapText="1"/>
    </xf>
    <xf numFmtId="164" fontId="3" fillId="0" borderId="5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5" fontId="3" fillId="0" borderId="5" xfId="0" applyNumberFormat="1" applyFont="1" applyBorder="1" applyAlignment="1">
      <alignment horizontal="left" wrapText="1"/>
    </xf>
    <xf numFmtId="165" fontId="3" fillId="0" borderId="5" xfId="0" applyNumberFormat="1" applyFont="1" applyBorder="1" applyAlignment="1">
      <alignment horizontal="left" wrapText="1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8" fillId="0" borderId="0" xfId="0" applyFont="1" applyAlignment="1"/>
    <xf numFmtId="0" fontId="9" fillId="0" borderId="0" xfId="0" applyFont="1" applyAlignment="1"/>
    <xf numFmtId="0" fontId="3" fillId="0" borderId="5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165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2" borderId="4" xfId="0" applyFont="1" applyFill="1" applyBorder="1" applyAlignment="1">
      <alignment wrapText="1"/>
    </xf>
    <xf numFmtId="0" fontId="10" fillId="2" borderId="12" xfId="0" applyFont="1" applyFill="1" applyBorder="1" applyAlignment="1"/>
    <xf numFmtId="0" fontId="10" fillId="2" borderId="5" xfId="0" applyFont="1" applyFill="1" applyBorder="1" applyAlignment="1">
      <alignment horizontal="center"/>
    </xf>
    <xf numFmtId="0" fontId="10" fillId="2" borderId="14" xfId="0" applyFont="1" applyFill="1" applyBorder="1" applyAlignment="1"/>
    <xf numFmtId="0" fontId="10" fillId="2" borderId="17" xfId="0" applyFont="1" applyFill="1" applyBorder="1" applyAlignment="1">
      <alignment wrapText="1"/>
    </xf>
    <xf numFmtId="0" fontId="10" fillId="2" borderId="20" xfId="0" applyFont="1" applyFill="1" applyBorder="1" applyAlignment="1"/>
    <xf numFmtId="0" fontId="10" fillId="2" borderId="7" xfId="0" applyFont="1" applyFill="1" applyBorder="1" applyAlignment="1"/>
    <xf numFmtId="0" fontId="10" fillId="2" borderId="7" xfId="0" applyFont="1" applyFill="1" applyBorder="1" applyAlignment="1">
      <alignment horizontal="right"/>
    </xf>
    <xf numFmtId="0" fontId="10" fillId="2" borderId="23" xfId="0" applyFont="1" applyFill="1" applyBorder="1" applyAlignment="1"/>
    <xf numFmtId="14" fontId="10" fillId="2" borderId="4" xfId="0" applyNumberFormat="1" applyFont="1" applyFill="1" applyBorder="1" applyAlignment="1"/>
    <xf numFmtId="18" fontId="10" fillId="2" borderId="5" xfId="0" applyNumberFormat="1" applyFont="1" applyFill="1" applyBorder="1" applyAlignment="1"/>
    <xf numFmtId="0" fontId="10" fillId="2" borderId="17" xfId="0" applyFont="1" applyFill="1" applyBorder="1" applyAlignment="1"/>
    <xf numFmtId="0" fontId="10" fillId="2" borderId="28" xfId="0" applyFont="1" applyFill="1" applyBorder="1" applyAlignment="1"/>
    <xf numFmtId="0" fontId="10" fillId="2" borderId="5" xfId="0" applyFont="1" applyFill="1" applyBorder="1" applyAlignment="1"/>
    <xf numFmtId="0" fontId="10" fillId="2" borderId="33" xfId="0" applyFont="1" applyFill="1" applyBorder="1" applyAlignment="1"/>
    <xf numFmtId="164" fontId="15" fillId="0" borderId="5" xfId="0" applyNumberFormat="1" applyFont="1" applyBorder="1" applyAlignment="1">
      <alignment horizontal="left" wrapText="1"/>
    </xf>
    <xf numFmtId="0" fontId="10" fillId="2" borderId="4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7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3" fillId="0" borderId="5" xfId="0" applyFont="1" applyBorder="1" applyAlignment="1">
      <alignment horizontal="center" vertical="center" wrapText="1"/>
    </xf>
    <xf numFmtId="0" fontId="17" fillId="2" borderId="5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0" fillId="2" borderId="5" xfId="0" applyFont="1" applyFill="1" applyBorder="1" applyAlignment="1">
      <alignment horizontal="center" wrapText="1"/>
    </xf>
    <xf numFmtId="0" fontId="19" fillId="2" borderId="5" xfId="0" applyFont="1" applyFill="1" applyBorder="1" applyAlignment="1">
      <alignment vertical="center" wrapText="1"/>
    </xf>
    <xf numFmtId="0" fontId="17" fillId="2" borderId="17" xfId="0" applyFont="1" applyFill="1" applyBorder="1" applyAlignment="1">
      <alignment wrapText="1"/>
    </xf>
    <xf numFmtId="0" fontId="17" fillId="2" borderId="33" xfId="0" applyFont="1" applyFill="1" applyBorder="1" applyAlignment="1">
      <alignment vertical="center" wrapText="1"/>
    </xf>
    <xf numFmtId="0" fontId="0" fillId="0" borderId="0" xfId="0" applyFont="1" applyAlignment="1"/>
    <xf numFmtId="0" fontId="10" fillId="2" borderId="24" xfId="0" applyFont="1" applyFill="1" applyBorder="1" applyAlignment="1"/>
    <xf numFmtId="0" fontId="10" fillId="2" borderId="25" xfId="0" applyFont="1" applyFill="1" applyBorder="1" applyAlignment="1"/>
    <xf numFmtId="0" fontId="10" fillId="2" borderId="37" xfId="0" applyFont="1" applyFill="1" applyBorder="1" applyAlignment="1"/>
    <xf numFmtId="0" fontId="10" fillId="2" borderId="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vertical="center" wrapText="1"/>
    </xf>
    <xf numFmtId="0" fontId="18" fillId="2" borderId="4" xfId="0" applyFont="1" applyFill="1" applyBorder="1" applyAlignment="1"/>
    <xf numFmtId="0" fontId="10" fillId="2" borderId="38" xfId="0" applyFont="1" applyFill="1" applyBorder="1" applyAlignment="1"/>
    <xf numFmtId="0" fontId="10" fillId="2" borderId="39" xfId="0" applyFont="1" applyFill="1" applyBorder="1" applyAlignment="1"/>
    <xf numFmtId="0" fontId="11" fillId="3" borderId="5" xfId="0" applyFont="1" applyFill="1" applyBorder="1" applyAlignment="1">
      <alignment wrapText="1"/>
    </xf>
    <xf numFmtId="0" fontId="12" fillId="3" borderId="5" xfId="0" applyFont="1" applyFill="1" applyBorder="1" applyAlignment="1">
      <alignment textRotation="90"/>
    </xf>
    <xf numFmtId="0" fontId="13" fillId="3" borderId="5" xfId="0" applyFont="1" applyFill="1" applyBorder="1" applyAlignment="1">
      <alignment horizontal="right" wrapText="1"/>
    </xf>
    <xf numFmtId="0" fontId="14" fillId="3" borderId="5" xfId="0" applyFont="1" applyFill="1" applyBorder="1" applyAlignment="1">
      <alignment wrapText="1"/>
    </xf>
    <xf numFmtId="0" fontId="12" fillId="3" borderId="5" xfId="0" applyFont="1" applyFill="1" applyBorder="1" applyAlignment="1"/>
    <xf numFmtId="9" fontId="12" fillId="3" borderId="5" xfId="0" applyNumberFormat="1" applyFont="1" applyFill="1" applyBorder="1" applyAlignment="1"/>
    <xf numFmtId="0" fontId="12" fillId="3" borderId="29" xfId="0" applyFont="1" applyFill="1" applyBorder="1" applyAlignment="1"/>
    <xf numFmtId="0" fontId="12" fillId="3" borderId="30" xfId="0" applyFont="1" applyFill="1" applyBorder="1" applyAlignment="1"/>
    <xf numFmtId="0" fontId="12" fillId="3" borderId="4" xfId="0" applyFont="1" applyFill="1" applyBorder="1" applyAlignment="1"/>
    <xf numFmtId="9" fontId="12" fillId="3" borderId="12" xfId="0" applyNumberFormat="1" applyFont="1" applyFill="1" applyBorder="1" applyAlignment="1"/>
    <xf numFmtId="0" fontId="12" fillId="3" borderId="31" xfId="0" applyFont="1" applyFill="1" applyBorder="1" applyAlignment="1">
      <alignment textRotation="90"/>
    </xf>
    <xf numFmtId="0" fontId="12" fillId="3" borderId="14" xfId="0" applyFont="1" applyFill="1" applyBorder="1" applyAlignment="1"/>
    <xf numFmtId="0" fontId="12" fillId="3" borderId="31" xfId="0" applyFont="1" applyFill="1" applyBorder="1" applyAlignment="1">
      <alignment vertical="center"/>
    </xf>
    <xf numFmtId="0" fontId="14" fillId="3" borderId="34" xfId="0" applyFont="1" applyFill="1" applyBorder="1" applyAlignment="1"/>
    <xf numFmtId="0" fontId="14" fillId="3" borderId="35" xfId="0" applyFont="1" applyFill="1" applyBorder="1" applyAlignment="1"/>
    <xf numFmtId="0" fontId="0" fillId="3" borderId="35" xfId="0" applyFont="1" applyFill="1" applyBorder="1" applyAlignment="1"/>
    <xf numFmtId="0" fontId="0" fillId="3" borderId="20" xfId="0" applyFont="1" applyFill="1" applyBorder="1" applyAlignment="1"/>
    <xf numFmtId="0" fontId="12" fillId="3" borderId="31" xfId="0" applyFont="1" applyFill="1" applyBorder="1" applyAlignment="1"/>
    <xf numFmtId="0" fontId="14" fillId="3" borderId="17" xfId="0" applyFont="1" applyFill="1" applyBorder="1" applyAlignment="1"/>
    <xf numFmtId="0" fontId="0" fillId="3" borderId="17" xfId="0" applyFont="1" applyFill="1" applyBorder="1" applyAlignment="1"/>
    <xf numFmtId="0" fontId="12" fillId="3" borderId="32" xfId="0" applyFont="1" applyFill="1" applyBorder="1" applyAlignment="1"/>
    <xf numFmtId="0" fontId="4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7" fillId="2" borderId="4" xfId="0" applyFont="1" applyFill="1" applyBorder="1" applyAlignment="1">
      <alignment wrapText="1"/>
    </xf>
    <xf numFmtId="0" fontId="17" fillId="0" borderId="0" xfId="0" applyFont="1" applyAlignment="1">
      <alignment horizontal="left" wrapText="1"/>
    </xf>
    <xf numFmtId="0" fontId="17" fillId="2" borderId="5" xfId="0" applyFont="1" applyFill="1" applyBorder="1" applyAlignment="1"/>
    <xf numFmtId="0" fontId="12" fillId="3" borderId="13" xfId="0" applyFont="1" applyFill="1" applyBorder="1" applyAlignment="1"/>
    <xf numFmtId="0" fontId="17" fillId="2" borderId="3" xfId="0" applyFont="1" applyFill="1" applyBorder="1" applyAlignment="1">
      <alignment vertical="center" wrapText="1"/>
    </xf>
    <xf numFmtId="0" fontId="0" fillId="0" borderId="36" xfId="0" applyFont="1" applyBorder="1" applyAlignment="1">
      <alignment wrapText="1"/>
    </xf>
    <xf numFmtId="0" fontId="0" fillId="0" borderId="37" xfId="0" applyFont="1" applyBorder="1" applyAlignment="1">
      <alignment horizontal="left" vertical="center"/>
    </xf>
    <xf numFmtId="0" fontId="0" fillId="0" borderId="37" xfId="0" applyFont="1" applyBorder="1" applyAlignment="1">
      <alignment wrapText="1"/>
    </xf>
    <xf numFmtId="0" fontId="0" fillId="0" borderId="37" xfId="0" applyFont="1" applyBorder="1" applyAlignment="1">
      <alignment horizontal="center" vertical="center"/>
    </xf>
    <xf numFmtId="0" fontId="17" fillId="2" borderId="33" xfId="0" applyFont="1" applyFill="1" applyBorder="1" applyAlignment="1"/>
    <xf numFmtId="0" fontId="16" fillId="2" borderId="6" xfId="0" applyFont="1" applyFill="1" applyBorder="1" applyAlignment="1">
      <alignment horizontal="left" wrapText="1"/>
    </xf>
    <xf numFmtId="0" fontId="19" fillId="2" borderId="4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4" fillId="3" borderId="1" xfId="0" applyFont="1" applyFill="1" applyBorder="1" applyAlignment="1">
      <alignment horizontal="right"/>
    </xf>
    <xf numFmtId="0" fontId="5" fillId="4" borderId="2" xfId="0" applyFont="1" applyFill="1" applyBorder="1"/>
    <xf numFmtId="0" fontId="5" fillId="4" borderId="3" xfId="0" applyFont="1" applyFill="1" applyBorder="1"/>
    <xf numFmtId="0" fontId="12" fillId="3" borderId="24" xfId="0" applyFont="1" applyFill="1" applyBorder="1" applyAlignment="1">
      <alignment horizontal="center" wrapText="1"/>
    </xf>
    <xf numFmtId="0" fontId="5" fillId="4" borderId="25" xfId="0" applyFont="1" applyFill="1" applyBorder="1"/>
    <xf numFmtId="0" fontId="12" fillId="3" borderId="13" xfId="0" applyFont="1" applyFill="1" applyBorder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12" fillId="3" borderId="8" xfId="0" applyFont="1" applyFill="1" applyBorder="1" applyAlignment="1">
      <alignment horizontal="right"/>
    </xf>
    <xf numFmtId="0" fontId="5" fillId="4" borderId="9" xfId="0" applyFont="1" applyFill="1" applyBorder="1"/>
    <xf numFmtId="0" fontId="12" fillId="3" borderId="10" xfId="0" applyFont="1" applyFill="1" applyBorder="1" applyAlignment="1">
      <alignment horizontal="right"/>
    </xf>
    <xf numFmtId="0" fontId="5" fillId="4" borderId="11" xfId="0" applyFont="1" applyFill="1" applyBorder="1"/>
    <xf numFmtId="0" fontId="10" fillId="2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12" fillId="3" borderId="15" xfId="0" applyFont="1" applyFill="1" applyBorder="1" applyAlignment="1">
      <alignment horizontal="right"/>
    </xf>
    <xf numFmtId="0" fontId="5" fillId="4" borderId="16" xfId="0" applyFont="1" applyFill="1" applyBorder="1"/>
    <xf numFmtId="0" fontId="10" fillId="2" borderId="18" xfId="0" applyFont="1" applyFill="1" applyBorder="1" applyAlignment="1">
      <alignment horizontal="right"/>
    </xf>
    <xf numFmtId="0" fontId="5" fillId="0" borderId="19" xfId="0" applyFont="1" applyBorder="1"/>
    <xf numFmtId="0" fontId="5" fillId="0" borderId="16" xfId="0" applyFont="1" applyBorder="1"/>
    <xf numFmtId="0" fontId="10" fillId="2" borderId="21" xfId="0" applyFont="1" applyFill="1" applyBorder="1" applyAlignment="1"/>
    <xf numFmtId="0" fontId="5" fillId="0" borderId="22" xfId="0" applyFont="1" applyBorder="1"/>
    <xf numFmtId="0" fontId="10" fillId="2" borderId="26" xfId="0" applyFont="1" applyFill="1" applyBorder="1" applyAlignment="1">
      <alignment horizontal="center"/>
    </xf>
    <xf numFmtId="0" fontId="5" fillId="0" borderId="27" xfId="0" applyFont="1" applyBorder="1"/>
    <xf numFmtId="0" fontId="12" fillId="3" borderId="18" xfId="0" applyFont="1" applyFill="1" applyBorder="1" applyAlignment="1">
      <alignment horizontal="right"/>
    </xf>
    <xf numFmtId="0" fontId="5" fillId="4" borderId="19" xfId="0" applyFont="1" applyFill="1" applyBorder="1"/>
    <xf numFmtId="0" fontId="0" fillId="2" borderId="36" xfId="0" applyFont="1" applyFill="1" applyBorder="1" applyAlignment="1"/>
    <xf numFmtId="0" fontId="20" fillId="3" borderId="18" xfId="0" applyFont="1" applyFill="1" applyBorder="1" applyAlignment="1">
      <alignment horizontal="right"/>
    </xf>
    <xf numFmtId="0" fontId="10" fillId="2" borderId="3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4"/>
  <sheetViews>
    <sheetView topLeftCell="A13" workbookViewId="0">
      <selection activeCell="F9" sqref="F9"/>
    </sheetView>
  </sheetViews>
  <sheetFormatPr baseColWidth="10" defaultColWidth="14.42578125" defaultRowHeight="15" customHeight="1"/>
  <cols>
    <col min="1" max="1" width="7.140625" customWidth="1"/>
    <col min="2" max="2" width="12.42578125" customWidth="1"/>
    <col min="3" max="3" width="13.5703125" customWidth="1"/>
    <col min="4" max="4" width="25.85546875" customWidth="1"/>
    <col min="5" max="5" width="26.42578125" customWidth="1"/>
    <col min="6" max="6" width="41.7109375" customWidth="1"/>
    <col min="7" max="7" width="16.140625" customWidth="1"/>
    <col min="8" max="8" width="11.42578125" customWidth="1"/>
    <col min="9" max="27" width="10" customWidth="1"/>
  </cols>
  <sheetData>
    <row r="1" spans="1:27" ht="15.75">
      <c r="A1" s="101"/>
      <c r="B1" s="100"/>
      <c r="C1" s="100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>
      <c r="A2" s="100"/>
      <c r="B2" s="100"/>
      <c r="C2" s="10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>
      <c r="A3" s="100"/>
      <c r="B3" s="100"/>
      <c r="C3" s="10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>
      <c r="A4" s="100"/>
      <c r="B4" s="100"/>
      <c r="C4" s="10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 customHeight="1">
      <c r="A5" s="100"/>
      <c r="B5" s="100"/>
      <c r="C5" s="100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>
      <c r="A6" s="102" t="s">
        <v>0</v>
      </c>
      <c r="B6" s="103"/>
      <c r="C6" s="104"/>
      <c r="D6" s="98" t="s">
        <v>111</v>
      </c>
      <c r="E6" s="80" t="s">
        <v>1</v>
      </c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0.75">
      <c r="A7" s="102" t="s">
        <v>2</v>
      </c>
      <c r="B7" s="103"/>
      <c r="C7" s="104"/>
      <c r="D7" s="97" t="s">
        <v>112</v>
      </c>
      <c r="E7" s="80" t="s">
        <v>3</v>
      </c>
      <c r="F7" s="5" t="s">
        <v>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>
      <c r="A8" s="102" t="s">
        <v>5</v>
      </c>
      <c r="B8" s="103"/>
      <c r="C8" s="104"/>
      <c r="D8" s="6" t="s">
        <v>46</v>
      </c>
      <c r="E8" s="80" t="s">
        <v>6</v>
      </c>
      <c r="F8" s="7">
        <v>45654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>
      <c r="A9" s="102" t="s">
        <v>7</v>
      </c>
      <c r="B9" s="103"/>
      <c r="C9" s="104"/>
      <c r="D9" s="6"/>
      <c r="E9" s="80" t="s">
        <v>8</v>
      </c>
      <c r="F9" s="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>
      <c r="A10" s="3"/>
      <c r="B10" s="3"/>
      <c r="C10" s="3"/>
      <c r="D10" s="3"/>
      <c r="E10" s="3"/>
      <c r="F10" s="3"/>
      <c r="G10" s="99"/>
      <c r="H10" s="10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>
      <c r="A11" s="9"/>
      <c r="B11" s="9"/>
      <c r="C11" s="10"/>
      <c r="D11" s="11"/>
      <c r="E11" s="11"/>
      <c r="F11" s="10"/>
      <c r="G11" s="12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1"/>
      <c r="B12" s="1" t="s">
        <v>51</v>
      </c>
      <c r="C12" s="13"/>
      <c r="D12" s="14"/>
      <c r="E12" s="14"/>
      <c r="F12" s="14"/>
      <c r="G12" s="14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thickBot="1">
      <c r="A13" s="81" t="s">
        <v>9</v>
      </c>
      <c r="B13" s="81" t="s">
        <v>10</v>
      </c>
      <c r="C13" s="81" t="s">
        <v>11</v>
      </c>
      <c r="D13" s="81" t="s">
        <v>12</v>
      </c>
      <c r="E13" s="81" t="s">
        <v>13</v>
      </c>
      <c r="F13" s="81" t="s">
        <v>14</v>
      </c>
      <c r="G13" s="82" t="s">
        <v>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thickBot="1">
      <c r="A14" s="15">
        <v>1</v>
      </c>
      <c r="B14" s="19">
        <v>45654</v>
      </c>
      <c r="C14" s="16" t="s">
        <v>4</v>
      </c>
      <c r="D14" s="17" t="s">
        <v>16</v>
      </c>
      <c r="E14" s="21" t="s">
        <v>49</v>
      </c>
      <c r="F14" s="47"/>
      <c r="G14" s="42" t="s">
        <v>47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41" customFormat="1" ht="16.5" thickBot="1">
      <c r="A15" s="20">
        <v>2</v>
      </c>
      <c r="B15" s="19">
        <v>45654</v>
      </c>
      <c r="C15" s="16" t="s">
        <v>4</v>
      </c>
      <c r="D15" s="17" t="s">
        <v>16</v>
      </c>
      <c r="E15" s="56" t="s">
        <v>65</v>
      </c>
      <c r="F15" s="47"/>
      <c r="G15" s="42" t="s">
        <v>47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thickBot="1">
      <c r="A16" s="15">
        <v>3</v>
      </c>
      <c r="B16" s="19">
        <v>45654</v>
      </c>
      <c r="C16" s="16" t="s">
        <v>4</v>
      </c>
      <c r="D16" s="17" t="s">
        <v>16</v>
      </c>
      <c r="E16" s="44" t="s">
        <v>80</v>
      </c>
      <c r="F16" s="18"/>
      <c r="G16" s="42" t="s">
        <v>48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45.75" thickBot="1">
      <c r="A17" s="15">
        <v>4</v>
      </c>
      <c r="B17" s="19">
        <v>45654</v>
      </c>
      <c r="C17" s="16" t="s">
        <v>4</v>
      </c>
      <c r="D17" s="17" t="s">
        <v>16</v>
      </c>
      <c r="E17" s="21" t="s">
        <v>92</v>
      </c>
      <c r="F17" s="47"/>
      <c r="G17" s="42" t="s">
        <v>47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60.75" thickBot="1">
      <c r="A18" s="15">
        <v>5</v>
      </c>
      <c r="B18" s="19">
        <v>45654</v>
      </c>
      <c r="C18" s="16" t="s">
        <v>4</v>
      </c>
      <c r="D18" s="17" t="s">
        <v>16</v>
      </c>
      <c r="E18" s="21" t="s">
        <v>97</v>
      </c>
      <c r="F18" s="47"/>
      <c r="G18" s="42" t="s">
        <v>47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s="40" customFormat="1" ht="44.25" thickBot="1">
      <c r="A19" s="20">
        <v>6</v>
      </c>
      <c r="B19" s="19">
        <v>45654</v>
      </c>
      <c r="C19" s="16" t="s">
        <v>4</v>
      </c>
      <c r="D19" s="17" t="s">
        <v>16</v>
      </c>
      <c r="E19" s="87" t="s">
        <v>101</v>
      </c>
      <c r="F19" s="18"/>
      <c r="G19" s="42" t="s">
        <v>47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40" customFormat="1" ht="58.5" thickBot="1">
      <c r="A20" s="20">
        <v>7</v>
      </c>
      <c r="B20" s="19">
        <v>45654</v>
      </c>
      <c r="C20" s="16" t="s">
        <v>4</v>
      </c>
      <c r="D20" s="17" t="s">
        <v>16</v>
      </c>
      <c r="E20" s="87" t="s">
        <v>105</v>
      </c>
      <c r="F20" s="18"/>
      <c r="G20" s="42" t="s">
        <v>47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.5" thickBot="1">
      <c r="A21" s="15">
        <v>8</v>
      </c>
      <c r="B21" s="19">
        <v>45654</v>
      </c>
      <c r="C21" s="16" t="s">
        <v>4</v>
      </c>
      <c r="D21" s="17" t="s">
        <v>16</v>
      </c>
      <c r="E21" s="44" t="s">
        <v>50</v>
      </c>
      <c r="F21" s="18"/>
      <c r="G21" s="42" t="s">
        <v>48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7.5" customHeight="1">
      <c r="A22" s="15">
        <v>9</v>
      </c>
      <c r="B22" s="19">
        <v>45654</v>
      </c>
      <c r="C22" s="16" t="s">
        <v>4</v>
      </c>
      <c r="D22" s="17" t="s">
        <v>16</v>
      </c>
      <c r="E22" s="44" t="s">
        <v>76</v>
      </c>
      <c r="F22" s="18"/>
      <c r="G22" s="42" t="s">
        <v>48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</sheetData>
  <mergeCells count="6">
    <mergeCell ref="G10:H10"/>
    <mergeCell ref="A1:C5"/>
    <mergeCell ref="A6:C6"/>
    <mergeCell ref="A7:C7"/>
    <mergeCell ref="A8:C8"/>
    <mergeCell ref="A9:C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9019-C550-495D-A843-BFE61973E8F6}">
  <dimension ref="A1:H40"/>
  <sheetViews>
    <sheetView tabSelected="1" topLeftCell="A28" workbookViewId="0">
      <selection activeCell="F37" sqref="F37"/>
    </sheetView>
  </sheetViews>
  <sheetFormatPr baseColWidth="10" defaultRowHeight="15"/>
  <cols>
    <col min="2" max="2" width="20.85546875" customWidth="1"/>
    <col min="3" max="3" width="36.140625" customWidth="1"/>
    <col min="7" max="7" width="16.7109375" customWidth="1"/>
  </cols>
  <sheetData>
    <row r="1" spans="1:8" ht="45.75">
      <c r="A1" s="59"/>
      <c r="B1" s="59"/>
      <c r="C1" s="59"/>
      <c r="D1" s="60" t="s">
        <v>17</v>
      </c>
      <c r="E1" s="60" t="s">
        <v>18</v>
      </c>
      <c r="F1" s="60" t="s">
        <v>19</v>
      </c>
      <c r="G1" s="59"/>
      <c r="H1" s="59"/>
    </row>
    <row r="2" spans="1:8" ht="30">
      <c r="A2" s="61">
        <f>SUM(A15,A34,)</f>
        <v>8</v>
      </c>
      <c r="B2" s="62" t="s">
        <v>20</v>
      </c>
      <c r="C2" s="62" t="s">
        <v>21</v>
      </c>
      <c r="D2" s="63">
        <f>COUNTIF(D17:D43,"x")</f>
        <v>5</v>
      </c>
      <c r="E2" s="63">
        <f>COUNTIF(E17:E43,"x")</f>
        <v>3</v>
      </c>
      <c r="F2" s="63">
        <f>COUNTIF(F17:F43,"x")</f>
        <v>0</v>
      </c>
      <c r="G2" s="62" t="s">
        <v>22</v>
      </c>
      <c r="H2" s="64">
        <f>(D2+E2+F2)/A2</f>
        <v>1</v>
      </c>
    </row>
    <row r="3" spans="1:8">
      <c r="A3" s="39"/>
      <c r="B3" s="39"/>
      <c r="C3" s="39"/>
      <c r="D3" s="39"/>
      <c r="E3" s="39"/>
      <c r="F3" s="39"/>
      <c r="G3" s="39"/>
      <c r="H3" s="39"/>
    </row>
    <row r="4" spans="1:8" ht="15.75" thickBot="1">
      <c r="A4" s="39"/>
      <c r="B4" s="39"/>
      <c r="C4" s="39"/>
      <c r="D4" s="39"/>
      <c r="E4" s="39"/>
      <c r="F4" s="39"/>
      <c r="G4" s="39"/>
      <c r="H4" s="39"/>
    </row>
    <row r="5" spans="1:8">
      <c r="A5" s="109" t="s">
        <v>23</v>
      </c>
      <c r="B5" s="110"/>
      <c r="C5" s="21" t="s">
        <v>49</v>
      </c>
      <c r="D5" s="111" t="s">
        <v>24</v>
      </c>
      <c r="E5" s="112"/>
      <c r="F5" s="110"/>
      <c r="G5" s="37">
        <v>1</v>
      </c>
      <c r="H5" s="51"/>
    </row>
    <row r="6" spans="1:8" ht="43.5">
      <c r="A6" s="107" t="s">
        <v>25</v>
      </c>
      <c r="B6" s="104"/>
      <c r="C6" s="38" t="s">
        <v>57</v>
      </c>
      <c r="D6" s="108" t="s">
        <v>26</v>
      </c>
      <c r="E6" s="103"/>
      <c r="F6" s="104"/>
      <c r="G6" s="54" t="str">
        <f>IF(D15+E15+F15=0,"No empezado",IF(A15=D15+F15,"Pasado",IF(A15&lt;&gt;D15+E15+F15,"No completo",IF(E15&gt;0,"Fallido"))))</f>
        <v>Fallido</v>
      </c>
      <c r="H6" s="53"/>
    </row>
    <row r="7" spans="1:8">
      <c r="A7" s="107" t="s">
        <v>27</v>
      </c>
      <c r="B7" s="104"/>
      <c r="C7" s="38" t="s">
        <v>54</v>
      </c>
      <c r="D7" s="113"/>
      <c r="E7" s="114"/>
      <c r="F7" s="115"/>
      <c r="G7" s="34"/>
      <c r="H7" s="52"/>
    </row>
    <row r="8" spans="1:8" ht="58.5" thickBot="1">
      <c r="A8" s="116" t="s">
        <v>28</v>
      </c>
      <c r="B8" s="117"/>
      <c r="C8" s="25" t="s">
        <v>53</v>
      </c>
      <c r="D8" s="118"/>
      <c r="E8" s="119"/>
      <c r="F8" s="120"/>
      <c r="G8" s="32"/>
      <c r="H8" s="26"/>
    </row>
    <row r="9" spans="1:8" ht="15.75" thickBot="1">
      <c r="A9" s="121" t="s">
        <v>29</v>
      </c>
      <c r="B9" s="122"/>
      <c r="C9" s="27"/>
      <c r="D9" s="28"/>
      <c r="E9" s="28"/>
      <c r="F9" s="28"/>
      <c r="G9" s="27"/>
      <c r="H9" s="29"/>
    </row>
    <row r="10" spans="1:8">
      <c r="A10" s="109" t="s">
        <v>30</v>
      </c>
      <c r="B10" s="110"/>
      <c r="C10" s="37" t="s">
        <v>46</v>
      </c>
      <c r="D10" s="111" t="s">
        <v>31</v>
      </c>
      <c r="E10" s="112"/>
      <c r="F10" s="110"/>
      <c r="G10" s="30"/>
      <c r="H10" s="105" t="s">
        <v>32</v>
      </c>
    </row>
    <row r="11" spans="1:8">
      <c r="A11" s="107" t="s">
        <v>33</v>
      </c>
      <c r="B11" s="104"/>
      <c r="C11" s="36">
        <v>0.1</v>
      </c>
      <c r="D11" s="108" t="s">
        <v>34</v>
      </c>
      <c r="E11" s="103"/>
      <c r="F11" s="104"/>
      <c r="G11" s="31"/>
      <c r="H11" s="106"/>
    </row>
    <row r="12" spans="1:8">
      <c r="A12" s="107" t="s">
        <v>35</v>
      </c>
      <c r="B12" s="104"/>
      <c r="C12" s="34">
        <f>(A15)</f>
        <v>4</v>
      </c>
      <c r="D12" s="108" t="s">
        <v>36</v>
      </c>
      <c r="E12" s="103"/>
      <c r="F12" s="104"/>
      <c r="G12" s="34"/>
      <c r="H12" s="123"/>
    </row>
    <row r="13" spans="1:8" ht="15.75" thickBot="1">
      <c r="A13" s="116" t="s">
        <v>37</v>
      </c>
      <c r="B13" s="117"/>
      <c r="C13" s="32" t="s">
        <v>19</v>
      </c>
      <c r="D13" s="125" t="s">
        <v>38</v>
      </c>
      <c r="E13" s="126"/>
      <c r="F13" s="117"/>
      <c r="G13" s="32" t="s">
        <v>113</v>
      </c>
      <c r="H13" s="124"/>
    </row>
    <row r="14" spans="1:8" ht="15.75" thickBot="1">
      <c r="A14" s="33"/>
      <c r="B14" s="27"/>
      <c r="C14" s="27"/>
      <c r="D14" s="27"/>
      <c r="E14" s="27"/>
      <c r="F14" s="27"/>
      <c r="G14" s="27"/>
      <c r="H14" s="29"/>
    </row>
    <row r="15" spans="1:8">
      <c r="A15" s="65">
        <v>4</v>
      </c>
      <c r="B15" s="66" t="s">
        <v>20</v>
      </c>
      <c r="C15" s="67" t="s">
        <v>21</v>
      </c>
      <c r="D15" s="67">
        <f>COUNTIF(D17:D20,"x")</f>
        <v>3</v>
      </c>
      <c r="E15" s="67">
        <f>COUNTIF(E17:E20,"x")</f>
        <v>1</v>
      </c>
      <c r="F15" s="67">
        <f>COUNTIF(F17:F20,"x")</f>
        <v>0</v>
      </c>
      <c r="G15" s="67" t="s">
        <v>22</v>
      </c>
      <c r="H15" s="68">
        <f>(D15+E15+F15)/A15</f>
        <v>1</v>
      </c>
    </row>
    <row r="16" spans="1:8" ht="45.75">
      <c r="A16" s="69" t="s">
        <v>39</v>
      </c>
      <c r="B16" s="63" t="s">
        <v>40</v>
      </c>
      <c r="C16" s="63" t="s">
        <v>41</v>
      </c>
      <c r="D16" s="60" t="s">
        <v>17</v>
      </c>
      <c r="E16" s="60" t="s">
        <v>18</v>
      </c>
      <c r="F16" s="60" t="s">
        <v>19</v>
      </c>
      <c r="G16" s="63" t="s">
        <v>42</v>
      </c>
      <c r="H16" s="70" t="s">
        <v>43</v>
      </c>
    </row>
    <row r="17" spans="1:8" ht="71.25">
      <c r="A17" s="71">
        <v>1</v>
      </c>
      <c r="B17" s="43" t="s">
        <v>55</v>
      </c>
      <c r="C17" s="43" t="s">
        <v>56</v>
      </c>
      <c r="D17" s="89" t="s">
        <v>64</v>
      </c>
      <c r="E17" s="34"/>
      <c r="F17" s="34"/>
      <c r="G17" s="34"/>
      <c r="H17" s="24"/>
    </row>
    <row r="18" spans="1:8" ht="28.5">
      <c r="A18" s="71">
        <v>2</v>
      </c>
      <c r="B18" s="43" t="s">
        <v>59</v>
      </c>
      <c r="C18" s="43" t="s">
        <v>60</v>
      </c>
      <c r="D18" s="89" t="s">
        <v>64</v>
      </c>
      <c r="E18" s="34"/>
      <c r="F18" s="34"/>
      <c r="G18" s="34"/>
      <c r="H18" s="24"/>
    </row>
    <row r="19" spans="1:8" ht="28.5">
      <c r="A19" s="71">
        <v>3</v>
      </c>
      <c r="B19" s="43" t="s">
        <v>58</v>
      </c>
      <c r="C19" s="43" t="s">
        <v>61</v>
      </c>
      <c r="D19" s="89" t="s">
        <v>64</v>
      </c>
      <c r="E19" s="34"/>
      <c r="F19" s="34"/>
      <c r="G19" s="34"/>
      <c r="H19" s="24"/>
    </row>
    <row r="20" spans="1:8" ht="43.5">
      <c r="A20" s="71">
        <v>4</v>
      </c>
      <c r="B20" s="43" t="s">
        <v>62</v>
      </c>
      <c r="C20" s="43" t="s">
        <v>63</v>
      </c>
      <c r="D20" s="34"/>
      <c r="E20" s="89" t="s">
        <v>64</v>
      </c>
      <c r="F20" s="34"/>
      <c r="G20" s="45" t="s">
        <v>110</v>
      </c>
      <c r="H20" s="24"/>
    </row>
    <row r="21" spans="1:8" ht="15.75" thickBot="1">
      <c r="A21" s="72"/>
      <c r="B21" s="73" t="s">
        <v>44</v>
      </c>
      <c r="C21" s="74"/>
      <c r="D21" s="74"/>
      <c r="E21" s="74"/>
      <c r="F21" s="74"/>
      <c r="G21" s="74"/>
      <c r="H21" s="75"/>
    </row>
    <row r="23" spans="1:8" ht="15.75" thickBot="1"/>
    <row r="24" spans="1:8">
      <c r="A24" s="109" t="s">
        <v>23</v>
      </c>
      <c r="B24" s="110"/>
      <c r="C24" s="56" t="s">
        <v>65</v>
      </c>
      <c r="D24" s="111" t="s">
        <v>24</v>
      </c>
      <c r="E24" s="112"/>
      <c r="F24" s="110"/>
      <c r="G24" s="37">
        <v>2</v>
      </c>
      <c r="H24" s="22"/>
    </row>
    <row r="25" spans="1:8" ht="43.5">
      <c r="A25" s="107" t="s">
        <v>25</v>
      </c>
      <c r="B25" s="104"/>
      <c r="C25" s="38" t="s">
        <v>66</v>
      </c>
      <c r="D25" s="108" t="s">
        <v>26</v>
      </c>
      <c r="E25" s="103"/>
      <c r="F25" s="104"/>
      <c r="G25" s="46" t="str">
        <f>IF(D34+E34+F34=0,"No empezado",IF(A34=D34+F34,"Pasado",IF(A34&lt;&gt;D34+E34+F34,"No completo",IF(E34&gt;0,"Fallido"))))</f>
        <v>Fallido</v>
      </c>
      <c r="H25" s="24"/>
    </row>
    <row r="26" spans="1:8">
      <c r="A26" s="107" t="s">
        <v>27</v>
      </c>
      <c r="B26" s="104"/>
      <c r="C26" s="38" t="s">
        <v>54</v>
      </c>
      <c r="D26" s="113"/>
      <c r="E26" s="114"/>
      <c r="F26" s="115"/>
      <c r="G26" s="34"/>
      <c r="H26" s="24"/>
    </row>
    <row r="27" spans="1:8" ht="15.75" thickBot="1">
      <c r="A27" s="116" t="s">
        <v>28</v>
      </c>
      <c r="B27" s="117"/>
      <c r="C27" s="25"/>
      <c r="D27" s="118"/>
      <c r="E27" s="119"/>
      <c r="F27" s="120"/>
      <c r="G27" s="32"/>
      <c r="H27" s="26"/>
    </row>
    <row r="28" spans="1:8" ht="15.75" thickBot="1">
      <c r="A28" s="121" t="s">
        <v>29</v>
      </c>
      <c r="B28" s="122"/>
      <c r="C28" s="27"/>
      <c r="D28" s="28"/>
      <c r="E28" s="28"/>
      <c r="F28" s="28"/>
      <c r="G28" s="27"/>
      <c r="H28" s="29"/>
    </row>
    <row r="29" spans="1:8">
      <c r="A29" s="109" t="s">
        <v>30</v>
      </c>
      <c r="B29" s="110"/>
      <c r="C29" s="37" t="s">
        <v>46</v>
      </c>
      <c r="D29" s="111" t="s">
        <v>31</v>
      </c>
      <c r="E29" s="112"/>
      <c r="F29" s="110"/>
      <c r="G29" s="30"/>
      <c r="H29" s="105" t="s">
        <v>32</v>
      </c>
    </row>
    <row r="30" spans="1:8">
      <c r="A30" s="107" t="s">
        <v>33</v>
      </c>
      <c r="B30" s="104"/>
      <c r="C30" s="36" t="s">
        <v>4</v>
      </c>
      <c r="D30" s="108" t="s">
        <v>34</v>
      </c>
      <c r="E30" s="103"/>
      <c r="F30" s="104"/>
      <c r="G30" s="31"/>
      <c r="H30" s="106"/>
    </row>
    <row r="31" spans="1:8">
      <c r="A31" s="107" t="s">
        <v>35</v>
      </c>
      <c r="B31" s="104"/>
      <c r="C31" s="34">
        <f>(A34)</f>
        <v>4</v>
      </c>
      <c r="D31" s="108" t="s">
        <v>36</v>
      </c>
      <c r="E31" s="103"/>
      <c r="F31" s="104"/>
      <c r="G31" s="34"/>
      <c r="H31" s="123"/>
    </row>
    <row r="32" spans="1:8" ht="15.75" thickBot="1">
      <c r="A32" s="116" t="s">
        <v>37</v>
      </c>
      <c r="B32" s="117"/>
      <c r="C32" s="32" t="s">
        <v>19</v>
      </c>
      <c r="D32" s="125" t="s">
        <v>38</v>
      </c>
      <c r="E32" s="126"/>
      <c r="F32" s="117"/>
      <c r="G32" s="32" t="s">
        <v>113</v>
      </c>
      <c r="H32" s="124"/>
    </row>
    <row r="33" spans="1:8" ht="15.75" thickBot="1">
      <c r="A33" s="33"/>
      <c r="B33" s="27"/>
      <c r="C33" s="27"/>
      <c r="D33" s="27"/>
      <c r="E33" s="27"/>
      <c r="F33" s="27"/>
      <c r="G33" s="27"/>
      <c r="H33" s="29"/>
    </row>
    <row r="34" spans="1:8">
      <c r="A34" s="65">
        <v>4</v>
      </c>
      <c r="B34" s="66" t="s">
        <v>20</v>
      </c>
      <c r="C34" s="67" t="s">
        <v>21</v>
      </c>
      <c r="D34" s="67">
        <f>COUNTIF(D36:D39,"x")</f>
        <v>2</v>
      </c>
      <c r="E34" s="67">
        <f>COUNTIF(E36:E39,"x")</f>
        <v>2</v>
      </c>
      <c r="F34" s="67">
        <f t="shared" ref="F34" si="0">COUNTIF(F36:F42,"x")</f>
        <v>0</v>
      </c>
      <c r="G34" s="67" t="s">
        <v>22</v>
      </c>
      <c r="H34" s="68">
        <f>(D34+E34+F34)/A34</f>
        <v>1</v>
      </c>
    </row>
    <row r="35" spans="1:8" ht="45.75">
      <c r="A35" s="69" t="s">
        <v>39</v>
      </c>
      <c r="B35" s="63" t="s">
        <v>40</v>
      </c>
      <c r="C35" s="63" t="s">
        <v>41</v>
      </c>
      <c r="D35" s="60" t="s">
        <v>17</v>
      </c>
      <c r="E35" s="60" t="s">
        <v>18</v>
      </c>
      <c r="F35" s="60" t="s">
        <v>19</v>
      </c>
      <c r="G35" s="63" t="s">
        <v>42</v>
      </c>
      <c r="H35" s="70" t="s">
        <v>43</v>
      </c>
    </row>
    <row r="36" spans="1:8" ht="42.75">
      <c r="A36" s="76">
        <v>1</v>
      </c>
      <c r="B36" s="49" t="s">
        <v>67</v>
      </c>
      <c r="C36" s="43" t="s">
        <v>71</v>
      </c>
      <c r="D36" s="34" t="s">
        <v>64</v>
      </c>
      <c r="E36" s="34"/>
      <c r="F36" s="34"/>
      <c r="G36" s="34"/>
      <c r="H36" s="24"/>
    </row>
    <row r="37" spans="1:8" ht="43.5">
      <c r="A37" s="90">
        <v>2</v>
      </c>
      <c r="B37" s="93" t="s">
        <v>68</v>
      </c>
      <c r="C37" s="91" t="s">
        <v>69</v>
      </c>
      <c r="D37" s="34"/>
      <c r="E37" s="89" t="s">
        <v>64</v>
      </c>
      <c r="F37" s="45"/>
      <c r="G37" s="45" t="s">
        <v>114</v>
      </c>
      <c r="H37" s="24"/>
    </row>
    <row r="38" spans="1:8" ht="30">
      <c r="A38" s="90">
        <v>3</v>
      </c>
      <c r="B38" s="94" t="s">
        <v>70</v>
      </c>
      <c r="C38" s="91" t="s">
        <v>72</v>
      </c>
      <c r="D38" s="89" t="s">
        <v>64</v>
      </c>
      <c r="E38" s="34"/>
      <c r="F38" s="34"/>
      <c r="G38" s="34"/>
      <c r="H38" s="24"/>
    </row>
    <row r="39" spans="1:8" ht="45">
      <c r="A39" s="90">
        <v>4</v>
      </c>
      <c r="B39" s="95" t="s">
        <v>68</v>
      </c>
      <c r="C39" s="92" t="s">
        <v>69</v>
      </c>
      <c r="D39" s="34"/>
      <c r="E39" s="89" t="s">
        <v>64</v>
      </c>
      <c r="G39" s="45" t="s">
        <v>114</v>
      </c>
      <c r="H39" s="24"/>
    </row>
    <row r="40" spans="1:8" ht="15.75" thickBot="1">
      <c r="A40" s="72"/>
      <c r="B40" s="73" t="s">
        <v>44</v>
      </c>
      <c r="C40" s="78"/>
      <c r="D40" s="78"/>
      <c r="E40" s="78"/>
      <c r="F40" s="78"/>
      <c r="G40" s="74"/>
      <c r="H40" s="75"/>
    </row>
  </sheetData>
  <mergeCells count="38">
    <mergeCell ref="A31:B31"/>
    <mergeCell ref="D31:F31"/>
    <mergeCell ref="H31:H32"/>
    <mergeCell ref="A32:B32"/>
    <mergeCell ref="D32:F32"/>
    <mergeCell ref="A29:B29"/>
    <mergeCell ref="D29:F29"/>
    <mergeCell ref="H29:H30"/>
    <mergeCell ref="A30:B30"/>
    <mergeCell ref="D30:F30"/>
    <mergeCell ref="A26:B26"/>
    <mergeCell ref="D26:F26"/>
    <mergeCell ref="A27:B27"/>
    <mergeCell ref="D27:F27"/>
    <mergeCell ref="A28:B28"/>
    <mergeCell ref="H12:H13"/>
    <mergeCell ref="A13:B13"/>
    <mergeCell ref="D13:F13"/>
    <mergeCell ref="A25:B25"/>
    <mergeCell ref="D25:F25"/>
    <mergeCell ref="A24:B24"/>
    <mergeCell ref="D24:F24"/>
    <mergeCell ref="A12:B12"/>
    <mergeCell ref="D12:F12"/>
    <mergeCell ref="H10:H11"/>
    <mergeCell ref="A11:B11"/>
    <mergeCell ref="D11:F11"/>
    <mergeCell ref="A5:B5"/>
    <mergeCell ref="D5:F5"/>
    <mergeCell ref="A6:B6"/>
    <mergeCell ref="D6:F6"/>
    <mergeCell ref="A7:B7"/>
    <mergeCell ref="D7:F7"/>
    <mergeCell ref="A8:B8"/>
    <mergeCell ref="D8:F8"/>
    <mergeCell ref="A9:B9"/>
    <mergeCell ref="A10:B10"/>
    <mergeCell ref="D10:F1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681B-42D9-4F36-9B06-75C892A6AA47}">
  <dimension ref="A1:H108"/>
  <sheetViews>
    <sheetView topLeftCell="A73" workbookViewId="0">
      <selection activeCell="G66" sqref="G66"/>
    </sheetView>
  </sheetViews>
  <sheetFormatPr baseColWidth="10" defaultRowHeight="15"/>
  <cols>
    <col min="2" max="2" width="26.7109375" customWidth="1"/>
    <col min="3" max="3" width="37.42578125" customWidth="1"/>
    <col min="7" max="7" width="13.5703125" customWidth="1"/>
    <col min="8" max="8" width="11.42578125" customWidth="1"/>
  </cols>
  <sheetData>
    <row r="1" spans="1:8" ht="45.75">
      <c r="A1" s="59"/>
      <c r="B1" s="59"/>
      <c r="C1" s="59"/>
      <c r="D1" s="60" t="s">
        <v>17</v>
      </c>
      <c r="E1" s="60" t="s">
        <v>18</v>
      </c>
      <c r="F1" s="60" t="s">
        <v>19</v>
      </c>
      <c r="G1" s="59"/>
      <c r="H1" s="59"/>
    </row>
    <row r="2" spans="1:8" ht="30">
      <c r="A2" s="61">
        <f>SUM(A15,A37,A59,A81,A103)</f>
        <v>27</v>
      </c>
      <c r="B2" s="62" t="s">
        <v>20</v>
      </c>
      <c r="C2" s="62" t="s">
        <v>21</v>
      </c>
      <c r="D2" s="63">
        <f>COUNTIF(D17:D108,"x")</f>
        <v>22</v>
      </c>
      <c r="E2" s="63">
        <f>COUNTIF(E17:E108,"x")</f>
        <v>5</v>
      </c>
      <c r="F2" s="63">
        <f>COUNTIF(F17:F47,"x")</f>
        <v>0</v>
      </c>
      <c r="G2" s="62" t="s">
        <v>22</v>
      </c>
      <c r="H2" s="64">
        <f>(D2+E2+F2)/A2</f>
        <v>1</v>
      </c>
    </row>
    <row r="3" spans="1:8">
      <c r="A3" s="39"/>
      <c r="B3" s="39"/>
      <c r="C3" s="39"/>
      <c r="D3" s="39"/>
      <c r="E3" s="39"/>
      <c r="F3" s="39"/>
      <c r="G3" s="39"/>
      <c r="H3" s="39"/>
    </row>
    <row r="4" spans="1:8" ht="15.75" thickBot="1">
      <c r="A4" s="39"/>
      <c r="B4" s="39"/>
      <c r="C4" s="39"/>
      <c r="D4" s="39"/>
      <c r="E4" s="39"/>
      <c r="F4" s="39"/>
      <c r="G4" s="39"/>
      <c r="H4" s="39"/>
    </row>
    <row r="5" spans="1:8">
      <c r="A5" s="109" t="s">
        <v>23</v>
      </c>
      <c r="B5" s="110"/>
      <c r="C5" s="44" t="s">
        <v>80</v>
      </c>
      <c r="D5" s="111" t="s">
        <v>24</v>
      </c>
      <c r="E5" s="112"/>
      <c r="F5" s="110"/>
      <c r="G5" s="37">
        <v>1</v>
      </c>
      <c r="H5" s="22"/>
    </row>
    <row r="6" spans="1:8" ht="57.75">
      <c r="A6" s="107" t="s">
        <v>25</v>
      </c>
      <c r="B6" s="104"/>
      <c r="C6" s="38" t="s">
        <v>81</v>
      </c>
      <c r="D6" s="108" t="s">
        <v>26</v>
      </c>
      <c r="E6" s="103"/>
      <c r="F6" s="104"/>
      <c r="G6" s="46" t="str">
        <f>IF(D15+E15+F15=0,"No empezado",IF(A15=D15+F15,"Pasado",IF(A15&lt;&gt;D15+E15+F15,"No completo",IF(E15&gt;0,"Fallido"))))</f>
        <v>Fallido</v>
      </c>
      <c r="H6" s="24"/>
    </row>
    <row r="7" spans="1:8">
      <c r="A7" s="107" t="s">
        <v>27</v>
      </c>
      <c r="B7" s="104"/>
      <c r="C7" s="45"/>
      <c r="D7" s="113"/>
      <c r="E7" s="114"/>
      <c r="F7" s="115"/>
      <c r="G7" s="34"/>
      <c r="H7" s="24"/>
    </row>
    <row r="8" spans="1:8" ht="15.75" thickBot="1">
      <c r="A8" s="116" t="s">
        <v>28</v>
      </c>
      <c r="B8" s="117"/>
      <c r="C8" s="48"/>
      <c r="D8" s="118"/>
      <c r="E8" s="119"/>
      <c r="F8" s="120"/>
      <c r="G8" s="32"/>
      <c r="H8" s="26"/>
    </row>
    <row r="9" spans="1:8" ht="15.75" thickBot="1">
      <c r="A9" s="121" t="s">
        <v>29</v>
      </c>
      <c r="B9" s="122"/>
      <c r="C9" s="27"/>
      <c r="D9" s="28"/>
      <c r="E9" s="28"/>
      <c r="F9" s="28"/>
      <c r="G9" s="27"/>
      <c r="H9" s="29"/>
    </row>
    <row r="10" spans="1:8">
      <c r="A10" s="109" t="s">
        <v>30</v>
      </c>
      <c r="B10" s="110"/>
      <c r="C10" s="37" t="s">
        <v>46</v>
      </c>
      <c r="D10" s="111" t="s">
        <v>31</v>
      </c>
      <c r="E10" s="112"/>
      <c r="F10" s="110"/>
      <c r="G10" s="30"/>
      <c r="H10" s="105" t="s">
        <v>32</v>
      </c>
    </row>
    <row r="11" spans="1:8">
      <c r="A11" s="107" t="s">
        <v>33</v>
      </c>
      <c r="B11" s="104"/>
      <c r="C11" s="36"/>
      <c r="D11" s="108" t="s">
        <v>34</v>
      </c>
      <c r="E11" s="103"/>
      <c r="F11" s="104"/>
      <c r="G11" s="31"/>
      <c r="H11" s="106"/>
    </row>
    <row r="12" spans="1:8">
      <c r="A12" s="107" t="s">
        <v>35</v>
      </c>
      <c r="B12" s="104"/>
      <c r="C12" s="34">
        <f>(A15)</f>
        <v>6</v>
      </c>
      <c r="D12" s="108" t="s">
        <v>36</v>
      </c>
      <c r="E12" s="103"/>
      <c r="F12" s="104"/>
      <c r="G12" s="34"/>
      <c r="H12" s="123"/>
    </row>
    <row r="13" spans="1:8" ht="15.75" thickBot="1">
      <c r="A13" s="116" t="s">
        <v>37</v>
      </c>
      <c r="B13" s="117"/>
      <c r="C13" s="32" t="s">
        <v>19</v>
      </c>
      <c r="D13" s="128" t="s">
        <v>38</v>
      </c>
      <c r="E13" s="126"/>
      <c r="F13" s="117"/>
      <c r="G13" s="32" t="s">
        <v>113</v>
      </c>
      <c r="H13" s="124"/>
    </row>
    <row r="14" spans="1:8" ht="15.75" thickBot="1">
      <c r="A14" s="33"/>
      <c r="B14" s="27"/>
      <c r="C14" s="27"/>
      <c r="D14" s="27"/>
      <c r="E14" s="27"/>
      <c r="F14" s="27"/>
      <c r="G14" s="27"/>
      <c r="H14" s="29"/>
    </row>
    <row r="15" spans="1:8">
      <c r="A15" s="65">
        <v>6</v>
      </c>
      <c r="B15" s="66" t="s">
        <v>20</v>
      </c>
      <c r="C15" s="67" t="s">
        <v>21</v>
      </c>
      <c r="D15" s="67">
        <f>COUNTIF(D17:D22,"x")</f>
        <v>5</v>
      </c>
      <c r="E15" s="67">
        <f>COUNTIF(E17:E22,"x")</f>
        <v>1</v>
      </c>
      <c r="F15" s="67">
        <f>COUNTIF(F17:F33,"x")</f>
        <v>0</v>
      </c>
      <c r="G15" s="67" t="s">
        <v>22</v>
      </c>
      <c r="H15" s="68">
        <f>(D15+E15+F15)/A15</f>
        <v>1</v>
      </c>
    </row>
    <row r="16" spans="1:8" ht="45.75">
      <c r="A16" s="69" t="s">
        <v>39</v>
      </c>
      <c r="B16" s="63" t="s">
        <v>40</v>
      </c>
      <c r="C16" s="63" t="s">
        <v>41</v>
      </c>
      <c r="D16" s="60" t="s">
        <v>17</v>
      </c>
      <c r="E16" s="60" t="s">
        <v>18</v>
      </c>
      <c r="F16" s="60" t="s">
        <v>19</v>
      </c>
      <c r="G16" s="63" t="s">
        <v>42</v>
      </c>
      <c r="H16" s="70" t="s">
        <v>43</v>
      </c>
    </row>
    <row r="17" spans="1:8" ht="42.75">
      <c r="A17" s="76">
        <v>1</v>
      </c>
      <c r="B17" s="43" t="s">
        <v>87</v>
      </c>
      <c r="C17" s="43" t="s">
        <v>88</v>
      </c>
      <c r="D17" s="89" t="s">
        <v>64</v>
      </c>
      <c r="E17" s="34"/>
      <c r="F17" s="34"/>
      <c r="G17" s="34"/>
      <c r="H17" s="24"/>
    </row>
    <row r="18" spans="1:8" s="40" customFormat="1" ht="28.5">
      <c r="A18" s="76">
        <v>2</v>
      </c>
      <c r="B18" s="43" t="s">
        <v>82</v>
      </c>
      <c r="C18" s="43" t="s">
        <v>89</v>
      </c>
      <c r="D18" s="89" t="s">
        <v>64</v>
      </c>
      <c r="E18" s="34"/>
      <c r="F18" s="34"/>
      <c r="G18" s="34"/>
      <c r="H18" s="24"/>
    </row>
    <row r="19" spans="1:8" ht="42.75">
      <c r="A19" s="76">
        <v>3</v>
      </c>
      <c r="B19" s="43" t="s">
        <v>83</v>
      </c>
      <c r="C19" s="43" t="s">
        <v>60</v>
      </c>
      <c r="D19" s="89" t="s">
        <v>64</v>
      </c>
      <c r="E19" s="34"/>
      <c r="F19" s="34"/>
      <c r="G19" s="34"/>
      <c r="H19" s="24"/>
    </row>
    <row r="20" spans="1:8" ht="57">
      <c r="A20" s="76">
        <v>4</v>
      </c>
      <c r="B20" s="43" t="s">
        <v>84</v>
      </c>
      <c r="C20" s="43" t="s">
        <v>61</v>
      </c>
      <c r="D20" s="89" t="s">
        <v>64</v>
      </c>
      <c r="E20" s="34"/>
      <c r="F20" s="34"/>
      <c r="G20" s="34"/>
      <c r="H20" s="24"/>
    </row>
    <row r="21" spans="1:8" ht="28.5">
      <c r="A21" s="76">
        <v>5</v>
      </c>
      <c r="B21" s="43" t="s">
        <v>85</v>
      </c>
      <c r="C21" s="43" t="s">
        <v>90</v>
      </c>
      <c r="D21" s="89" t="s">
        <v>64</v>
      </c>
      <c r="E21" s="34"/>
      <c r="F21" s="34"/>
      <c r="G21" s="34"/>
      <c r="H21" s="24"/>
    </row>
    <row r="22" spans="1:8" ht="42.75">
      <c r="A22" s="76">
        <v>6</v>
      </c>
      <c r="B22" s="43" t="s">
        <v>86</v>
      </c>
      <c r="C22" s="43" t="s">
        <v>91</v>
      </c>
      <c r="D22" s="34"/>
      <c r="E22" s="89" t="s">
        <v>64</v>
      </c>
      <c r="F22" s="34"/>
      <c r="G22" s="34"/>
      <c r="H22" s="24"/>
    </row>
    <row r="23" spans="1:8" ht="15.75" thickBot="1">
      <c r="A23" s="72"/>
      <c r="B23" s="77" t="s">
        <v>44</v>
      </c>
      <c r="C23" s="78"/>
      <c r="D23" s="78"/>
      <c r="E23" s="78"/>
      <c r="F23" s="78"/>
      <c r="G23" s="74"/>
      <c r="H23" s="75"/>
    </row>
    <row r="24" spans="1:8">
      <c r="A24" s="39"/>
      <c r="B24" s="39"/>
      <c r="C24" s="39"/>
      <c r="D24" s="39"/>
      <c r="E24" s="39"/>
      <c r="F24" s="39"/>
      <c r="G24" s="39"/>
      <c r="H24" s="39"/>
    </row>
    <row r="25" spans="1:8">
      <c r="A25" s="39"/>
      <c r="B25" s="127" t="s">
        <v>45</v>
      </c>
      <c r="C25" s="122"/>
      <c r="D25" s="122"/>
      <c r="E25" s="122"/>
      <c r="F25" s="122"/>
      <c r="G25" s="122"/>
      <c r="H25" s="122"/>
    </row>
    <row r="26" spans="1:8" ht="15.75" thickBot="1">
      <c r="A26" s="39"/>
      <c r="B26" s="39"/>
      <c r="C26" s="39"/>
      <c r="D26" s="39"/>
      <c r="E26" s="39"/>
      <c r="F26" s="39"/>
      <c r="G26" s="39"/>
      <c r="H26" s="39"/>
    </row>
    <row r="27" spans="1:8" ht="30">
      <c r="A27" s="109" t="s">
        <v>23</v>
      </c>
      <c r="B27" s="110"/>
      <c r="C27" s="21" t="s">
        <v>92</v>
      </c>
      <c r="D27" s="111" t="s">
        <v>24</v>
      </c>
      <c r="E27" s="112"/>
      <c r="F27" s="110"/>
      <c r="G27" s="37">
        <v>2</v>
      </c>
      <c r="H27" s="22"/>
    </row>
    <row r="28" spans="1:8" ht="29.25">
      <c r="A28" s="107" t="s">
        <v>25</v>
      </c>
      <c r="B28" s="104"/>
      <c r="C28" s="38" t="s">
        <v>93</v>
      </c>
      <c r="D28" s="108" t="s">
        <v>26</v>
      </c>
      <c r="E28" s="103"/>
      <c r="F28" s="104"/>
      <c r="G28" s="23" t="str">
        <f>IF(D37+E37+F37=0,"No empezado",IF(A37=D37+F37,"Pasado",IF(A37&lt;&gt;D37+E37+F37,"No completo",IF(E37&gt;0,"Fallido"))))</f>
        <v>Fallido</v>
      </c>
      <c r="H28" s="24"/>
    </row>
    <row r="29" spans="1:8">
      <c r="A29" s="107" t="s">
        <v>27</v>
      </c>
      <c r="B29" s="104"/>
      <c r="C29" s="38"/>
      <c r="D29" s="113"/>
      <c r="E29" s="114"/>
      <c r="F29" s="115"/>
      <c r="G29" s="34"/>
      <c r="H29" s="24"/>
    </row>
    <row r="30" spans="1:8" ht="15.75" thickBot="1">
      <c r="A30" s="116" t="s">
        <v>28</v>
      </c>
      <c r="B30" s="117"/>
      <c r="C30" s="25"/>
      <c r="D30" s="118"/>
      <c r="E30" s="119"/>
      <c r="F30" s="120"/>
      <c r="G30" s="32"/>
      <c r="H30" s="26"/>
    </row>
    <row r="31" spans="1:8" ht="15.75" thickBot="1">
      <c r="A31" s="121" t="s">
        <v>29</v>
      </c>
      <c r="B31" s="122"/>
      <c r="C31" s="27"/>
      <c r="D31" s="28"/>
      <c r="E31" s="28"/>
      <c r="F31" s="28"/>
      <c r="G31" s="27"/>
      <c r="H31" s="29"/>
    </row>
    <row r="32" spans="1:8">
      <c r="A32" s="109" t="s">
        <v>30</v>
      </c>
      <c r="B32" s="110"/>
      <c r="C32" s="37" t="s">
        <v>52</v>
      </c>
      <c r="D32" s="111" t="s">
        <v>31</v>
      </c>
      <c r="E32" s="112"/>
      <c r="F32" s="110"/>
      <c r="G32" s="30"/>
      <c r="H32" s="105" t="s">
        <v>32</v>
      </c>
    </row>
    <row r="33" spans="1:8">
      <c r="A33" s="107" t="s">
        <v>33</v>
      </c>
      <c r="B33" s="104"/>
      <c r="C33" s="36" t="s">
        <v>4</v>
      </c>
      <c r="D33" s="108" t="s">
        <v>34</v>
      </c>
      <c r="E33" s="103"/>
      <c r="F33" s="104"/>
      <c r="G33" s="31"/>
      <c r="H33" s="106"/>
    </row>
    <row r="34" spans="1:8">
      <c r="A34" s="107" t="s">
        <v>35</v>
      </c>
      <c r="B34" s="104"/>
      <c r="C34" s="34">
        <f>(A37)</f>
        <v>6</v>
      </c>
      <c r="D34" s="108" t="s">
        <v>36</v>
      </c>
      <c r="E34" s="103"/>
      <c r="F34" s="104"/>
      <c r="G34" s="34"/>
      <c r="H34" s="123"/>
    </row>
    <row r="35" spans="1:8" ht="15.75" thickBot="1">
      <c r="A35" s="116" t="s">
        <v>37</v>
      </c>
      <c r="B35" s="117"/>
      <c r="C35" s="32" t="s">
        <v>19</v>
      </c>
      <c r="D35" s="125" t="s">
        <v>38</v>
      </c>
      <c r="E35" s="126"/>
      <c r="F35" s="117"/>
      <c r="G35" s="32" t="s">
        <v>113</v>
      </c>
      <c r="H35" s="124"/>
    </row>
    <row r="36" spans="1:8" ht="15.75" thickBot="1">
      <c r="A36" s="33"/>
      <c r="B36" s="27"/>
      <c r="C36" s="27"/>
      <c r="D36" s="27"/>
      <c r="E36" s="27"/>
      <c r="F36" s="27"/>
      <c r="G36" s="27"/>
      <c r="H36" s="29"/>
    </row>
    <row r="37" spans="1:8">
      <c r="A37" s="65">
        <v>6</v>
      </c>
      <c r="B37" s="66" t="s">
        <v>20</v>
      </c>
      <c r="C37" s="67" t="s">
        <v>21</v>
      </c>
      <c r="D37" s="67">
        <f>COUNTIF(D39:D44,"x")</f>
        <v>5</v>
      </c>
      <c r="E37" s="67">
        <f>COUNTIF(E39:E44,"x")</f>
        <v>1</v>
      </c>
      <c r="F37" s="67">
        <f>COUNTIF(F39:F44,"x")</f>
        <v>0</v>
      </c>
      <c r="G37" s="67" t="s">
        <v>22</v>
      </c>
      <c r="H37" s="68">
        <f>(D37+E37+F37)/A37</f>
        <v>1</v>
      </c>
    </row>
    <row r="38" spans="1:8" ht="45.75">
      <c r="A38" s="69" t="s">
        <v>39</v>
      </c>
      <c r="B38" s="63" t="s">
        <v>40</v>
      </c>
      <c r="C38" s="63" t="s">
        <v>41</v>
      </c>
      <c r="D38" s="60" t="s">
        <v>17</v>
      </c>
      <c r="E38" s="60" t="s">
        <v>18</v>
      </c>
      <c r="F38" s="60" t="s">
        <v>19</v>
      </c>
      <c r="G38" s="63" t="s">
        <v>42</v>
      </c>
      <c r="H38" s="70" t="s">
        <v>43</v>
      </c>
    </row>
    <row r="39" spans="1:8" ht="42.75">
      <c r="A39" s="76">
        <v>1</v>
      </c>
      <c r="B39" s="43" t="s">
        <v>87</v>
      </c>
      <c r="C39" s="43" t="s">
        <v>88</v>
      </c>
      <c r="D39" s="89" t="s">
        <v>64</v>
      </c>
      <c r="E39" s="34"/>
      <c r="F39" s="34"/>
      <c r="G39" s="34"/>
      <c r="H39" s="24"/>
    </row>
    <row r="40" spans="1:8" ht="28.5">
      <c r="A40" s="76">
        <v>2</v>
      </c>
      <c r="B40" s="43" t="s">
        <v>94</v>
      </c>
      <c r="C40" s="43" t="s">
        <v>95</v>
      </c>
      <c r="D40" s="89" t="s">
        <v>64</v>
      </c>
      <c r="E40" s="34"/>
      <c r="F40" s="34"/>
      <c r="G40" s="34"/>
      <c r="H40" s="24"/>
    </row>
    <row r="41" spans="1:8" ht="42.75">
      <c r="A41" s="76">
        <v>3</v>
      </c>
      <c r="B41" s="43" t="s">
        <v>83</v>
      </c>
      <c r="C41" s="43" t="s">
        <v>60</v>
      </c>
      <c r="D41" s="89" t="s">
        <v>64</v>
      </c>
      <c r="E41" s="34"/>
      <c r="F41" s="34"/>
      <c r="G41" s="34"/>
      <c r="H41" s="24"/>
    </row>
    <row r="42" spans="1:8" ht="57">
      <c r="A42" s="76">
        <v>4</v>
      </c>
      <c r="B42" s="43" t="s">
        <v>84</v>
      </c>
      <c r="C42" s="43" t="s">
        <v>61</v>
      </c>
      <c r="D42" s="89" t="s">
        <v>64</v>
      </c>
      <c r="E42" s="34"/>
      <c r="F42" s="34"/>
      <c r="G42" s="34"/>
      <c r="H42" s="24"/>
    </row>
    <row r="43" spans="1:8" ht="28.5">
      <c r="A43" s="76">
        <v>5</v>
      </c>
      <c r="B43" s="43" t="s">
        <v>85</v>
      </c>
      <c r="C43" s="43" t="s">
        <v>90</v>
      </c>
      <c r="D43" s="89" t="s">
        <v>64</v>
      </c>
      <c r="E43" s="34"/>
      <c r="F43" s="34"/>
      <c r="G43" s="34"/>
      <c r="H43" s="24"/>
    </row>
    <row r="44" spans="1:8" s="41" customFormat="1" ht="57.75">
      <c r="A44" s="76">
        <v>6</v>
      </c>
      <c r="B44" s="43" t="s">
        <v>86</v>
      </c>
      <c r="C44" s="83" t="s">
        <v>96</v>
      </c>
      <c r="D44" s="34"/>
      <c r="E44" s="89" t="s">
        <v>64</v>
      </c>
      <c r="F44" s="45"/>
      <c r="G44" s="45" t="s">
        <v>115</v>
      </c>
      <c r="H44" s="24"/>
    </row>
    <row r="45" spans="1:8" ht="15.75" thickBot="1">
      <c r="A45" s="72"/>
      <c r="B45" s="77" t="s">
        <v>44</v>
      </c>
      <c r="C45" s="78"/>
      <c r="D45" s="78"/>
      <c r="E45" s="78"/>
      <c r="F45" s="78"/>
      <c r="G45" s="74"/>
      <c r="H45" s="75"/>
    </row>
    <row r="48" spans="1:8" ht="15.75" thickBot="1"/>
    <row r="49" spans="1:8" ht="45">
      <c r="A49" s="109" t="s">
        <v>23</v>
      </c>
      <c r="B49" s="110"/>
      <c r="C49" s="21" t="s">
        <v>97</v>
      </c>
      <c r="D49" s="111" t="s">
        <v>24</v>
      </c>
      <c r="E49" s="112"/>
      <c r="F49" s="110"/>
      <c r="G49" s="37">
        <v>3</v>
      </c>
      <c r="H49" s="22"/>
    </row>
    <row r="50" spans="1:8" ht="57.75">
      <c r="A50" s="107" t="s">
        <v>25</v>
      </c>
      <c r="B50" s="104"/>
      <c r="C50" s="38" t="s">
        <v>98</v>
      </c>
      <c r="D50" s="108" t="s">
        <v>26</v>
      </c>
      <c r="E50" s="103"/>
      <c r="F50" s="104"/>
      <c r="G50" s="23" t="str">
        <f>IF(D59+E59+F59=0,"No empezado",IF(A59=D59+F59,"Pasado",IF(A59&lt;&gt;D59+E59+F59,"No completo",IF(E59&gt;0,"Fallido"))))</f>
        <v>Fallido</v>
      </c>
      <c r="H50" s="24"/>
    </row>
    <row r="51" spans="1:8">
      <c r="A51" s="107" t="s">
        <v>27</v>
      </c>
      <c r="B51" s="104"/>
      <c r="C51" s="38"/>
      <c r="D51" s="113"/>
      <c r="E51" s="114"/>
      <c r="F51" s="115"/>
      <c r="G51" s="34"/>
      <c r="H51" s="24"/>
    </row>
    <row r="52" spans="1:8" ht="15.75" thickBot="1">
      <c r="A52" s="116" t="s">
        <v>28</v>
      </c>
      <c r="B52" s="117"/>
      <c r="C52" s="25"/>
      <c r="D52" s="118"/>
      <c r="E52" s="119"/>
      <c r="F52" s="120"/>
      <c r="G52" s="32"/>
      <c r="H52" s="26"/>
    </row>
    <row r="53" spans="1:8" ht="15.75" thickBot="1">
      <c r="A53" s="121" t="s">
        <v>29</v>
      </c>
      <c r="B53" s="122"/>
      <c r="C53" s="27"/>
      <c r="D53" s="28"/>
      <c r="E53" s="28"/>
      <c r="F53" s="28"/>
      <c r="G53" s="27"/>
      <c r="H53" s="29"/>
    </row>
    <row r="54" spans="1:8">
      <c r="A54" s="109" t="s">
        <v>30</v>
      </c>
      <c r="B54" s="110"/>
      <c r="C54" s="37" t="s">
        <v>52</v>
      </c>
      <c r="D54" s="111" t="s">
        <v>31</v>
      </c>
      <c r="E54" s="112"/>
      <c r="F54" s="110"/>
      <c r="G54" s="30"/>
      <c r="H54" s="105" t="s">
        <v>32</v>
      </c>
    </row>
    <row r="55" spans="1:8">
      <c r="A55" s="107" t="s">
        <v>33</v>
      </c>
      <c r="B55" s="104"/>
      <c r="C55" s="36" t="s">
        <v>4</v>
      </c>
      <c r="D55" s="108" t="s">
        <v>34</v>
      </c>
      <c r="E55" s="103"/>
      <c r="F55" s="104"/>
      <c r="G55" s="31"/>
      <c r="H55" s="106"/>
    </row>
    <row r="56" spans="1:8">
      <c r="A56" s="107" t="s">
        <v>35</v>
      </c>
      <c r="B56" s="104"/>
      <c r="C56" s="34">
        <f>(A59)</f>
        <v>6</v>
      </c>
      <c r="D56" s="108" t="s">
        <v>36</v>
      </c>
      <c r="E56" s="103"/>
      <c r="F56" s="104"/>
      <c r="G56" s="34"/>
      <c r="H56" s="123"/>
    </row>
    <row r="57" spans="1:8" ht="15.75" thickBot="1">
      <c r="A57" s="116" t="s">
        <v>37</v>
      </c>
      <c r="B57" s="117"/>
      <c r="C57" s="32" t="s">
        <v>19</v>
      </c>
      <c r="D57" s="125" t="s">
        <v>38</v>
      </c>
      <c r="E57" s="126"/>
      <c r="F57" s="117"/>
      <c r="G57" s="32" t="s">
        <v>113</v>
      </c>
      <c r="H57" s="124"/>
    </row>
    <row r="58" spans="1:8" ht="15.75" thickBot="1">
      <c r="A58" s="33"/>
      <c r="B58" s="27"/>
      <c r="C58" s="27"/>
      <c r="D58" s="27"/>
      <c r="E58" s="27"/>
      <c r="F58" s="27"/>
      <c r="G58" s="27"/>
      <c r="H58" s="29"/>
    </row>
    <row r="59" spans="1:8">
      <c r="A59" s="65">
        <v>6</v>
      </c>
      <c r="B59" s="66" t="s">
        <v>20</v>
      </c>
      <c r="C59" s="67" t="s">
        <v>21</v>
      </c>
      <c r="D59" s="67">
        <f>COUNTIF(D61:D66,"x")</f>
        <v>5</v>
      </c>
      <c r="E59" s="67">
        <f>COUNTIF(E61:E66,"x")</f>
        <v>1</v>
      </c>
      <c r="F59" s="67">
        <f>COUNTIF(F61:F66,"x")</f>
        <v>0</v>
      </c>
      <c r="G59" s="67" t="s">
        <v>22</v>
      </c>
      <c r="H59" s="68">
        <f>(D59+E59+F59)/A59</f>
        <v>1</v>
      </c>
    </row>
    <row r="60" spans="1:8" ht="45.75">
      <c r="A60" s="69" t="s">
        <v>39</v>
      </c>
      <c r="B60" s="63" t="s">
        <v>40</v>
      </c>
      <c r="C60" s="63" t="s">
        <v>41</v>
      </c>
      <c r="D60" s="60" t="s">
        <v>17</v>
      </c>
      <c r="E60" s="60" t="s">
        <v>18</v>
      </c>
      <c r="F60" s="60" t="s">
        <v>19</v>
      </c>
      <c r="G60" s="63" t="s">
        <v>42</v>
      </c>
      <c r="H60" s="70" t="s">
        <v>43</v>
      </c>
    </row>
    <row r="61" spans="1:8" ht="42.75">
      <c r="A61" s="76">
        <v>1</v>
      </c>
      <c r="B61" s="43" t="s">
        <v>87</v>
      </c>
      <c r="C61" s="43" t="s">
        <v>88</v>
      </c>
      <c r="D61" s="89" t="s">
        <v>64</v>
      </c>
      <c r="E61" s="34"/>
      <c r="F61" s="34"/>
      <c r="G61" s="34"/>
      <c r="H61" s="24"/>
    </row>
    <row r="62" spans="1:8" ht="28.5">
      <c r="A62" s="76">
        <v>2</v>
      </c>
      <c r="B62" s="43" t="s">
        <v>82</v>
      </c>
      <c r="C62" s="43" t="s">
        <v>89</v>
      </c>
      <c r="D62" s="89" t="s">
        <v>64</v>
      </c>
      <c r="E62" s="34"/>
      <c r="F62" s="34"/>
      <c r="G62" s="34"/>
      <c r="H62" s="24"/>
    </row>
    <row r="63" spans="1:8" ht="43.5">
      <c r="A63" s="76">
        <v>3</v>
      </c>
      <c r="B63" s="85" t="s">
        <v>99</v>
      </c>
      <c r="C63" s="43" t="s">
        <v>95</v>
      </c>
      <c r="D63" s="89" t="s">
        <v>64</v>
      </c>
      <c r="E63" s="34"/>
      <c r="F63" s="34"/>
      <c r="G63" s="34"/>
      <c r="H63" s="24"/>
    </row>
    <row r="64" spans="1:8" ht="57">
      <c r="A64" s="76">
        <v>4</v>
      </c>
      <c r="B64" s="43" t="s">
        <v>84</v>
      </c>
      <c r="C64" s="43" t="s">
        <v>61</v>
      </c>
      <c r="D64" s="89" t="s">
        <v>64</v>
      </c>
      <c r="E64" s="34"/>
      <c r="F64" s="34"/>
      <c r="G64" s="34"/>
      <c r="H64" s="24"/>
    </row>
    <row r="65" spans="1:8" ht="28.5">
      <c r="A65" s="76">
        <v>5</v>
      </c>
      <c r="B65" s="43" t="s">
        <v>85</v>
      </c>
      <c r="C65" s="43" t="s">
        <v>90</v>
      </c>
      <c r="D65" s="89" t="s">
        <v>64</v>
      </c>
      <c r="E65" s="34"/>
      <c r="F65" s="34"/>
      <c r="G65" s="34"/>
      <c r="H65" s="24"/>
    </row>
    <row r="66" spans="1:8" ht="57.75">
      <c r="A66" s="76">
        <v>6</v>
      </c>
      <c r="B66" s="43" t="s">
        <v>86</v>
      </c>
      <c r="C66" s="86" t="s">
        <v>100</v>
      </c>
      <c r="D66" s="34"/>
      <c r="E66" s="89" t="s">
        <v>64</v>
      </c>
      <c r="F66" s="34"/>
      <c r="G66" s="45" t="s">
        <v>115</v>
      </c>
      <c r="H66" s="24"/>
    </row>
    <row r="67" spans="1:8" ht="15.75" thickBot="1">
      <c r="A67" s="72"/>
      <c r="B67" s="77" t="s">
        <v>44</v>
      </c>
      <c r="C67" s="78"/>
      <c r="D67" s="78"/>
      <c r="E67" s="78"/>
      <c r="F67" s="78"/>
      <c r="G67" s="74"/>
      <c r="H67" s="75"/>
    </row>
    <row r="70" spans="1:8" ht="15.75" thickBot="1"/>
    <row r="71" spans="1:8" ht="29.25">
      <c r="A71" s="109" t="s">
        <v>23</v>
      </c>
      <c r="B71" s="110"/>
      <c r="C71" s="87" t="s">
        <v>101</v>
      </c>
      <c r="D71" s="111" t="s">
        <v>24</v>
      </c>
      <c r="E71" s="112"/>
      <c r="F71" s="110"/>
      <c r="G71" s="37">
        <v>4</v>
      </c>
      <c r="H71" s="22"/>
    </row>
    <row r="72" spans="1:8" ht="43.5">
      <c r="A72" s="107" t="s">
        <v>25</v>
      </c>
      <c r="B72" s="104"/>
      <c r="C72" s="45" t="s">
        <v>102</v>
      </c>
      <c r="D72" s="108" t="s">
        <v>26</v>
      </c>
      <c r="E72" s="103"/>
      <c r="F72" s="104"/>
      <c r="G72" s="23" t="str">
        <f>IF(D81+E81+F81=0,"No empezado",IF(A81=D81+F81,"Pasado",IF(A81&lt;&gt;D81+E81+F81,"No completo",IF(E81&gt;0,"Fallido"))))</f>
        <v>Fallido</v>
      </c>
      <c r="H72" s="24"/>
    </row>
    <row r="73" spans="1:8">
      <c r="A73" s="107" t="s">
        <v>27</v>
      </c>
      <c r="B73" s="104"/>
      <c r="C73" s="38"/>
      <c r="D73" s="113"/>
      <c r="E73" s="114"/>
      <c r="F73" s="115"/>
      <c r="G73" s="34"/>
      <c r="H73" s="24"/>
    </row>
    <row r="74" spans="1:8" ht="15.75" thickBot="1">
      <c r="A74" s="116" t="s">
        <v>28</v>
      </c>
      <c r="B74" s="117"/>
      <c r="C74" s="25"/>
      <c r="D74" s="118"/>
      <c r="E74" s="119"/>
      <c r="F74" s="120"/>
      <c r="G74" s="32"/>
      <c r="H74" s="26"/>
    </row>
    <row r="75" spans="1:8" ht="15.75" thickBot="1">
      <c r="A75" s="121" t="s">
        <v>29</v>
      </c>
      <c r="B75" s="122"/>
      <c r="C75" s="27"/>
      <c r="D75" s="28"/>
      <c r="E75" s="28"/>
      <c r="F75" s="28"/>
      <c r="G75" s="27"/>
      <c r="H75" s="29"/>
    </row>
    <row r="76" spans="1:8">
      <c r="A76" s="109" t="s">
        <v>30</v>
      </c>
      <c r="B76" s="110"/>
      <c r="C76" s="37" t="s">
        <v>52</v>
      </c>
      <c r="D76" s="111" t="s">
        <v>31</v>
      </c>
      <c r="E76" s="112"/>
      <c r="F76" s="110"/>
      <c r="G76" s="30"/>
      <c r="H76" s="105" t="s">
        <v>32</v>
      </c>
    </row>
    <row r="77" spans="1:8">
      <c r="A77" s="107" t="s">
        <v>33</v>
      </c>
      <c r="B77" s="104"/>
      <c r="C77" s="36" t="s">
        <v>4</v>
      </c>
      <c r="D77" s="108" t="s">
        <v>34</v>
      </c>
      <c r="E77" s="103"/>
      <c r="F77" s="104"/>
      <c r="G77" s="31"/>
      <c r="H77" s="106"/>
    </row>
    <row r="78" spans="1:8">
      <c r="A78" s="107" t="s">
        <v>35</v>
      </c>
      <c r="B78" s="104"/>
      <c r="C78" s="34">
        <f>(A81)</f>
        <v>6</v>
      </c>
      <c r="D78" s="108" t="s">
        <v>36</v>
      </c>
      <c r="E78" s="103"/>
      <c r="F78" s="104"/>
      <c r="G78" s="34"/>
      <c r="H78" s="123"/>
    </row>
    <row r="79" spans="1:8" ht="15.75" thickBot="1">
      <c r="A79" s="116" t="s">
        <v>37</v>
      </c>
      <c r="B79" s="117"/>
      <c r="C79" s="32" t="s">
        <v>19</v>
      </c>
      <c r="D79" s="125" t="s">
        <v>38</v>
      </c>
      <c r="E79" s="126"/>
      <c r="F79" s="117"/>
      <c r="G79" s="32" t="s">
        <v>113</v>
      </c>
      <c r="H79" s="124"/>
    </row>
    <row r="80" spans="1:8" ht="15.75" thickBot="1">
      <c r="A80" s="33"/>
      <c r="B80" s="27"/>
      <c r="C80" s="27"/>
      <c r="D80" s="27"/>
      <c r="E80" s="27"/>
      <c r="F80" s="27"/>
      <c r="G80" s="27"/>
      <c r="H80" s="29"/>
    </row>
    <row r="81" spans="1:8">
      <c r="A81" s="65">
        <v>6</v>
      </c>
      <c r="B81" s="66" t="s">
        <v>20</v>
      </c>
      <c r="C81" s="67" t="s">
        <v>21</v>
      </c>
      <c r="D81" s="67">
        <f>COUNTIF(D83:D89,"x")</f>
        <v>5</v>
      </c>
      <c r="E81" s="67">
        <f>COUNTIF(E83:E89,"x")</f>
        <v>1</v>
      </c>
      <c r="F81" s="67">
        <f>COUNTIF(F83:F89,"x")</f>
        <v>0</v>
      </c>
      <c r="G81" s="67" t="s">
        <v>22</v>
      </c>
      <c r="H81" s="68">
        <f>(D81+E81+F81)/A81</f>
        <v>1</v>
      </c>
    </row>
    <row r="82" spans="1:8" ht="45.75">
      <c r="A82" s="69" t="s">
        <v>39</v>
      </c>
      <c r="B82" s="63" t="s">
        <v>40</v>
      </c>
      <c r="C82" s="63" t="s">
        <v>41</v>
      </c>
      <c r="D82" s="60" t="s">
        <v>17</v>
      </c>
      <c r="E82" s="60" t="s">
        <v>18</v>
      </c>
      <c r="F82" s="60" t="s">
        <v>19</v>
      </c>
      <c r="G82" s="63" t="s">
        <v>42</v>
      </c>
      <c r="H82" s="70" t="s">
        <v>43</v>
      </c>
    </row>
    <row r="83" spans="1:8" ht="42.75">
      <c r="A83" s="76">
        <v>1</v>
      </c>
      <c r="B83" s="43" t="s">
        <v>87</v>
      </c>
      <c r="C83" s="43" t="s">
        <v>88</v>
      </c>
      <c r="D83" s="89" t="s">
        <v>64</v>
      </c>
      <c r="E83" s="34"/>
      <c r="F83" s="34"/>
      <c r="G83" s="34"/>
      <c r="H83" s="24"/>
    </row>
    <row r="84" spans="1:8" ht="28.5">
      <c r="A84" s="76">
        <v>2</v>
      </c>
      <c r="B84" s="43" t="s">
        <v>82</v>
      </c>
      <c r="C84" s="43" t="s">
        <v>89</v>
      </c>
      <c r="D84" s="89" t="s">
        <v>64</v>
      </c>
      <c r="E84" s="34"/>
      <c r="F84" s="34"/>
      <c r="G84" s="34"/>
      <c r="H84" s="24"/>
    </row>
    <row r="85" spans="1:8" ht="42.75">
      <c r="A85" s="76">
        <v>3</v>
      </c>
      <c r="B85" s="43" t="s">
        <v>83</v>
      </c>
      <c r="C85" s="43" t="s">
        <v>60</v>
      </c>
      <c r="D85" s="89" t="s">
        <v>64</v>
      </c>
      <c r="E85" s="34"/>
      <c r="F85" s="34"/>
      <c r="G85" s="34"/>
      <c r="H85" s="24"/>
    </row>
    <row r="86" spans="1:8" ht="42.75">
      <c r="A86" s="76">
        <v>4</v>
      </c>
      <c r="B86" s="43" t="s">
        <v>103</v>
      </c>
      <c r="C86" s="43" t="s">
        <v>95</v>
      </c>
      <c r="D86" s="89" t="s">
        <v>64</v>
      </c>
      <c r="E86" s="34"/>
      <c r="F86" s="34"/>
      <c r="G86" s="34"/>
      <c r="H86" s="24"/>
    </row>
    <row r="87" spans="1:8" ht="28.5">
      <c r="A87" s="76">
        <v>5</v>
      </c>
      <c r="B87" s="43" t="s">
        <v>85</v>
      </c>
      <c r="C87" s="43" t="s">
        <v>90</v>
      </c>
      <c r="D87" s="89" t="s">
        <v>64</v>
      </c>
      <c r="E87" s="34"/>
      <c r="F87" s="34"/>
      <c r="G87" s="34"/>
      <c r="H87" s="24"/>
    </row>
    <row r="88" spans="1:8" ht="57.75">
      <c r="A88" s="76">
        <v>6</v>
      </c>
      <c r="B88" s="43" t="s">
        <v>86</v>
      </c>
      <c r="C88" s="43" t="s">
        <v>104</v>
      </c>
      <c r="D88" s="34"/>
      <c r="E88" s="89" t="s">
        <v>64</v>
      </c>
      <c r="F88" s="34"/>
      <c r="G88" s="45" t="s">
        <v>115</v>
      </c>
      <c r="H88" s="24"/>
    </row>
    <row r="89" spans="1:8" ht="15.75" thickBot="1">
      <c r="A89" s="72"/>
      <c r="B89" s="77" t="s">
        <v>44</v>
      </c>
      <c r="C89" s="78"/>
      <c r="D89" s="78"/>
      <c r="E89" s="78"/>
      <c r="F89" s="78"/>
      <c r="G89" s="74"/>
      <c r="H89" s="75"/>
    </row>
    <row r="92" spans="1:8" ht="15.75" thickBot="1"/>
    <row r="93" spans="1:8" ht="43.5">
      <c r="A93" s="109" t="s">
        <v>23</v>
      </c>
      <c r="B93" s="110"/>
      <c r="C93" s="87" t="s">
        <v>105</v>
      </c>
      <c r="D93" s="111" t="s">
        <v>24</v>
      </c>
      <c r="E93" s="112"/>
      <c r="F93" s="110"/>
      <c r="G93" s="37">
        <v>5</v>
      </c>
      <c r="H93" s="22"/>
    </row>
    <row r="94" spans="1:8" ht="43.5">
      <c r="A94" s="107" t="s">
        <v>25</v>
      </c>
      <c r="B94" s="104"/>
      <c r="C94" s="45" t="s">
        <v>106</v>
      </c>
      <c r="D94" s="108" t="s">
        <v>26</v>
      </c>
      <c r="E94" s="103"/>
      <c r="F94" s="104"/>
      <c r="G94" s="23" t="str">
        <f>IF(D103+E103+F103=0,"No empezado",IF(A103=D103+F103,"Pasado",IF(A103&lt;&gt;D103+E103+F103,"No completo",IF(E103&gt;0,"Fallido"))))</f>
        <v>Fallido</v>
      </c>
      <c r="H94" s="24"/>
    </row>
    <row r="95" spans="1:8">
      <c r="A95" s="107" t="s">
        <v>27</v>
      </c>
      <c r="B95" s="104"/>
      <c r="C95" s="38"/>
      <c r="D95" s="113"/>
      <c r="E95" s="114"/>
      <c r="F95" s="115"/>
      <c r="G95" s="34"/>
      <c r="H95" s="24"/>
    </row>
    <row r="96" spans="1:8" ht="15.75" thickBot="1">
      <c r="A96" s="116" t="s">
        <v>28</v>
      </c>
      <c r="B96" s="117"/>
      <c r="C96" s="25"/>
      <c r="D96" s="118"/>
      <c r="E96" s="119"/>
      <c r="F96" s="120"/>
      <c r="G96" s="32"/>
      <c r="H96" s="26"/>
    </row>
    <row r="97" spans="1:8" ht="15.75" thickBot="1">
      <c r="A97" s="121" t="s">
        <v>29</v>
      </c>
      <c r="B97" s="122"/>
      <c r="C97" s="27"/>
      <c r="D97" s="28"/>
      <c r="E97" s="28"/>
      <c r="F97" s="28"/>
      <c r="G97" s="27"/>
      <c r="H97" s="29"/>
    </row>
    <row r="98" spans="1:8">
      <c r="A98" s="109" t="s">
        <v>30</v>
      </c>
      <c r="B98" s="110"/>
      <c r="C98" s="37" t="s">
        <v>52</v>
      </c>
      <c r="D98" s="111" t="s">
        <v>31</v>
      </c>
      <c r="E98" s="112"/>
      <c r="F98" s="110"/>
      <c r="G98" s="30"/>
      <c r="H98" s="105" t="s">
        <v>32</v>
      </c>
    </row>
    <row r="99" spans="1:8">
      <c r="A99" s="107" t="s">
        <v>33</v>
      </c>
      <c r="B99" s="104"/>
      <c r="C99" s="36" t="s">
        <v>4</v>
      </c>
      <c r="D99" s="108" t="s">
        <v>34</v>
      </c>
      <c r="E99" s="103"/>
      <c r="F99" s="104"/>
      <c r="G99" s="31"/>
      <c r="H99" s="106"/>
    </row>
    <row r="100" spans="1:8">
      <c r="A100" s="107" t="s">
        <v>35</v>
      </c>
      <c r="B100" s="104"/>
      <c r="C100" s="34">
        <f>(A103)</f>
        <v>3</v>
      </c>
      <c r="D100" s="108" t="s">
        <v>36</v>
      </c>
      <c r="E100" s="103"/>
      <c r="F100" s="104"/>
      <c r="G100" s="34"/>
      <c r="H100" s="123"/>
    </row>
    <row r="101" spans="1:8" ht="15.75" thickBot="1">
      <c r="A101" s="116" t="s">
        <v>37</v>
      </c>
      <c r="B101" s="117"/>
      <c r="C101" s="32" t="s">
        <v>19</v>
      </c>
      <c r="D101" s="125" t="s">
        <v>38</v>
      </c>
      <c r="E101" s="126"/>
      <c r="F101" s="117"/>
      <c r="G101" s="32" t="s">
        <v>113</v>
      </c>
      <c r="H101" s="124"/>
    </row>
    <row r="102" spans="1:8" ht="15.75" thickBot="1">
      <c r="A102" s="33"/>
      <c r="B102" s="27"/>
      <c r="C102" s="27"/>
      <c r="D102" s="27"/>
      <c r="E102" s="27"/>
      <c r="F102" s="27"/>
      <c r="G102" s="27"/>
      <c r="H102" s="29"/>
    </row>
    <row r="103" spans="1:8">
      <c r="A103" s="65">
        <v>3</v>
      </c>
      <c r="B103" s="66" t="s">
        <v>20</v>
      </c>
      <c r="C103" s="67" t="s">
        <v>21</v>
      </c>
      <c r="D103" s="67">
        <f>COUNTIF(D105:D110,"x")</f>
        <v>2</v>
      </c>
      <c r="E103" s="67">
        <f>COUNTIF(E105:E110,"x")</f>
        <v>1</v>
      </c>
      <c r="F103" s="67">
        <f>COUNTIF(F105:F110,"x")</f>
        <v>0</v>
      </c>
      <c r="G103" s="67" t="s">
        <v>22</v>
      </c>
      <c r="H103" s="68">
        <f>(D103+E103+F103)/A103</f>
        <v>1</v>
      </c>
    </row>
    <row r="104" spans="1:8" ht="45.75">
      <c r="A104" s="69" t="s">
        <v>39</v>
      </c>
      <c r="B104" s="63" t="s">
        <v>40</v>
      </c>
      <c r="C104" s="63" t="s">
        <v>41</v>
      </c>
      <c r="D104" s="60" t="s">
        <v>17</v>
      </c>
      <c r="E104" s="60" t="s">
        <v>18</v>
      </c>
      <c r="F104" s="60" t="s">
        <v>19</v>
      </c>
      <c r="G104" s="63" t="s">
        <v>42</v>
      </c>
      <c r="H104" s="70" t="s">
        <v>43</v>
      </c>
    </row>
    <row r="105" spans="1:8" ht="42.75">
      <c r="A105" s="76">
        <v>1</v>
      </c>
      <c r="B105" s="43" t="s">
        <v>87</v>
      </c>
      <c r="C105" s="43" t="s">
        <v>88</v>
      </c>
      <c r="D105" s="89" t="s">
        <v>64</v>
      </c>
      <c r="E105" s="34"/>
      <c r="F105" s="34"/>
      <c r="G105" s="34"/>
      <c r="H105" s="24"/>
    </row>
    <row r="106" spans="1:8" ht="28.5">
      <c r="A106" s="76">
        <v>2</v>
      </c>
      <c r="B106" s="43" t="s">
        <v>107</v>
      </c>
      <c r="C106" s="43" t="s">
        <v>108</v>
      </c>
      <c r="D106" s="89" t="s">
        <v>64</v>
      </c>
      <c r="E106" s="34"/>
      <c r="F106" s="34"/>
      <c r="G106" s="34"/>
      <c r="H106" s="24"/>
    </row>
    <row r="107" spans="1:8" ht="57.75">
      <c r="A107" s="76">
        <v>3</v>
      </c>
      <c r="B107" s="43" t="s">
        <v>86</v>
      </c>
      <c r="C107" s="88" t="s">
        <v>109</v>
      </c>
      <c r="D107" s="34"/>
      <c r="E107" s="89" t="s">
        <v>64</v>
      </c>
      <c r="F107" s="34"/>
      <c r="G107" s="45" t="s">
        <v>115</v>
      </c>
      <c r="H107" s="24"/>
    </row>
    <row r="108" spans="1:8" ht="15.75" thickBot="1">
      <c r="A108" s="72"/>
      <c r="B108" s="77" t="s">
        <v>44</v>
      </c>
      <c r="C108" s="78"/>
      <c r="D108" s="78"/>
      <c r="E108" s="78"/>
      <c r="F108" s="78"/>
      <c r="G108" s="74"/>
      <c r="H108" s="75"/>
    </row>
  </sheetData>
  <mergeCells count="96">
    <mergeCell ref="H98:H99"/>
    <mergeCell ref="A99:B99"/>
    <mergeCell ref="D99:F99"/>
    <mergeCell ref="A100:B100"/>
    <mergeCell ref="D100:F100"/>
    <mergeCell ref="H100:H101"/>
    <mergeCell ref="A101:B101"/>
    <mergeCell ref="D101:F101"/>
    <mergeCell ref="A96:B96"/>
    <mergeCell ref="D96:F96"/>
    <mergeCell ref="A97:B97"/>
    <mergeCell ref="A98:B98"/>
    <mergeCell ref="D98:F98"/>
    <mergeCell ref="A93:B93"/>
    <mergeCell ref="D93:F93"/>
    <mergeCell ref="A94:B94"/>
    <mergeCell ref="D94:F94"/>
    <mergeCell ref="A95:B95"/>
    <mergeCell ref="D95:F95"/>
    <mergeCell ref="H76:H77"/>
    <mergeCell ref="A77:B77"/>
    <mergeCell ref="D77:F77"/>
    <mergeCell ref="A78:B78"/>
    <mergeCell ref="D78:F78"/>
    <mergeCell ref="H78:H79"/>
    <mergeCell ref="A79:B79"/>
    <mergeCell ref="D79:F79"/>
    <mergeCell ref="A74:B74"/>
    <mergeCell ref="D74:F74"/>
    <mergeCell ref="A75:B75"/>
    <mergeCell ref="A76:B76"/>
    <mergeCell ref="D76:F76"/>
    <mergeCell ref="A71:B71"/>
    <mergeCell ref="D71:F71"/>
    <mergeCell ref="A72:B72"/>
    <mergeCell ref="D72:F72"/>
    <mergeCell ref="A73:B73"/>
    <mergeCell ref="D73:F73"/>
    <mergeCell ref="H54:H55"/>
    <mergeCell ref="A55:B55"/>
    <mergeCell ref="D55:F55"/>
    <mergeCell ref="A56:B56"/>
    <mergeCell ref="D56:F56"/>
    <mergeCell ref="H56:H57"/>
    <mergeCell ref="A57:B57"/>
    <mergeCell ref="D57:F57"/>
    <mergeCell ref="A52:B52"/>
    <mergeCell ref="D52:F52"/>
    <mergeCell ref="A53:B53"/>
    <mergeCell ref="A54:B54"/>
    <mergeCell ref="D54:F54"/>
    <mergeCell ref="A49:B49"/>
    <mergeCell ref="D49:F49"/>
    <mergeCell ref="A50:B50"/>
    <mergeCell ref="D50:F50"/>
    <mergeCell ref="A51:B51"/>
    <mergeCell ref="D51:F51"/>
    <mergeCell ref="A5:B5"/>
    <mergeCell ref="D5:F5"/>
    <mergeCell ref="A6:B6"/>
    <mergeCell ref="D6:F6"/>
    <mergeCell ref="A7:B7"/>
    <mergeCell ref="D7:F7"/>
    <mergeCell ref="B25:H25"/>
    <mergeCell ref="A8:B8"/>
    <mergeCell ref="D8:F8"/>
    <mergeCell ref="A9:B9"/>
    <mergeCell ref="A10:B10"/>
    <mergeCell ref="D10:F10"/>
    <mergeCell ref="H10:H11"/>
    <mergeCell ref="A11:B11"/>
    <mergeCell ref="D11:F11"/>
    <mergeCell ref="A12:B12"/>
    <mergeCell ref="D12:F12"/>
    <mergeCell ref="H12:H13"/>
    <mergeCell ref="A13:B13"/>
    <mergeCell ref="D13:F13"/>
    <mergeCell ref="H32:H33"/>
    <mergeCell ref="A33:B33"/>
    <mergeCell ref="D33:F33"/>
    <mergeCell ref="A27:B27"/>
    <mergeCell ref="D27:F27"/>
    <mergeCell ref="A28:B28"/>
    <mergeCell ref="D28:F28"/>
    <mergeCell ref="A29:B29"/>
    <mergeCell ref="D29:F29"/>
    <mergeCell ref="A30:B30"/>
    <mergeCell ref="D30:F30"/>
    <mergeCell ref="A31:B31"/>
    <mergeCell ref="A32:B32"/>
    <mergeCell ref="D32:F32"/>
    <mergeCell ref="A34:B34"/>
    <mergeCell ref="D34:F34"/>
    <mergeCell ref="H34:H35"/>
    <mergeCell ref="A35:B35"/>
    <mergeCell ref="D35:F3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89DC-91F8-4336-B958-13D756D6FDC5}">
  <dimension ref="A1:H42"/>
  <sheetViews>
    <sheetView workbookViewId="0">
      <selection activeCell="C41" sqref="C41"/>
    </sheetView>
  </sheetViews>
  <sheetFormatPr baseColWidth="10" defaultRowHeight="15"/>
  <cols>
    <col min="2" max="2" width="22.85546875" customWidth="1"/>
    <col min="3" max="3" width="30" customWidth="1"/>
    <col min="7" max="7" width="37.85546875" customWidth="1"/>
  </cols>
  <sheetData>
    <row r="1" spans="1:8" ht="45.75">
      <c r="A1" s="59"/>
      <c r="B1" s="59"/>
      <c r="C1" s="59"/>
      <c r="D1" s="60" t="s">
        <v>17</v>
      </c>
      <c r="E1" s="60" t="s">
        <v>18</v>
      </c>
      <c r="F1" s="60" t="s">
        <v>19</v>
      </c>
      <c r="G1" s="59"/>
      <c r="H1" s="59"/>
    </row>
    <row r="2" spans="1:8" ht="30">
      <c r="A2" s="61">
        <f>SUM(A15,A35,)</f>
        <v>10</v>
      </c>
      <c r="B2" s="62" t="s">
        <v>20</v>
      </c>
      <c r="C2" s="62" t="s">
        <v>21</v>
      </c>
      <c r="D2" s="63">
        <f>COUNTIF(D17:D47,"x")</f>
        <v>6</v>
      </c>
      <c r="E2" s="63">
        <f>COUNTIF(E17:E47,"x")</f>
        <v>4</v>
      </c>
      <c r="F2" s="63">
        <f>COUNTIF(F17:F47,"x")</f>
        <v>0</v>
      </c>
      <c r="G2" s="62" t="s">
        <v>22</v>
      </c>
      <c r="H2" s="64">
        <f>(D2+E2+F2)/A2</f>
        <v>1</v>
      </c>
    </row>
    <row r="3" spans="1:8">
      <c r="A3" s="39"/>
      <c r="B3" s="39"/>
      <c r="C3" s="39"/>
      <c r="D3" s="39"/>
      <c r="E3" s="39"/>
      <c r="F3" s="39"/>
      <c r="G3" s="39"/>
      <c r="H3" s="39"/>
    </row>
    <row r="4" spans="1:8" ht="15.75" thickBot="1">
      <c r="A4" s="39"/>
      <c r="B4" s="39"/>
      <c r="C4" s="39"/>
      <c r="D4" s="39"/>
      <c r="E4" s="39"/>
      <c r="F4" s="39"/>
      <c r="G4" s="39"/>
      <c r="H4" s="39"/>
    </row>
    <row r="5" spans="1:8">
      <c r="A5" s="109" t="s">
        <v>23</v>
      </c>
      <c r="B5" s="110"/>
      <c r="C5" s="44" t="s">
        <v>50</v>
      </c>
      <c r="D5" s="111" t="s">
        <v>24</v>
      </c>
      <c r="E5" s="112"/>
      <c r="F5" s="110"/>
      <c r="G5" s="37">
        <v>1</v>
      </c>
      <c r="H5" s="22"/>
    </row>
    <row r="6" spans="1:8" ht="57">
      <c r="A6" s="107" t="s">
        <v>25</v>
      </c>
      <c r="B6" s="104"/>
      <c r="C6" s="43" t="s">
        <v>73</v>
      </c>
      <c r="D6" s="108" t="s">
        <v>26</v>
      </c>
      <c r="E6" s="103"/>
      <c r="F6" s="104"/>
      <c r="G6" s="46" t="str">
        <f>IF(D15+E15+F15=0,"No empezado",IF(A15=D15+F15,"Pasado",IF(A15&lt;&gt;D15+E15+F15,"No completo",IF(E15&gt;0,"Fallido"))))</f>
        <v>Fallido</v>
      </c>
      <c r="H6" s="24"/>
    </row>
    <row r="7" spans="1:8">
      <c r="A7" s="107" t="s">
        <v>27</v>
      </c>
      <c r="B7" s="104"/>
      <c r="C7" s="43"/>
      <c r="D7" s="113"/>
      <c r="E7" s="114"/>
      <c r="F7" s="115"/>
      <c r="G7" s="34"/>
      <c r="H7" s="24"/>
    </row>
    <row r="8" spans="1:8" ht="15.75" thickBot="1">
      <c r="A8" s="116" t="s">
        <v>28</v>
      </c>
      <c r="B8" s="117"/>
      <c r="C8" s="55"/>
      <c r="D8" s="118"/>
      <c r="E8" s="119"/>
      <c r="F8" s="120"/>
      <c r="G8" s="32"/>
      <c r="H8" s="26"/>
    </row>
    <row r="9" spans="1:8" ht="15.75" thickBot="1">
      <c r="A9" s="121" t="s">
        <v>29</v>
      </c>
      <c r="B9" s="122"/>
      <c r="C9" s="27"/>
      <c r="D9" s="28"/>
      <c r="E9" s="28"/>
      <c r="F9" s="28"/>
      <c r="G9" s="27"/>
      <c r="H9" s="29"/>
    </row>
    <row r="10" spans="1:8">
      <c r="A10" s="109" t="s">
        <v>30</v>
      </c>
      <c r="B10" s="110"/>
      <c r="C10" s="37" t="s">
        <v>46</v>
      </c>
      <c r="D10" s="111" t="s">
        <v>31</v>
      </c>
      <c r="E10" s="112"/>
      <c r="F10" s="110"/>
      <c r="G10" s="30"/>
      <c r="H10" s="105" t="s">
        <v>32</v>
      </c>
    </row>
    <row r="11" spans="1:8">
      <c r="A11" s="107" t="s">
        <v>33</v>
      </c>
      <c r="B11" s="104"/>
      <c r="C11" s="36"/>
      <c r="D11" s="108" t="s">
        <v>34</v>
      </c>
      <c r="E11" s="103"/>
      <c r="F11" s="104"/>
      <c r="G11" s="31"/>
      <c r="H11" s="106"/>
    </row>
    <row r="12" spans="1:8">
      <c r="A12" s="107" t="s">
        <v>35</v>
      </c>
      <c r="B12" s="104"/>
      <c r="C12" s="34">
        <f>(A15)</f>
        <v>5</v>
      </c>
      <c r="D12" s="108" t="s">
        <v>36</v>
      </c>
      <c r="E12" s="103"/>
      <c r="F12" s="104"/>
      <c r="G12" s="34"/>
      <c r="H12" s="123"/>
    </row>
    <row r="13" spans="1:8" ht="15.75" thickBot="1">
      <c r="A13" s="116" t="s">
        <v>37</v>
      </c>
      <c r="B13" s="117"/>
      <c r="C13" s="32" t="s">
        <v>19</v>
      </c>
      <c r="D13" s="125" t="s">
        <v>38</v>
      </c>
      <c r="E13" s="126"/>
      <c r="F13" s="117"/>
      <c r="G13" s="32"/>
      <c r="H13" s="124"/>
    </row>
    <row r="14" spans="1:8" ht="15.75" thickBot="1">
      <c r="A14" s="33"/>
      <c r="B14" s="27"/>
      <c r="C14" s="27"/>
      <c r="D14" s="27"/>
      <c r="E14" s="27"/>
      <c r="F14" s="27"/>
      <c r="G14" s="27"/>
      <c r="H14" s="29"/>
    </row>
    <row r="15" spans="1:8">
      <c r="A15" s="65">
        <v>5</v>
      </c>
      <c r="B15" s="66" t="s">
        <v>20</v>
      </c>
      <c r="C15" s="67" t="s">
        <v>21</v>
      </c>
      <c r="D15" s="67">
        <f>COUNTIF(D17:D21,"x")</f>
        <v>3</v>
      </c>
      <c r="E15" s="67">
        <f>COUNTIF(E17:E25,"x")</f>
        <v>2</v>
      </c>
      <c r="F15" s="67">
        <f>COUNTIF(F17:F25,"x")</f>
        <v>0</v>
      </c>
      <c r="G15" s="67" t="s">
        <v>22</v>
      </c>
      <c r="H15" s="68">
        <f>(D15+E15+F15)/A15</f>
        <v>1</v>
      </c>
    </row>
    <row r="16" spans="1:8" ht="45.75">
      <c r="A16" s="69" t="s">
        <v>39</v>
      </c>
      <c r="B16" s="63" t="s">
        <v>40</v>
      </c>
      <c r="C16" s="63" t="s">
        <v>41</v>
      </c>
      <c r="D16" s="60" t="s">
        <v>17</v>
      </c>
      <c r="E16" s="60" t="s">
        <v>18</v>
      </c>
      <c r="F16" s="60" t="s">
        <v>19</v>
      </c>
      <c r="G16" s="63" t="s">
        <v>42</v>
      </c>
      <c r="H16" s="70" t="s">
        <v>43</v>
      </c>
    </row>
    <row r="17" spans="1:8" ht="57">
      <c r="A17" s="76">
        <v>1</v>
      </c>
      <c r="B17" s="43" t="s">
        <v>55</v>
      </c>
      <c r="C17" s="43" t="s">
        <v>56</v>
      </c>
      <c r="D17" s="89" t="s">
        <v>64</v>
      </c>
      <c r="E17" s="34"/>
      <c r="F17" s="34"/>
      <c r="G17" s="34"/>
      <c r="H17" s="24"/>
    </row>
    <row r="18" spans="1:8" ht="42.75">
      <c r="A18" s="76">
        <v>2</v>
      </c>
      <c r="B18" s="43" t="s">
        <v>59</v>
      </c>
      <c r="C18" s="43" t="s">
        <v>60</v>
      </c>
      <c r="D18" s="89" t="s">
        <v>64</v>
      </c>
      <c r="E18" s="34"/>
      <c r="F18" s="34"/>
      <c r="G18" s="34"/>
      <c r="H18" s="24"/>
    </row>
    <row r="19" spans="1:8" ht="97.5" customHeight="1">
      <c r="A19" s="76">
        <v>3</v>
      </c>
      <c r="B19" s="43" t="s">
        <v>58</v>
      </c>
      <c r="C19" s="43" t="s">
        <v>61</v>
      </c>
      <c r="D19" s="89" t="s">
        <v>64</v>
      </c>
      <c r="E19" s="34"/>
      <c r="F19" s="34"/>
      <c r="G19" s="35"/>
      <c r="H19" s="24"/>
    </row>
    <row r="20" spans="1:8" s="50" customFormat="1" ht="97.5" customHeight="1">
      <c r="A20" s="79">
        <v>4</v>
      </c>
      <c r="B20" s="43" t="s">
        <v>62</v>
      </c>
      <c r="C20" s="43" t="s">
        <v>63</v>
      </c>
      <c r="D20" s="35"/>
      <c r="E20" s="96" t="s">
        <v>64</v>
      </c>
      <c r="F20" s="57"/>
      <c r="G20" s="45" t="s">
        <v>114</v>
      </c>
      <c r="H20" s="58"/>
    </row>
    <row r="21" spans="1:8" s="50" customFormat="1" ht="97.5" customHeight="1">
      <c r="A21" s="79">
        <v>5</v>
      </c>
      <c r="B21" s="84" t="s">
        <v>74</v>
      </c>
      <c r="C21" s="49" t="s">
        <v>75</v>
      </c>
      <c r="D21" s="35"/>
      <c r="E21" s="96" t="s">
        <v>64</v>
      </c>
      <c r="F21" s="57"/>
      <c r="G21" s="53"/>
      <c r="H21" s="58"/>
    </row>
    <row r="22" spans="1:8" ht="15.75" thickBot="1">
      <c r="A22" s="72"/>
      <c r="B22" s="77" t="s">
        <v>44</v>
      </c>
      <c r="C22" s="78"/>
      <c r="D22" s="78"/>
      <c r="E22" s="78"/>
      <c r="F22" s="78"/>
      <c r="G22" s="74"/>
      <c r="H22" s="75"/>
    </row>
    <row r="24" spans="1:8" ht="15.75" thickBot="1"/>
    <row r="25" spans="1:8">
      <c r="A25" s="109" t="s">
        <v>23</v>
      </c>
      <c r="B25" s="110"/>
      <c r="C25" s="44" t="s">
        <v>76</v>
      </c>
      <c r="D25" s="111" t="s">
        <v>24</v>
      </c>
      <c r="E25" s="112"/>
      <c r="F25" s="110"/>
      <c r="G25" s="37">
        <v>2</v>
      </c>
      <c r="H25" s="22"/>
    </row>
    <row r="26" spans="1:8" ht="42.75">
      <c r="A26" s="107" t="s">
        <v>25</v>
      </c>
      <c r="B26" s="104"/>
      <c r="C26" s="43" t="s">
        <v>77</v>
      </c>
      <c r="D26" s="108" t="s">
        <v>26</v>
      </c>
      <c r="E26" s="103"/>
      <c r="F26" s="104"/>
      <c r="G26" s="46" t="str">
        <f>IF(D35+E35+F35=0,"No empezado",IF(A35=D35+F35,"Pasado",IF(A35&lt;&gt;D35+E35+F35,"No completo",IF(E35&gt;0,"Fallido"))))</f>
        <v>Fallido</v>
      </c>
      <c r="H26" s="24"/>
    </row>
    <row r="27" spans="1:8">
      <c r="A27" s="107" t="s">
        <v>27</v>
      </c>
      <c r="B27" s="104"/>
      <c r="C27" s="43"/>
      <c r="D27" s="113"/>
      <c r="E27" s="114"/>
      <c r="F27" s="115"/>
      <c r="G27" s="34"/>
      <c r="H27" s="24"/>
    </row>
    <row r="28" spans="1:8" ht="15.75" thickBot="1">
      <c r="A28" s="116" t="s">
        <v>28</v>
      </c>
      <c r="B28" s="117"/>
      <c r="C28" s="55"/>
      <c r="D28" s="118"/>
      <c r="E28" s="119"/>
      <c r="F28" s="120"/>
      <c r="G28" s="32"/>
      <c r="H28" s="26"/>
    </row>
    <row r="29" spans="1:8" ht="15.75" thickBot="1">
      <c r="A29" s="121" t="s">
        <v>29</v>
      </c>
      <c r="B29" s="122"/>
      <c r="C29" s="27"/>
      <c r="D29" s="28"/>
      <c r="E29" s="28"/>
      <c r="F29" s="28"/>
      <c r="G29" s="27"/>
      <c r="H29" s="29"/>
    </row>
    <row r="30" spans="1:8">
      <c r="A30" s="109" t="s">
        <v>30</v>
      </c>
      <c r="B30" s="110"/>
      <c r="C30" s="37" t="s">
        <v>46</v>
      </c>
      <c r="D30" s="111" t="s">
        <v>31</v>
      </c>
      <c r="E30" s="112"/>
      <c r="F30" s="110"/>
      <c r="G30" s="30"/>
      <c r="H30" s="105" t="s">
        <v>32</v>
      </c>
    </row>
    <row r="31" spans="1:8">
      <c r="A31" s="107" t="s">
        <v>33</v>
      </c>
      <c r="B31" s="104"/>
      <c r="C31" s="36"/>
      <c r="D31" s="108" t="s">
        <v>34</v>
      </c>
      <c r="E31" s="103"/>
      <c r="F31" s="104"/>
      <c r="G31" s="31"/>
      <c r="H31" s="106"/>
    </row>
    <row r="32" spans="1:8">
      <c r="A32" s="107" t="s">
        <v>35</v>
      </c>
      <c r="B32" s="104"/>
      <c r="C32" s="34">
        <f>(A35)</f>
        <v>5</v>
      </c>
      <c r="D32" s="108" t="s">
        <v>36</v>
      </c>
      <c r="E32" s="103"/>
      <c r="F32" s="104"/>
      <c r="G32" s="34"/>
      <c r="H32" s="123"/>
    </row>
    <row r="33" spans="1:8" ht="15.75" thickBot="1">
      <c r="A33" s="116" t="s">
        <v>37</v>
      </c>
      <c r="B33" s="117"/>
      <c r="C33" s="32" t="s">
        <v>19</v>
      </c>
      <c r="D33" s="125" t="s">
        <v>38</v>
      </c>
      <c r="E33" s="126"/>
      <c r="F33" s="117"/>
      <c r="G33" s="32"/>
      <c r="H33" s="124"/>
    </row>
    <row r="34" spans="1:8" ht="15.75" thickBot="1">
      <c r="A34" s="33"/>
      <c r="B34" s="27"/>
      <c r="C34" s="27"/>
      <c r="D34" s="27"/>
      <c r="E34" s="27"/>
      <c r="F34" s="27"/>
      <c r="G34" s="27"/>
      <c r="H34" s="29"/>
    </row>
    <row r="35" spans="1:8">
      <c r="A35" s="65">
        <v>5</v>
      </c>
      <c r="B35" s="66" t="s">
        <v>20</v>
      </c>
      <c r="C35" s="67" t="s">
        <v>21</v>
      </c>
      <c r="D35" s="67">
        <f>COUNTIF(D37:D41,"x")</f>
        <v>3</v>
      </c>
      <c r="E35" s="67">
        <f>COUNTIF(E37:E45,"x")</f>
        <v>2</v>
      </c>
      <c r="F35" s="67">
        <f>COUNTIF(F37:F45,"x")</f>
        <v>0</v>
      </c>
      <c r="G35" s="67" t="s">
        <v>22</v>
      </c>
      <c r="H35" s="68">
        <f>(D35+E35+F35)/A35</f>
        <v>1</v>
      </c>
    </row>
    <row r="36" spans="1:8" ht="45.75">
      <c r="A36" s="69" t="s">
        <v>39</v>
      </c>
      <c r="B36" s="63" t="s">
        <v>40</v>
      </c>
      <c r="C36" s="63" t="s">
        <v>41</v>
      </c>
      <c r="D36" s="60" t="s">
        <v>17</v>
      </c>
      <c r="E36" s="60" t="s">
        <v>18</v>
      </c>
      <c r="F36" s="60" t="s">
        <v>19</v>
      </c>
      <c r="G36" s="63" t="s">
        <v>42</v>
      </c>
      <c r="H36" s="70" t="s">
        <v>43</v>
      </c>
    </row>
    <row r="37" spans="1:8" ht="57">
      <c r="A37" s="76">
        <v>1</v>
      </c>
      <c r="B37" s="43" t="s">
        <v>55</v>
      </c>
      <c r="C37" s="43" t="s">
        <v>56</v>
      </c>
      <c r="D37" s="89" t="s">
        <v>64</v>
      </c>
      <c r="E37" s="34"/>
      <c r="F37" s="34"/>
      <c r="G37" s="34"/>
      <c r="H37" s="24"/>
    </row>
    <row r="38" spans="1:8" ht="42.75">
      <c r="A38" s="76">
        <v>2</v>
      </c>
      <c r="B38" s="43" t="s">
        <v>59</v>
      </c>
      <c r="C38" s="43" t="s">
        <v>60</v>
      </c>
      <c r="D38" s="89" t="s">
        <v>64</v>
      </c>
      <c r="E38" s="34"/>
      <c r="F38" s="34"/>
      <c r="G38" s="34"/>
      <c r="H38" s="24"/>
    </row>
    <row r="39" spans="1:8" ht="28.5">
      <c r="A39" s="76">
        <v>3</v>
      </c>
      <c r="B39" s="43" t="s">
        <v>58</v>
      </c>
      <c r="C39" s="43" t="s">
        <v>61</v>
      </c>
      <c r="D39" s="89" t="s">
        <v>64</v>
      </c>
      <c r="E39" s="34"/>
      <c r="F39" s="34"/>
      <c r="G39" s="35"/>
      <c r="H39" s="24"/>
    </row>
    <row r="40" spans="1:8" ht="57.75">
      <c r="A40" s="79">
        <v>4</v>
      </c>
      <c r="B40" s="43" t="s">
        <v>62</v>
      </c>
      <c r="C40" s="43" t="s">
        <v>63</v>
      </c>
      <c r="D40" s="35"/>
      <c r="E40" s="96" t="s">
        <v>64</v>
      </c>
      <c r="F40" s="57"/>
      <c r="G40" s="45" t="s">
        <v>114</v>
      </c>
      <c r="H40" s="58"/>
    </row>
    <row r="41" spans="1:8" ht="72">
      <c r="A41" s="79">
        <v>5</v>
      </c>
      <c r="B41" s="84" t="s">
        <v>78</v>
      </c>
      <c r="C41" s="49" t="s">
        <v>79</v>
      </c>
      <c r="D41" s="35"/>
      <c r="E41" s="96" t="s">
        <v>64</v>
      </c>
      <c r="F41" s="57"/>
      <c r="G41" s="129" t="s">
        <v>116</v>
      </c>
      <c r="H41" s="58"/>
    </row>
    <row r="42" spans="1:8" ht="15.75" thickBot="1">
      <c r="A42" s="72"/>
      <c r="B42" s="73" t="s">
        <v>44</v>
      </c>
      <c r="C42" s="78"/>
      <c r="D42" s="78"/>
      <c r="E42" s="78"/>
      <c r="F42" s="78"/>
      <c r="G42" s="74"/>
      <c r="H42" s="75"/>
    </row>
  </sheetData>
  <mergeCells count="38">
    <mergeCell ref="H30:H31"/>
    <mergeCell ref="A31:B31"/>
    <mergeCell ref="D31:F31"/>
    <mergeCell ref="A32:B32"/>
    <mergeCell ref="D32:F32"/>
    <mergeCell ref="H32:H33"/>
    <mergeCell ref="A33:B33"/>
    <mergeCell ref="D33:F33"/>
    <mergeCell ref="A28:B28"/>
    <mergeCell ref="D28:F28"/>
    <mergeCell ref="A29:B29"/>
    <mergeCell ref="A30:B30"/>
    <mergeCell ref="D30:F30"/>
    <mergeCell ref="A25:B25"/>
    <mergeCell ref="D25:F25"/>
    <mergeCell ref="A26:B26"/>
    <mergeCell ref="D26:F26"/>
    <mergeCell ref="A27:B27"/>
    <mergeCell ref="D27:F27"/>
    <mergeCell ref="A12:B12"/>
    <mergeCell ref="D12:F12"/>
    <mergeCell ref="H12:H13"/>
    <mergeCell ref="A13:B13"/>
    <mergeCell ref="D13:F13"/>
    <mergeCell ref="H10:H11"/>
    <mergeCell ref="A11:B11"/>
    <mergeCell ref="D11:F11"/>
    <mergeCell ref="A5:B5"/>
    <mergeCell ref="D5:F5"/>
    <mergeCell ref="A6:B6"/>
    <mergeCell ref="D6:F6"/>
    <mergeCell ref="A7:B7"/>
    <mergeCell ref="D7:F7"/>
    <mergeCell ref="A8:B8"/>
    <mergeCell ref="D8:F8"/>
    <mergeCell ref="A9:B9"/>
    <mergeCell ref="A10:B10"/>
    <mergeCell ref="D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Info. Documento</vt:lpstr>
      <vt:lpstr>Loguin (Autenticacion) </vt:lpstr>
      <vt:lpstr>Registro de  usuarios</vt:lpstr>
      <vt:lpstr>Home autenticado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2008-06-02T07:34:15Z</dcterms:created>
  <dcterms:modified xsi:type="dcterms:W3CDTF">2024-12-29T08:50:21Z</dcterms:modified>
</cp:coreProperties>
</file>