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GitHub\herramientas_icfes_analisis\"/>
    </mc:Choice>
  </mc:AlternateContent>
  <xr:revisionPtr revIDLastSave="0" documentId="13_ncr:1_{C102F8DE-D41B-435D-8D4A-0F79A8D651D6}" xr6:coauthVersionLast="47" xr6:coauthVersionMax="47" xr10:uidLastSave="{00000000-0000-0000-0000-000000000000}"/>
  <bookViews>
    <workbookView xWindow="-120" yWindow="-120" windowWidth="20730" windowHeight="11160" activeTab="2" xr2:uid="{656218A2-C0FC-4BCD-9C2A-0906705549A0}"/>
  </bookViews>
  <sheets>
    <sheet name="NUESTRA SEÑORA DE BELEN" sheetId="2" r:id="rId1"/>
    <sheet name="GABRIEL GARCIA MARQUEZ" sheetId="3" r:id="rId2"/>
    <sheet name="MARIO MORALES DELGAD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5" i="4" l="1"/>
  <c r="Q165" i="4"/>
  <c r="R164" i="4"/>
  <c r="Q164" i="4"/>
  <c r="R163" i="4"/>
  <c r="Q163" i="4"/>
  <c r="R162" i="4"/>
  <c r="Q162" i="4"/>
  <c r="R161" i="4"/>
  <c r="Q161" i="4"/>
  <c r="R160" i="4"/>
  <c r="Q160" i="4"/>
  <c r="R159" i="4"/>
  <c r="Q159" i="4"/>
  <c r="R158" i="4"/>
  <c r="Q158" i="4"/>
  <c r="R157" i="4"/>
  <c r="Q157" i="4"/>
  <c r="R156" i="4"/>
  <c r="Q156" i="4"/>
  <c r="R155" i="4"/>
  <c r="Q155" i="4"/>
  <c r="R154" i="4"/>
  <c r="Q154" i="4"/>
  <c r="R153" i="4"/>
  <c r="Q153" i="4"/>
  <c r="R152" i="4"/>
  <c r="Q152" i="4"/>
  <c r="R37" i="2"/>
  <c r="R38" i="2"/>
  <c r="R39" i="2"/>
  <c r="R40" i="2"/>
  <c r="R41" i="2"/>
  <c r="R42" i="2"/>
  <c r="Q37" i="2"/>
  <c r="Q38" i="2"/>
  <c r="Q39" i="2"/>
  <c r="Q40" i="2"/>
  <c r="Q41" i="2"/>
  <c r="Q42" i="2"/>
  <c r="R36" i="2"/>
  <c r="Q36" i="2"/>
  <c r="R29" i="2"/>
  <c r="Q29" i="2"/>
  <c r="R28" i="2"/>
  <c r="Q28" i="2"/>
  <c r="R27" i="2"/>
  <c r="Q27" i="2"/>
  <c r="R26" i="2"/>
  <c r="Q26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Q29" i="3"/>
  <c r="P29" i="3"/>
  <c r="Q28" i="3"/>
  <c r="P28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27" i="3"/>
  <c r="P27" i="3"/>
  <c r="Q26" i="3"/>
  <c r="P26" i="3"/>
  <c r="Q25" i="3"/>
  <c r="P25" i="3"/>
  <c r="Q24" i="3"/>
  <c r="P24" i="3"/>
  <c r="Q23" i="3"/>
  <c r="P23" i="3"/>
  <c r="Q11" i="3"/>
  <c r="Q12" i="3"/>
  <c r="Q13" i="3"/>
  <c r="Q14" i="3"/>
  <c r="Q15" i="3"/>
  <c r="Q16" i="3"/>
  <c r="Q10" i="3"/>
  <c r="P11" i="3"/>
  <c r="P12" i="3"/>
  <c r="P13" i="3"/>
  <c r="P14" i="3"/>
  <c r="P15" i="3"/>
  <c r="P16" i="3"/>
  <c r="P10" i="3"/>
  <c r="P73" i="4"/>
  <c r="P61" i="4"/>
  <c r="P62" i="4"/>
  <c r="P63" i="4"/>
  <c r="P64" i="4"/>
  <c r="P65" i="4"/>
  <c r="P66" i="4"/>
  <c r="P67" i="4"/>
  <c r="P68" i="4"/>
  <c r="P69" i="4"/>
  <c r="P70" i="4"/>
  <c r="P71" i="4"/>
  <c r="P72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P51" i="4"/>
  <c r="Q34" i="4"/>
  <c r="P34" i="4"/>
  <c r="Q33" i="4"/>
  <c r="P33" i="4"/>
  <c r="Q32" i="4"/>
  <c r="P32" i="4"/>
  <c r="Q31" i="4"/>
  <c r="P31" i="4"/>
  <c r="Q30" i="4"/>
  <c r="P30" i="4"/>
  <c r="Q54" i="4"/>
  <c r="P54" i="4"/>
  <c r="Q53" i="4"/>
  <c r="Q52" i="4"/>
  <c r="Q51" i="4"/>
  <c r="Q50" i="4"/>
  <c r="P50" i="4"/>
  <c r="R51" i="4"/>
  <c r="Q60" i="4"/>
  <c r="P60" i="4"/>
  <c r="Q49" i="4"/>
  <c r="P49" i="4"/>
  <c r="Q48" i="4"/>
  <c r="P48" i="4"/>
  <c r="Q47" i="4"/>
  <c r="P47" i="4"/>
  <c r="Q46" i="4"/>
  <c r="P46" i="4"/>
  <c r="Q45" i="4"/>
  <c r="P45" i="4"/>
  <c r="Q44" i="4"/>
  <c r="P44" i="4"/>
  <c r="Q43" i="4"/>
  <c r="P43" i="4"/>
  <c r="Q42" i="4"/>
  <c r="P42" i="4"/>
  <c r="Q41" i="4"/>
  <c r="P41" i="4"/>
  <c r="R31" i="4"/>
  <c r="P22" i="4"/>
  <c r="P23" i="4"/>
  <c r="P24" i="4"/>
  <c r="P25" i="4"/>
  <c r="P26" i="4"/>
  <c r="P27" i="4"/>
  <c r="P28" i="4"/>
  <c r="P29" i="4"/>
  <c r="Q22" i="4"/>
  <c r="Q23" i="4"/>
  <c r="Q24" i="4"/>
  <c r="Q25" i="4"/>
  <c r="Q26" i="4"/>
  <c r="Q27" i="4"/>
  <c r="Q28" i="4"/>
  <c r="Q29" i="4"/>
  <c r="Q21" i="4"/>
  <c r="P21" i="4"/>
</calcChain>
</file>

<file path=xl/sharedStrings.xml><?xml version="1.0" encoding="utf-8"?>
<sst xmlns="http://schemas.openxmlformats.org/spreadsheetml/2006/main" count="1375" uniqueCount="77">
  <si>
    <t>PERIODO</t>
  </si>
  <si>
    <t>COLE_NOMBRE_ESTABLECIMIENTO</t>
  </si>
  <si>
    <t>COLE_DEPTO_UBICACION</t>
  </si>
  <si>
    <t>COLE_GENERO</t>
  </si>
  <si>
    <t>COLE_NATURALEZA</t>
  </si>
  <si>
    <t>COLE_CALENDARIO</t>
  </si>
  <si>
    <t>COLE_AREA_UBICACION</t>
  </si>
  <si>
    <t>COLE_JORNADA</t>
  </si>
  <si>
    <t>COLE_MCPIO_UBICACION</t>
  </si>
  <si>
    <t>PUNT_LECTURA_CRITICA</t>
  </si>
  <si>
    <t>PUNT_MATEMATICAS</t>
  </si>
  <si>
    <t>PUNT_C_NATURALES</t>
  </si>
  <si>
    <t>PUNT_SOCIALES_CIUDADANAS</t>
  </si>
  <si>
    <t>PUNT_INGLES</t>
  </si>
  <si>
    <t>PUNT_GLOBAL</t>
  </si>
  <si>
    <t>SANTANDER</t>
  </si>
  <si>
    <t>MIXTO</t>
  </si>
  <si>
    <t>OFICIAL</t>
  </si>
  <si>
    <t>A</t>
  </si>
  <si>
    <t>URBANO</t>
  </si>
  <si>
    <t>GIRÓN</t>
  </si>
  <si>
    <t>I.E. COLEGIO MARIO MORALES DELGADO - SEDE PRINCIPAL</t>
  </si>
  <si>
    <t>744953</t>
  </si>
  <si>
    <t>168307800011</t>
  </si>
  <si>
    <t>INSTITUCION EDUCATIVA COLEGIO NUESTRA SEÑORA DE BELEN - SEDE PRINCIPAL</t>
  </si>
  <si>
    <t>68307</t>
  </si>
  <si>
    <t>ÚNICA</t>
  </si>
  <si>
    <t>20234</t>
  </si>
  <si>
    <t>CODINST</t>
  </si>
  <si>
    <t>CODIGODANE_SEDE</t>
  </si>
  <si>
    <t>NOMBREINSTITUCION</t>
  </si>
  <si>
    <t>CODIGOMUNICIPIO</t>
  </si>
  <si>
    <t>NOMBREMUNICIPIO</t>
  </si>
  <si>
    <t>DEPARTAMENTO</t>
  </si>
  <si>
    <t>CALENDARIO</t>
  </si>
  <si>
    <t>NATURALEZA</t>
  </si>
  <si>
    <t>JORNADA</t>
  </si>
  <si>
    <t>EVALUADO</t>
  </si>
  <si>
    <t>PROMLECTURACRITICA</t>
  </si>
  <si>
    <t>PROMMATEMATICA</t>
  </si>
  <si>
    <t>PROMSOCIALESYCIUDADANAS</t>
  </si>
  <si>
    <t>PROMCIENCIASNATURALES</t>
  </si>
  <si>
    <t>PROMINGLES</t>
  </si>
  <si>
    <t>DESVLECTURACRITICA</t>
  </si>
  <si>
    <t>DESVMATEMATICA</t>
  </si>
  <si>
    <t>DESVSOCIALESYCIUDADANAS</t>
  </si>
  <si>
    <t>DESVCIENCIASNATURALES</t>
  </si>
  <si>
    <t>DESVINGLES</t>
  </si>
  <si>
    <t>754044</t>
  </si>
  <si>
    <t>168307800029</t>
  </si>
  <si>
    <t>INSTITUCION EDUCATIVA COLEGIO GABRIEL GARCIA MARQUEZ DE GIRON - SEDE PRINCIPAL</t>
  </si>
  <si>
    <t>693119</t>
  </si>
  <si>
    <t>268307001902</t>
  </si>
  <si>
    <t>20224</t>
  </si>
  <si>
    <t>20214</t>
  </si>
  <si>
    <t>20204</t>
  </si>
  <si>
    <t>NO OFICIAL</t>
  </si>
  <si>
    <t>GIRON</t>
  </si>
  <si>
    <t>163238</t>
  </si>
  <si>
    <t>COMPLETA</t>
  </si>
  <si>
    <t>COMPLETA U ORDINARIA</t>
  </si>
  <si>
    <t>00885</t>
  </si>
  <si>
    <t>PANORAMA NORMAL</t>
  </si>
  <si>
    <t>PROMEDIO</t>
  </si>
  <si>
    <t>CANT_ESTUDIANTES</t>
  </si>
  <si>
    <t>INDICE GLOBAL EXACTO</t>
  </si>
  <si>
    <t>CALIFICACIÓN</t>
  </si>
  <si>
    <t>C</t>
  </si>
  <si>
    <t>B</t>
  </si>
  <si>
    <t>A+</t>
  </si>
  <si>
    <t xml:space="preserve">PANORAMA NORMAL </t>
  </si>
  <si>
    <t xml:space="preserve">MEJOR PANORAMA  </t>
  </si>
  <si>
    <t>MEJOR PANORAMA</t>
  </si>
  <si>
    <t>PANORAMA OPTIMO PROPUESTA POR DIRECTIVOS</t>
  </si>
  <si>
    <t>PANORAMA PROPUESTO POR LOS DIRECTIVOS</t>
  </si>
  <si>
    <t xml:space="preserve">MEJOR PANORAMA </t>
  </si>
  <si>
    <t>PROYECCIÓN DÁNDOLE MÁS PESO A LA MATERIA DE LECTURA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</si>
</sst>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Dialog"/>
    </font>
    <font>
      <sz val="10"/>
      <color theme="1"/>
      <name val="Microsoft Sans Serif"/>
      <family val="2"/>
    </font>
    <font>
      <sz val="11"/>
      <name val="Microsoft Sans Serif"/>
      <family val="2"/>
    </font>
    <font>
      <sz val="10"/>
      <color indexed="64"/>
      <name val="Microsoft Sans Serif"/>
      <family val="2"/>
    </font>
    <font>
      <sz val="10"/>
      <color indexed="64"/>
      <name val="Microsoft Sans Serif"/>
      <charset val="1"/>
    </font>
    <font>
      <sz val="10"/>
      <name val="Dialog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4" fillId="0" borderId="2" xfId="0" applyFont="1" applyBorder="1" applyAlignment="1">
      <alignment horizontal="right"/>
    </xf>
    <xf numFmtId="0" fontId="1" fillId="0" borderId="3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3" borderId="2" xfId="0" applyFont="1" applyFill="1" applyBorder="1" applyAlignment="1">
      <alignment horizontal="right"/>
    </xf>
    <xf numFmtId="0" fontId="1" fillId="3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4" fillId="4" borderId="5" xfId="0" applyFont="1" applyFill="1" applyBorder="1" applyAlignment="1">
      <alignment horizontal="right"/>
    </xf>
    <xf numFmtId="0" fontId="1" fillId="4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4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8" xfId="0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11" xfId="0" applyFont="1" applyBorder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1" fillId="0" borderId="12" xfId="0" applyFont="1" applyBorder="1"/>
    <xf numFmtId="49" fontId="7" fillId="0" borderId="0" xfId="0" applyNumberFormat="1" applyFont="1"/>
    <xf numFmtId="0" fontId="7" fillId="0" borderId="0" xfId="0" applyFont="1"/>
    <xf numFmtId="1" fontId="7" fillId="0" borderId="0" xfId="0" applyNumberFormat="1" applyFont="1"/>
    <xf numFmtId="1" fontId="0" fillId="0" borderId="0" xfId="0" applyNumberFormat="1"/>
    <xf numFmtId="49" fontId="8" fillId="0" borderId="0" xfId="0" applyNumberFormat="1" applyFont="1"/>
    <xf numFmtId="0" fontId="8" fillId="0" borderId="0" xfId="0" applyFont="1"/>
    <xf numFmtId="1" fontId="8" fillId="0" borderId="0" xfId="0" applyNumberFormat="1" applyFont="1"/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0" fillId="0" borderId="18" xfId="0" applyBorder="1"/>
    <xf numFmtId="1" fontId="0" fillId="0" borderId="18" xfId="0" applyNumberFormat="1" applyBorder="1"/>
    <xf numFmtId="1" fontId="10" fillId="6" borderId="18" xfId="0" applyNumberFormat="1" applyFont="1" applyFill="1" applyBorder="1"/>
    <xf numFmtId="1" fontId="10" fillId="7" borderId="18" xfId="0" applyNumberFormat="1" applyFont="1" applyFill="1" applyBorder="1"/>
    <xf numFmtId="0" fontId="3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right"/>
    </xf>
    <xf numFmtId="0" fontId="4" fillId="8" borderId="18" xfId="0" applyFont="1" applyFill="1" applyBorder="1" applyAlignment="1">
      <alignment horizontal="right"/>
    </xf>
    <xf numFmtId="0" fontId="4" fillId="9" borderId="18" xfId="0" applyFont="1" applyFill="1" applyBorder="1" applyAlignment="1">
      <alignment horizontal="right"/>
    </xf>
    <xf numFmtId="0" fontId="3" fillId="0" borderId="20" xfId="0" applyFont="1" applyBorder="1" applyAlignment="1">
      <alignment horizontal="center" vertical="center"/>
    </xf>
    <xf numFmtId="1" fontId="0" fillId="0" borderId="21" xfId="0" applyNumberFormat="1" applyBorder="1"/>
    <xf numFmtId="0" fontId="4" fillId="7" borderId="18" xfId="0" applyFont="1" applyFill="1" applyBorder="1" applyAlignment="1">
      <alignment horizontal="right"/>
    </xf>
    <xf numFmtId="1" fontId="9" fillId="7" borderId="18" xfId="0" applyNumberFormat="1" applyFont="1" applyFill="1" applyBorder="1" applyAlignment="1">
      <alignment horizontal="right"/>
    </xf>
    <xf numFmtId="1" fontId="8" fillId="7" borderId="18" xfId="0" applyNumberFormat="1" applyFont="1" applyFill="1" applyBorder="1"/>
    <xf numFmtId="1" fontId="0" fillId="7" borderId="18" xfId="0" applyNumberFormat="1" applyFill="1" applyBorder="1"/>
    <xf numFmtId="1" fontId="7" fillId="7" borderId="18" xfId="0" applyNumberFormat="1" applyFont="1" applyFill="1" applyBorder="1"/>
    <xf numFmtId="1" fontId="6" fillId="7" borderId="18" xfId="0" applyNumberFormat="1" applyFont="1" applyFill="1" applyBorder="1" applyAlignment="1">
      <alignment horizontal="right"/>
    </xf>
    <xf numFmtId="0" fontId="1" fillId="3" borderId="18" xfId="0" applyFont="1" applyFill="1" applyBorder="1"/>
    <xf numFmtId="49" fontId="8" fillId="0" borderId="18" xfId="0" applyNumberFormat="1" applyFont="1" applyBorder="1"/>
    <xf numFmtId="49" fontId="7" fillId="0" borderId="18" xfId="0" applyNumberFormat="1" applyFont="1" applyBorder="1"/>
    <xf numFmtId="0" fontId="5" fillId="0" borderId="18" xfId="0" applyFont="1" applyBorder="1"/>
    <xf numFmtId="0" fontId="1" fillId="0" borderId="18" xfId="0" applyFont="1" applyBorder="1"/>
    <xf numFmtId="0" fontId="1" fillId="4" borderId="18" xfId="0" applyFont="1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1" fillId="3" borderId="25" xfId="0" applyFont="1" applyFill="1" applyBorder="1"/>
    <xf numFmtId="0" fontId="1" fillId="3" borderId="26" xfId="0" applyFont="1" applyFill="1" applyBorder="1"/>
    <xf numFmtId="0" fontId="0" fillId="0" borderId="21" xfId="0" applyBorder="1"/>
    <xf numFmtId="0" fontId="1" fillId="3" borderId="21" xfId="0" applyFont="1" applyFill="1" applyBorder="1"/>
    <xf numFmtId="1" fontId="0" fillId="7" borderId="21" xfId="0" applyNumberFormat="1" applyFill="1" applyBorder="1"/>
    <xf numFmtId="1" fontId="10" fillId="7" borderId="21" xfId="0" applyNumberFormat="1" applyFont="1" applyFill="1" applyBorder="1"/>
    <xf numFmtId="164" fontId="0" fillId="0" borderId="18" xfId="0" applyNumberFormat="1" applyBorder="1"/>
    <xf numFmtId="1" fontId="4" fillId="0" borderId="18" xfId="0" applyNumberFormat="1" applyFont="1" applyBorder="1" applyAlignment="1">
      <alignment horizontal="right"/>
    </xf>
    <xf numFmtId="1" fontId="4" fillId="0" borderId="21" xfId="0" applyNumberFormat="1" applyFont="1" applyBorder="1" applyAlignment="1">
      <alignment horizontal="right"/>
    </xf>
    <xf numFmtId="0" fontId="1" fillId="7" borderId="18" xfId="0" applyFont="1" applyFill="1" applyBorder="1"/>
    <xf numFmtId="0" fontId="0" fillId="7" borderId="18" xfId="0" applyFill="1" applyBorder="1"/>
    <xf numFmtId="0" fontId="1" fillId="8" borderId="18" xfId="0" applyFont="1" applyFill="1" applyBorder="1"/>
    <xf numFmtId="0" fontId="1" fillId="9" borderId="18" xfId="0" applyFont="1" applyFill="1" applyBorder="1"/>
    <xf numFmtId="0" fontId="1" fillId="9" borderId="21" xfId="0" applyFont="1" applyFill="1" applyBorder="1"/>
    <xf numFmtId="0" fontId="0" fillId="7" borderId="21" xfId="0" applyFill="1" applyBorder="1"/>
    <xf numFmtId="0" fontId="0" fillId="5" borderId="23" xfId="0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Alignment="1">
      <alignment horizontal="center" vertical="center"/>
    </xf>
    <xf numFmtId="0" fontId="0" fillId="5" borderId="18" xfId="0" applyFill="1" applyBorder="1"/>
    <xf numFmtId="0" fontId="4" fillId="4" borderId="18" xfId="0" applyFont="1" applyFill="1" applyBorder="1" applyAlignment="1">
      <alignment horizontal="right"/>
    </xf>
    <xf numFmtId="0" fontId="4" fillId="3" borderId="18" xfId="0" applyFont="1" applyFill="1" applyBorder="1" applyAlignment="1">
      <alignment horizontal="right"/>
    </xf>
    <xf numFmtId="0" fontId="0" fillId="0" borderId="25" xfId="0" applyBorder="1"/>
    <xf numFmtId="0" fontId="0" fillId="0" borderId="19" xfId="0" applyBorder="1" applyAlignment="1">
      <alignment horizontal="center" vertical="center"/>
    </xf>
    <xf numFmtId="0" fontId="0" fillId="0" borderId="26" xfId="0" applyBorder="1"/>
    <xf numFmtId="0" fontId="1" fillId="4" borderId="21" xfId="0" applyFont="1" applyFill="1" applyBorder="1"/>
    <xf numFmtId="0" fontId="0" fillId="0" borderId="20" xfId="0" applyBorder="1" applyAlignment="1">
      <alignment horizontal="center" vertical="center"/>
    </xf>
    <xf numFmtId="0" fontId="1" fillId="3" borderId="0" xfId="0" applyFont="1" applyFill="1"/>
    <xf numFmtId="0" fontId="4" fillId="3" borderId="0" xfId="0" applyFont="1" applyFill="1" applyAlignment="1">
      <alignment horizontal="right"/>
    </xf>
    <xf numFmtId="0" fontId="0" fillId="5" borderId="29" xfId="0" applyFill="1" applyBorder="1"/>
    <xf numFmtId="0" fontId="0" fillId="0" borderId="30" xfId="0" applyBorder="1"/>
    <xf numFmtId="0" fontId="0" fillId="5" borderId="28" xfId="0" applyFill="1" applyBorder="1"/>
    <xf numFmtId="0" fontId="4" fillId="4" borderId="19" xfId="0" applyFont="1" applyFill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3" borderId="19" xfId="0" applyFont="1" applyFill="1" applyBorder="1" applyAlignment="1">
      <alignment horizontal="right"/>
    </xf>
    <xf numFmtId="0" fontId="4" fillId="3" borderId="21" xfId="0" applyFont="1" applyFill="1" applyBorder="1" applyAlignment="1">
      <alignment horizontal="right"/>
    </xf>
    <xf numFmtId="0" fontId="4" fillId="3" borderId="20" xfId="0" applyFont="1" applyFill="1" applyBorder="1" applyAlignment="1">
      <alignment horizontal="right"/>
    </xf>
    <xf numFmtId="0" fontId="0" fillId="5" borderId="25" xfId="0" applyFill="1" applyBorder="1"/>
    <xf numFmtId="0" fontId="0" fillId="5" borderId="19" xfId="0" applyFill="1" applyBorder="1"/>
    <xf numFmtId="0" fontId="0" fillId="0" borderId="19" xfId="0" applyBorder="1"/>
    <xf numFmtId="0" fontId="0" fillId="0" borderId="20" xfId="0" applyBorder="1"/>
    <xf numFmtId="0" fontId="0" fillId="0" borderId="8" xfId="0" applyBorder="1"/>
    <xf numFmtId="0" fontId="4" fillId="0" borderId="21" xfId="0" applyFont="1" applyBorder="1" applyAlignment="1">
      <alignment horizontal="right"/>
    </xf>
    <xf numFmtId="164" fontId="0" fillId="0" borderId="21" xfId="0" applyNumberFormat="1" applyBorder="1"/>
    <xf numFmtId="0" fontId="1" fillId="8" borderId="21" xfId="0" applyFont="1" applyFill="1" applyBorder="1"/>
    <xf numFmtId="0" fontId="4" fillId="9" borderId="21" xfId="0" applyFont="1" applyFill="1" applyBorder="1" applyAlignment="1">
      <alignment horizontal="right"/>
    </xf>
    <xf numFmtId="0" fontId="1" fillId="8" borderId="0" xfId="0" applyFont="1" applyFill="1"/>
    <xf numFmtId="0" fontId="4" fillId="0" borderId="0" xfId="0" applyFont="1" applyAlignment="1">
      <alignment horizontal="right"/>
    </xf>
    <xf numFmtId="164" fontId="0" fillId="0" borderId="0" xfId="0" applyNumberFormat="1"/>
    <xf numFmtId="0" fontId="0" fillId="5" borderId="31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1" fillId="10" borderId="18" xfId="0" applyFont="1" applyFill="1" applyBorder="1"/>
    <xf numFmtId="0" fontId="11" fillId="10" borderId="21" xfId="0" applyFont="1" applyFill="1" applyBorder="1"/>
    <xf numFmtId="0" fontId="0" fillId="11" borderId="0" xfId="0" applyFill="1"/>
    <xf numFmtId="0" fontId="0" fillId="11" borderId="23" xfId="0" applyFill="1" applyBorder="1" applyAlignment="1">
      <alignment horizontal="center" vertical="center"/>
    </xf>
    <xf numFmtId="0" fontId="0" fillId="11" borderId="23" xfId="0" applyFill="1" applyBorder="1"/>
    <xf numFmtId="0" fontId="0" fillId="11" borderId="18" xfId="0" applyFill="1" applyBorder="1"/>
    <xf numFmtId="1" fontId="9" fillId="11" borderId="18" xfId="0" applyNumberFormat="1" applyFont="1" applyFill="1" applyBorder="1" applyAlignment="1">
      <alignment horizontal="right"/>
    </xf>
    <xf numFmtId="1" fontId="8" fillId="11" borderId="18" xfId="0" applyNumberFormat="1" applyFont="1" applyFill="1" applyBorder="1"/>
    <xf numFmtId="1" fontId="0" fillId="11" borderId="18" xfId="0" applyNumberFormat="1" applyFill="1" applyBorder="1"/>
    <xf numFmtId="1" fontId="7" fillId="11" borderId="18" xfId="0" applyNumberFormat="1" applyFont="1" applyFill="1" applyBorder="1"/>
    <xf numFmtId="1" fontId="6" fillId="11" borderId="18" xfId="0" applyNumberFormat="1" applyFont="1" applyFill="1" applyBorder="1" applyAlignment="1">
      <alignment horizontal="right"/>
    </xf>
    <xf numFmtId="0" fontId="4" fillId="11" borderId="18" xfId="0" applyFont="1" applyFill="1" applyBorder="1" applyAlignment="1">
      <alignment horizontal="right"/>
    </xf>
    <xf numFmtId="0" fontId="4" fillId="12" borderId="18" xfId="0" applyFont="1" applyFill="1" applyBorder="1" applyAlignment="1">
      <alignment horizontal="right"/>
    </xf>
    <xf numFmtId="0" fontId="0" fillId="11" borderId="21" xfId="0" applyFill="1" applyBorder="1"/>
    <xf numFmtId="1" fontId="0" fillId="11" borderId="21" xfId="0" applyNumberFormat="1" applyFill="1" applyBorder="1"/>
    <xf numFmtId="0" fontId="3" fillId="11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0" fillId="11" borderId="22" xfId="0" applyFill="1" applyBorder="1"/>
    <xf numFmtId="0" fontId="0" fillId="11" borderId="24" xfId="0" applyFill="1" applyBorder="1"/>
    <xf numFmtId="1" fontId="10" fillId="11" borderId="18" xfId="0" applyNumberFormat="1" applyFont="1" applyFill="1" applyBorder="1"/>
    <xf numFmtId="164" fontId="0" fillId="11" borderId="18" xfId="0" applyNumberFormat="1" applyFill="1" applyBorder="1"/>
    <xf numFmtId="0" fontId="3" fillId="11" borderId="19" xfId="0" applyFont="1" applyFill="1" applyBorder="1" applyAlignment="1">
      <alignment horizontal="center" vertical="center"/>
    </xf>
    <xf numFmtId="49" fontId="8" fillId="11" borderId="18" xfId="0" applyNumberFormat="1" applyFont="1" applyFill="1" applyBorder="1"/>
    <xf numFmtId="49" fontId="7" fillId="11" borderId="18" xfId="0" applyNumberFormat="1" applyFont="1" applyFill="1" applyBorder="1"/>
    <xf numFmtId="0" fontId="5" fillId="11" borderId="18" xfId="0" applyFont="1" applyFill="1" applyBorder="1"/>
    <xf numFmtId="0" fontId="1" fillId="11" borderId="18" xfId="0" applyFont="1" applyFill="1" applyBorder="1"/>
    <xf numFmtId="1" fontId="10" fillId="11" borderId="21" xfId="0" applyNumberFormat="1" applyFont="1" applyFill="1" applyBorder="1"/>
    <xf numFmtId="0" fontId="3" fillId="11" borderId="20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'NUESTRA SEÑORA DE BELEN'!$E$46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556933286096863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'NUESTRA SEÑORA DE BELEN'!$D$47:$D$53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BELEN'!$E$47:$E$53</c:f>
              <c:numCache>
                <c:formatCode>General</c:formatCode>
                <c:ptCount val="7"/>
                <c:pt idx="0">
                  <c:v>45</c:v>
                </c:pt>
                <c:pt idx="1">
                  <c:v>53</c:v>
                </c:pt>
                <c:pt idx="2">
                  <c:v>52</c:v>
                </c:pt>
                <c:pt idx="3">
                  <c:v>54</c:v>
                </c:pt>
                <c:pt idx="4">
                  <c:v>55</c:v>
                </c:pt>
                <c:pt idx="5">
                  <c:v>53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C-4CCD-9725-D03B3D450004}"/>
            </c:ext>
          </c:extLst>
        </c:ser>
        <c:ser>
          <c:idx val="1"/>
          <c:order val="1"/>
          <c:tx>
            <c:strRef>
              <c:f>'NUESTRA SEÑORA DE BELEN'!$F$46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'NUESTRA SEÑORA DE BELEN'!$D$47:$D$53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BELEN'!$F$47:$F$53</c:f>
              <c:numCache>
                <c:formatCode>General</c:formatCode>
                <c:ptCount val="7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55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C-4CCD-9725-D03B3D450004}"/>
            </c:ext>
          </c:extLst>
        </c:ser>
        <c:ser>
          <c:idx val="2"/>
          <c:order val="2"/>
          <c:tx>
            <c:strRef>
              <c:f>'NUESTRA SEÑORA DE BELEN'!$G$46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'NUESTRA SEÑORA DE BELEN'!$D$47:$D$53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BELEN'!$G$47:$G$53</c:f>
              <c:numCache>
                <c:formatCode>General</c:formatCode>
                <c:ptCount val="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C-4CCD-9725-D03B3D450004}"/>
            </c:ext>
          </c:extLst>
        </c:ser>
        <c:ser>
          <c:idx val="3"/>
          <c:order val="3"/>
          <c:tx>
            <c:strRef>
              <c:f>'NUESTRA SEÑORA DE BELEN'!$H$46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'NUESTRA SEÑORA DE BELEN'!$D$47:$D$53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BELEN'!$H$47:$H$53</c:f>
              <c:numCache>
                <c:formatCode>General</c:formatCode>
                <c:ptCount val="7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53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C-4CCD-9725-D03B3D450004}"/>
            </c:ext>
          </c:extLst>
        </c:ser>
        <c:ser>
          <c:idx val="4"/>
          <c:order val="4"/>
          <c:tx>
            <c:strRef>
              <c:f>'NUESTRA SEÑORA DE BELEN'!$I$46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'NUESTRA SEÑORA DE BELEN'!$D$47:$D$53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BELEN'!$I$47:$I$53</c:f>
              <c:numCache>
                <c:formatCode>General</c:formatCode>
                <c:ptCount val="7"/>
                <c:pt idx="0">
                  <c:v>55</c:v>
                </c:pt>
                <c:pt idx="1">
                  <c:v>55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56</c:v>
                </c:pt>
                <c:pt idx="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EC-4CCD-9725-D03B3D45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12144"/>
        <c:axId val="596715024"/>
      </c:scatterChart>
      <c:valAx>
        <c:axId val="5967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6715024"/>
        <c:crosses val="autoZero"/>
        <c:crossBetween val="midCat"/>
      </c:valAx>
      <c:valAx>
        <c:axId val="596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67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'GABRIEL GARCIA MARQUEZ'!$C$49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955753930474195"/>
                  <c:y val="-0.2808807638154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'GABRIEL GARCIA MARQUEZ'!$C$50:$C$56</c:f>
              <c:numCache>
                <c:formatCode>General</c:formatCode>
                <c:ptCount val="7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4EE-9505-DE23CBE145F4}"/>
            </c:ext>
          </c:extLst>
        </c:ser>
        <c:ser>
          <c:idx val="1"/>
          <c:order val="1"/>
          <c:tx>
            <c:strRef>
              <c:f>'GABRIEL GARCIA MARQUEZ'!$D$49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'GABRIEL GARCIA MARQUEZ'!$D$50:$D$56</c:f>
              <c:numCache>
                <c:formatCode>General</c:formatCode>
                <c:ptCount val="7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4EE-9505-DE23CBE145F4}"/>
            </c:ext>
          </c:extLst>
        </c:ser>
        <c:ser>
          <c:idx val="2"/>
          <c:order val="2"/>
          <c:tx>
            <c:strRef>
              <c:f>'GABRIEL GARCIA MARQUEZ'!$E$49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'GABRIEL GARCIA MARQUEZ'!$E$50:$E$56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53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F-44EE-9505-DE23CBE145F4}"/>
            </c:ext>
          </c:extLst>
        </c:ser>
        <c:ser>
          <c:idx val="3"/>
          <c:order val="3"/>
          <c:tx>
            <c:strRef>
              <c:f>'GABRIEL GARCIA MARQUEZ'!$F$49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'GABRIEL GARCIA MARQUEZ'!$F$50:$F$56</c:f>
              <c:numCache>
                <c:formatCode>General</c:formatCode>
                <c:ptCount val="7"/>
                <c:pt idx="0">
                  <c:v>53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F-44EE-9505-DE23CBE145F4}"/>
            </c:ext>
          </c:extLst>
        </c:ser>
        <c:ser>
          <c:idx val="4"/>
          <c:order val="4"/>
          <c:tx>
            <c:strRef>
              <c:f>'GABRIEL GARCIA MARQUEZ'!$G$49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'GABRIEL GARCIA MARQUEZ'!$G$50:$G$56</c:f>
              <c:numCache>
                <c:formatCode>General</c:formatCode>
                <c:ptCount val="7"/>
                <c:pt idx="0">
                  <c:v>57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56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5F-44EE-9505-DE23CBE1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99872"/>
        <c:axId val="360800352"/>
      </c:lineChart>
      <c:catAx>
        <c:axId val="36079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800352"/>
        <c:crosses val="autoZero"/>
        <c:auto val="1"/>
        <c:lblAlgn val="ctr"/>
        <c:lblOffset val="100"/>
        <c:noMultiLvlLbl val="0"/>
      </c:catAx>
      <c:valAx>
        <c:axId val="3608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7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'GABRIEL GARCIA MARQUEZ'!$C$65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261701662292214"/>
                  <c:y val="-0.33643582567933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'GABRIEL GARCIA MARQUEZ'!$C$66:$C$72</c:f>
              <c:numCache>
                <c:formatCode>General</c:formatCode>
                <c:ptCount val="7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5-4B95-9B12-ED583DF7F803}"/>
            </c:ext>
          </c:extLst>
        </c:ser>
        <c:ser>
          <c:idx val="1"/>
          <c:order val="1"/>
          <c:tx>
            <c:strRef>
              <c:f>'GABRIEL GARCIA MARQUEZ'!$D$65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'GABRIEL GARCIA MARQUEZ'!$D$66:$D$72</c:f>
              <c:numCache>
                <c:formatCode>General</c:formatCode>
                <c:ptCount val="7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5-4B95-9B12-ED583DF7F803}"/>
            </c:ext>
          </c:extLst>
        </c:ser>
        <c:ser>
          <c:idx val="2"/>
          <c:order val="2"/>
          <c:tx>
            <c:strRef>
              <c:f>'GABRIEL GARCIA MARQUEZ'!$E$65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'GABRIEL GARCIA MARQUEZ'!$E$66:$E$72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5-4B95-9B12-ED583DF7F803}"/>
            </c:ext>
          </c:extLst>
        </c:ser>
        <c:ser>
          <c:idx val="3"/>
          <c:order val="3"/>
          <c:tx>
            <c:strRef>
              <c:f>'GABRIEL GARCIA MARQUEZ'!$F$65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'GABRIEL GARCIA MARQUEZ'!$F$66:$F$72</c:f>
              <c:numCache>
                <c:formatCode>General</c:formatCode>
                <c:ptCount val="7"/>
                <c:pt idx="0">
                  <c:v>53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5-4B95-9B12-ED583DF7F803}"/>
            </c:ext>
          </c:extLst>
        </c:ser>
        <c:ser>
          <c:idx val="4"/>
          <c:order val="4"/>
          <c:tx>
            <c:strRef>
              <c:f>'GABRIEL GARCIA MARQUEZ'!$G$65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'GABRIEL GARCIA MARQUEZ'!$G$66:$G$72</c:f>
              <c:numCache>
                <c:formatCode>General</c:formatCode>
                <c:ptCount val="7"/>
                <c:pt idx="0">
                  <c:v>57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5-4B95-9B12-ED583DF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13584"/>
        <c:axId val="596730384"/>
      </c:lineChart>
      <c:catAx>
        <c:axId val="59671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6730384"/>
        <c:crosses val="autoZero"/>
        <c:auto val="1"/>
        <c:lblAlgn val="ctr"/>
        <c:lblOffset val="100"/>
        <c:noMultiLvlLbl val="0"/>
      </c:catAx>
      <c:valAx>
        <c:axId val="596730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67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 OPTIMO PROPUESTA POR DIRECTIVOS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'GABRIEL GARCIA MARQUEZ'!$C$77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9364401359684646"/>
                  <c:y val="-0.17790822079949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'GABRIEL GARCIA MARQUEZ'!$C$78:$C$84</c:f>
              <c:numCache>
                <c:formatCode>General</c:formatCode>
                <c:ptCount val="7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53</c:v>
                </c:pt>
                <c:pt idx="4">
                  <c:v>54</c:v>
                </c:pt>
                <c:pt idx="5">
                  <c:v>56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0-4096-8058-CC72C6366300}"/>
            </c:ext>
          </c:extLst>
        </c:ser>
        <c:ser>
          <c:idx val="1"/>
          <c:order val="1"/>
          <c:tx>
            <c:strRef>
              <c:f>'GABRIEL GARCIA MARQUEZ'!$D$77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'GABRIEL GARCIA MARQUEZ'!$D$78:$D$84</c:f>
              <c:numCache>
                <c:formatCode>General</c:formatCode>
                <c:ptCount val="7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0-4096-8058-CC72C6366300}"/>
            </c:ext>
          </c:extLst>
        </c:ser>
        <c:ser>
          <c:idx val="2"/>
          <c:order val="2"/>
          <c:tx>
            <c:strRef>
              <c:f>'GABRIEL GARCIA MARQUEZ'!$E$77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'GABRIEL GARCIA MARQUEZ'!$E$78:$E$84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57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0-4096-8058-CC72C6366300}"/>
            </c:ext>
          </c:extLst>
        </c:ser>
        <c:ser>
          <c:idx val="3"/>
          <c:order val="3"/>
          <c:tx>
            <c:strRef>
              <c:f>'GABRIEL GARCIA MARQUEZ'!$F$77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'GABRIEL GARCIA MARQUEZ'!$F$78:$F$84</c:f>
              <c:numCache>
                <c:formatCode>General</c:formatCode>
                <c:ptCount val="7"/>
                <c:pt idx="0">
                  <c:v>53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55</c:v>
                </c:pt>
                <c:pt idx="5">
                  <c:v>56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0-4096-8058-CC72C6366300}"/>
            </c:ext>
          </c:extLst>
        </c:ser>
        <c:ser>
          <c:idx val="4"/>
          <c:order val="4"/>
          <c:tx>
            <c:strRef>
              <c:f>'GABRIEL GARCIA MARQUEZ'!$G$77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'GABRIEL GARCIA MARQUEZ'!$G$78:$G$84</c:f>
              <c:numCache>
                <c:formatCode>General</c:formatCode>
                <c:ptCount val="7"/>
                <c:pt idx="0">
                  <c:v>57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0-4096-8058-CC72C636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57152"/>
        <c:axId val="570076832"/>
      </c:lineChart>
      <c:catAx>
        <c:axId val="57005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76832"/>
        <c:crosses val="autoZero"/>
        <c:auto val="1"/>
        <c:lblAlgn val="ctr"/>
        <c:lblOffset val="100"/>
        <c:noMultiLvlLbl val="0"/>
      </c:catAx>
      <c:valAx>
        <c:axId val="5700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'MARIO MORALES DELGADO'!$D$78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49467595227665"/>
                  <c:y val="-0.1881407752085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'MARIO MORALES DELGADO'!$C$79:$C$92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DELGADO'!$D$79:$D$92</c:f>
              <c:numCache>
                <c:formatCode>0</c:formatCode>
                <c:ptCount val="14"/>
                <c:pt idx="0">
                  <c:v>48.88</c:v>
                </c:pt>
                <c:pt idx="1">
                  <c:v>47.28</c:v>
                </c:pt>
                <c:pt idx="2">
                  <c:v>48.38</c:v>
                </c:pt>
                <c:pt idx="3">
                  <c:v>46.870967741935502</c:v>
                </c:pt>
                <c:pt idx="4">
                  <c:v>47.196969696969695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47</c:v>
                </c:pt>
                <c:pt idx="9" formatCode="General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A-42DB-BFB7-EB4A51E1DE42}"/>
            </c:ext>
          </c:extLst>
        </c:ser>
        <c:ser>
          <c:idx val="1"/>
          <c:order val="1"/>
          <c:tx>
            <c:strRef>
              <c:f>'MARIO MORALES DELGADO'!$E$78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'MARIO MORALES DELGADO'!$C$79:$C$92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DELGADO'!$E$79:$E$92</c:f>
              <c:numCache>
                <c:formatCode>0</c:formatCode>
                <c:ptCount val="14"/>
                <c:pt idx="0">
                  <c:v>46.76</c:v>
                </c:pt>
                <c:pt idx="1">
                  <c:v>48.23</c:v>
                </c:pt>
                <c:pt idx="2">
                  <c:v>49.16</c:v>
                </c:pt>
                <c:pt idx="3">
                  <c:v>49</c:v>
                </c:pt>
                <c:pt idx="4">
                  <c:v>48.393939393939391</c:v>
                </c:pt>
                <c:pt idx="5" formatCode="General">
                  <c:v>49</c:v>
                </c:pt>
                <c:pt idx="6" formatCode="General">
                  <c:v>50</c:v>
                </c:pt>
                <c:pt idx="7" formatCode="General">
                  <c:v>48</c:v>
                </c:pt>
                <c:pt idx="8" formatCode="General">
                  <c:v>50</c:v>
                </c:pt>
                <c:pt idx="9" formatCode="General">
                  <c:v>52</c:v>
                </c:pt>
                <c:pt idx="10">
                  <c:v>51</c:v>
                </c:pt>
                <c:pt idx="11">
                  <c:v>52</c:v>
                </c:pt>
                <c:pt idx="12">
                  <c:v>51</c:v>
                </c:pt>
                <c:pt idx="1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A-42DB-BFB7-EB4A51E1DE42}"/>
            </c:ext>
          </c:extLst>
        </c:ser>
        <c:ser>
          <c:idx val="2"/>
          <c:order val="2"/>
          <c:tx>
            <c:strRef>
              <c:f>'MARIO MORALES DELGADO'!$F$78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'MARIO MORALES DELGADO'!$C$79:$C$92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DELGADO'!$F$79:$F$92</c:f>
              <c:numCache>
                <c:formatCode>0</c:formatCode>
                <c:ptCount val="14"/>
                <c:pt idx="0">
                  <c:v>50.12</c:v>
                </c:pt>
                <c:pt idx="1">
                  <c:v>46.38</c:v>
                </c:pt>
                <c:pt idx="2">
                  <c:v>49.51</c:v>
                </c:pt>
                <c:pt idx="3">
                  <c:v>48.145161290322598</c:v>
                </c:pt>
                <c:pt idx="4">
                  <c:v>42.287878787878789</c:v>
                </c:pt>
                <c:pt idx="5" formatCode="General">
                  <c:v>44</c:v>
                </c:pt>
                <c:pt idx="6" formatCode="General">
                  <c:v>45</c:v>
                </c:pt>
                <c:pt idx="7" formatCode="General">
                  <c:v>44</c:v>
                </c:pt>
                <c:pt idx="8" formatCode="General">
                  <c:v>45</c:v>
                </c:pt>
                <c:pt idx="9" formatCode="General">
                  <c:v>47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A-42DB-BFB7-EB4A51E1DE42}"/>
            </c:ext>
          </c:extLst>
        </c:ser>
        <c:ser>
          <c:idx val="3"/>
          <c:order val="3"/>
          <c:tx>
            <c:strRef>
              <c:f>'MARIO MORALES DELGADO'!$G$78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'MARIO MORALES DELGADO'!$C$79:$C$92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DELGADO'!$G$79:$G$92</c:f>
              <c:numCache>
                <c:formatCode>0</c:formatCode>
                <c:ptCount val="14"/>
                <c:pt idx="0">
                  <c:v>50.83</c:v>
                </c:pt>
                <c:pt idx="1">
                  <c:v>47.72</c:v>
                </c:pt>
                <c:pt idx="2">
                  <c:v>51.24</c:v>
                </c:pt>
                <c:pt idx="3">
                  <c:v>51.0161290322581</c:v>
                </c:pt>
                <c:pt idx="4">
                  <c:v>47.833333333333336</c:v>
                </c:pt>
                <c:pt idx="5" formatCode="General">
                  <c:v>48</c:v>
                </c:pt>
                <c:pt idx="6" formatCode="General">
                  <c:v>45</c:v>
                </c:pt>
                <c:pt idx="7" formatCode="General">
                  <c:v>46</c:v>
                </c:pt>
                <c:pt idx="8" formatCode="General">
                  <c:v>47</c:v>
                </c:pt>
                <c:pt idx="9" formatCode="General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A-42DB-BFB7-EB4A51E1DE42}"/>
            </c:ext>
          </c:extLst>
        </c:ser>
        <c:ser>
          <c:idx val="4"/>
          <c:order val="4"/>
          <c:tx>
            <c:strRef>
              <c:f>'MARIO MORALES DELGADO'!$H$78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'MARIO MORALES DELGADO'!$C$79:$C$92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DELGADO'!$H$79:$H$92</c:f>
              <c:numCache>
                <c:formatCode>0</c:formatCode>
                <c:ptCount val="14"/>
                <c:pt idx="0">
                  <c:v>53.29</c:v>
                </c:pt>
                <c:pt idx="1">
                  <c:v>49.2</c:v>
                </c:pt>
                <c:pt idx="2">
                  <c:v>51.97</c:v>
                </c:pt>
                <c:pt idx="3">
                  <c:v>51.129032258064498</c:v>
                </c:pt>
                <c:pt idx="4">
                  <c:v>48.954545454545453</c:v>
                </c:pt>
                <c:pt idx="5" formatCode="General">
                  <c:v>50</c:v>
                </c:pt>
                <c:pt idx="6" formatCode="General">
                  <c:v>51</c:v>
                </c:pt>
                <c:pt idx="7" formatCode="General">
                  <c:v>50</c:v>
                </c:pt>
                <c:pt idx="8" formatCode="General">
                  <c:v>51</c:v>
                </c:pt>
                <c:pt idx="9" formatCode="General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A-42DB-BFB7-EB4A51E1D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90207"/>
        <c:axId val="673195007"/>
      </c:scatterChart>
      <c:valAx>
        <c:axId val="6731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195007"/>
        <c:crosses val="autoZero"/>
        <c:crossBetween val="midCat"/>
      </c:valAx>
      <c:valAx>
        <c:axId val="6731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19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MEJOR PANORAMA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'MARIO MORALES DELGADO'!$D$96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846370787007105"/>
                  <c:y val="-0.16613915605749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'MARIO MORALES DELGADO'!$C$97:$C$110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DELGADO'!$D$97:$D$110</c:f>
              <c:numCache>
                <c:formatCode>0</c:formatCode>
                <c:ptCount val="14"/>
                <c:pt idx="0">
                  <c:v>48.88</c:v>
                </c:pt>
                <c:pt idx="1">
                  <c:v>47.28</c:v>
                </c:pt>
                <c:pt idx="2">
                  <c:v>48.38</c:v>
                </c:pt>
                <c:pt idx="3">
                  <c:v>46.870967741935502</c:v>
                </c:pt>
                <c:pt idx="4">
                  <c:v>47.196969696969695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47</c:v>
                </c:pt>
                <c:pt idx="9" formatCode="General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6-43B9-9446-783F2F6FB6DE}"/>
            </c:ext>
          </c:extLst>
        </c:ser>
        <c:ser>
          <c:idx val="1"/>
          <c:order val="1"/>
          <c:tx>
            <c:strRef>
              <c:f>'MARIO MORALES DELGADO'!$E$96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'MARIO MORALES DELGADO'!$C$97:$C$110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DELGADO'!$E$97:$E$110</c:f>
              <c:numCache>
                <c:formatCode>0</c:formatCode>
                <c:ptCount val="14"/>
                <c:pt idx="0">
                  <c:v>46.76</c:v>
                </c:pt>
                <c:pt idx="1">
                  <c:v>48.23</c:v>
                </c:pt>
                <c:pt idx="2">
                  <c:v>49.16</c:v>
                </c:pt>
                <c:pt idx="3">
                  <c:v>49</c:v>
                </c:pt>
                <c:pt idx="4">
                  <c:v>48.393939393939391</c:v>
                </c:pt>
                <c:pt idx="5" formatCode="General">
                  <c:v>49</c:v>
                </c:pt>
                <c:pt idx="6" formatCode="General">
                  <c:v>50</c:v>
                </c:pt>
                <c:pt idx="7" formatCode="General">
                  <c:v>48</c:v>
                </c:pt>
                <c:pt idx="8" formatCode="General">
                  <c:v>50</c:v>
                </c:pt>
                <c:pt idx="9" formatCode="General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3B9-9446-783F2F6FB6DE}"/>
            </c:ext>
          </c:extLst>
        </c:ser>
        <c:ser>
          <c:idx val="2"/>
          <c:order val="2"/>
          <c:tx>
            <c:strRef>
              <c:f>'MARIO MORALES DELGADO'!$F$96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'MARIO MORALES DELGADO'!$C$97:$C$110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DELGADO'!$F$97:$F$110</c:f>
              <c:numCache>
                <c:formatCode>0</c:formatCode>
                <c:ptCount val="14"/>
                <c:pt idx="0">
                  <c:v>50.12</c:v>
                </c:pt>
                <c:pt idx="1">
                  <c:v>46.38</c:v>
                </c:pt>
                <c:pt idx="2">
                  <c:v>49.51</c:v>
                </c:pt>
                <c:pt idx="3">
                  <c:v>48.145161290322598</c:v>
                </c:pt>
                <c:pt idx="4">
                  <c:v>42.287878787878789</c:v>
                </c:pt>
                <c:pt idx="5" formatCode="General">
                  <c:v>44</c:v>
                </c:pt>
                <c:pt idx="6" formatCode="General">
                  <c:v>45</c:v>
                </c:pt>
                <c:pt idx="7" formatCode="General">
                  <c:v>44</c:v>
                </c:pt>
                <c:pt idx="8" formatCode="General">
                  <c:v>45</c:v>
                </c:pt>
                <c:pt idx="9" formatCode="General">
                  <c:v>47</c:v>
                </c:pt>
                <c:pt idx="10">
                  <c:v>50</c:v>
                </c:pt>
                <c:pt idx="11">
                  <c:v>51</c:v>
                </c:pt>
                <c:pt idx="12">
                  <c:v>54</c:v>
                </c:pt>
                <c:pt idx="1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6-43B9-9446-783F2F6FB6DE}"/>
            </c:ext>
          </c:extLst>
        </c:ser>
        <c:ser>
          <c:idx val="3"/>
          <c:order val="3"/>
          <c:tx>
            <c:strRef>
              <c:f>'MARIO MORALES DELGADO'!$G$96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'MARIO MORALES DELGADO'!$C$97:$C$110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DELGADO'!$G$97:$G$110</c:f>
              <c:numCache>
                <c:formatCode>0</c:formatCode>
                <c:ptCount val="14"/>
                <c:pt idx="0">
                  <c:v>50.83</c:v>
                </c:pt>
                <c:pt idx="1">
                  <c:v>47.72</c:v>
                </c:pt>
                <c:pt idx="2">
                  <c:v>51.24</c:v>
                </c:pt>
                <c:pt idx="3">
                  <c:v>51.0161290322581</c:v>
                </c:pt>
                <c:pt idx="4">
                  <c:v>47.833333333333336</c:v>
                </c:pt>
                <c:pt idx="5" formatCode="General">
                  <c:v>48</c:v>
                </c:pt>
                <c:pt idx="6" formatCode="General">
                  <c:v>45</c:v>
                </c:pt>
                <c:pt idx="7" formatCode="General">
                  <c:v>46</c:v>
                </c:pt>
                <c:pt idx="8" formatCode="General">
                  <c:v>47</c:v>
                </c:pt>
                <c:pt idx="9" formatCode="General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C6-43B9-9446-783F2F6FB6DE}"/>
            </c:ext>
          </c:extLst>
        </c:ser>
        <c:ser>
          <c:idx val="4"/>
          <c:order val="4"/>
          <c:tx>
            <c:strRef>
              <c:f>'MARIO MORALES DELGADO'!$H$96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'MARIO MORALES DELGADO'!$C$97:$C$110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DELGADO'!$H$97:$H$110</c:f>
              <c:numCache>
                <c:formatCode>0</c:formatCode>
                <c:ptCount val="14"/>
                <c:pt idx="0">
                  <c:v>53.29</c:v>
                </c:pt>
                <c:pt idx="1">
                  <c:v>49.2</c:v>
                </c:pt>
                <c:pt idx="2">
                  <c:v>51.97</c:v>
                </c:pt>
                <c:pt idx="3">
                  <c:v>51.129032258064498</c:v>
                </c:pt>
                <c:pt idx="4">
                  <c:v>48.954545454545453</c:v>
                </c:pt>
                <c:pt idx="5" formatCode="General">
                  <c:v>50</c:v>
                </c:pt>
                <c:pt idx="6" formatCode="General">
                  <c:v>51</c:v>
                </c:pt>
                <c:pt idx="7" formatCode="General">
                  <c:v>50</c:v>
                </c:pt>
                <c:pt idx="8" formatCode="General">
                  <c:v>51</c:v>
                </c:pt>
                <c:pt idx="9" formatCode="General">
                  <c:v>52</c:v>
                </c:pt>
                <c:pt idx="10">
                  <c:v>52</c:v>
                </c:pt>
                <c:pt idx="11">
                  <c:v>54</c:v>
                </c:pt>
                <c:pt idx="12">
                  <c:v>53</c:v>
                </c:pt>
                <c:pt idx="1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C6-43B9-9446-783F2F6F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298399"/>
        <c:axId val="784300319"/>
      </c:scatterChart>
      <c:valAx>
        <c:axId val="78429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300319"/>
        <c:crosses val="autoZero"/>
        <c:crossBetween val="midCat"/>
      </c:valAx>
      <c:valAx>
        <c:axId val="7843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29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'MARIO MORALES DELGADO'!$D$114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20656819448566"/>
                  <c:y val="-0.20343649752114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'MARIO MORALES DELGADO'!$C$115:$C$128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DELGADO'!$D$115:$D$128</c:f>
              <c:numCache>
                <c:formatCode>0</c:formatCode>
                <c:ptCount val="14"/>
                <c:pt idx="0">
                  <c:v>48.88</c:v>
                </c:pt>
                <c:pt idx="1">
                  <c:v>47.28</c:v>
                </c:pt>
                <c:pt idx="2">
                  <c:v>48.38</c:v>
                </c:pt>
                <c:pt idx="3">
                  <c:v>46.870967741935502</c:v>
                </c:pt>
                <c:pt idx="4">
                  <c:v>47.196969696969695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47</c:v>
                </c:pt>
                <c:pt idx="9" formatCode="General">
                  <c:v>48</c:v>
                </c:pt>
                <c:pt idx="10" formatCode="General">
                  <c:v>49</c:v>
                </c:pt>
                <c:pt idx="11" formatCode="General">
                  <c:v>54</c:v>
                </c:pt>
                <c:pt idx="12" formatCode="General">
                  <c:v>54</c:v>
                </c:pt>
                <c:pt idx="13" formatCode="General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5-4894-B180-681C597A9191}"/>
            </c:ext>
          </c:extLst>
        </c:ser>
        <c:ser>
          <c:idx val="1"/>
          <c:order val="1"/>
          <c:tx>
            <c:strRef>
              <c:f>'MARIO MORALES DELGADO'!$E$114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'MARIO MORALES DELGADO'!$C$115:$C$128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DELGADO'!$E$115:$E$128</c:f>
              <c:numCache>
                <c:formatCode>0</c:formatCode>
                <c:ptCount val="14"/>
                <c:pt idx="0">
                  <c:v>46.76</c:v>
                </c:pt>
                <c:pt idx="1">
                  <c:v>48.23</c:v>
                </c:pt>
                <c:pt idx="2">
                  <c:v>49.16</c:v>
                </c:pt>
                <c:pt idx="3">
                  <c:v>49</c:v>
                </c:pt>
                <c:pt idx="4">
                  <c:v>48.393939393939391</c:v>
                </c:pt>
                <c:pt idx="5" formatCode="General">
                  <c:v>49</c:v>
                </c:pt>
                <c:pt idx="6" formatCode="General">
                  <c:v>50</c:v>
                </c:pt>
                <c:pt idx="7" formatCode="General">
                  <c:v>48</c:v>
                </c:pt>
                <c:pt idx="8" formatCode="General">
                  <c:v>50</c:v>
                </c:pt>
                <c:pt idx="9" formatCode="General">
                  <c:v>52</c:v>
                </c:pt>
                <c:pt idx="10" formatCode="General">
                  <c:v>53</c:v>
                </c:pt>
                <c:pt idx="11" formatCode="General">
                  <c:v>53</c:v>
                </c:pt>
                <c:pt idx="12" formatCode="General">
                  <c:v>54</c:v>
                </c:pt>
                <c:pt idx="13" formatCode="General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5-4894-B180-681C597A9191}"/>
            </c:ext>
          </c:extLst>
        </c:ser>
        <c:ser>
          <c:idx val="2"/>
          <c:order val="2"/>
          <c:tx>
            <c:strRef>
              <c:f>'MARIO MORALES DELGADO'!$F$114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'MARIO MORALES DELGADO'!$C$115:$C$128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DELGADO'!$F$115:$F$128</c:f>
              <c:numCache>
                <c:formatCode>0</c:formatCode>
                <c:ptCount val="14"/>
                <c:pt idx="0">
                  <c:v>50.12</c:v>
                </c:pt>
                <c:pt idx="1">
                  <c:v>46.38</c:v>
                </c:pt>
                <c:pt idx="2">
                  <c:v>49.51</c:v>
                </c:pt>
                <c:pt idx="3">
                  <c:v>48.145161290322598</c:v>
                </c:pt>
                <c:pt idx="4">
                  <c:v>42.287878787878789</c:v>
                </c:pt>
                <c:pt idx="5" formatCode="General">
                  <c:v>44</c:v>
                </c:pt>
                <c:pt idx="6" formatCode="General">
                  <c:v>45</c:v>
                </c:pt>
                <c:pt idx="7" formatCode="General">
                  <c:v>44</c:v>
                </c:pt>
                <c:pt idx="8" formatCode="General">
                  <c:v>45</c:v>
                </c:pt>
                <c:pt idx="9" formatCode="General">
                  <c:v>47</c:v>
                </c:pt>
                <c:pt idx="10" formatCode="General">
                  <c:v>50</c:v>
                </c:pt>
                <c:pt idx="11" formatCode="General">
                  <c:v>52</c:v>
                </c:pt>
                <c:pt idx="12" formatCode="General">
                  <c:v>52</c:v>
                </c:pt>
                <c:pt idx="13" formatCode="General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5-4894-B180-681C597A9191}"/>
            </c:ext>
          </c:extLst>
        </c:ser>
        <c:ser>
          <c:idx val="3"/>
          <c:order val="3"/>
          <c:tx>
            <c:strRef>
              <c:f>'MARIO MORALES DELGADO'!$G$114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'MARIO MORALES DELGADO'!$C$115:$C$128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DELGADO'!$G$115:$G$128</c:f>
              <c:numCache>
                <c:formatCode>0</c:formatCode>
                <c:ptCount val="14"/>
                <c:pt idx="0">
                  <c:v>50.83</c:v>
                </c:pt>
                <c:pt idx="1">
                  <c:v>47.72</c:v>
                </c:pt>
                <c:pt idx="2">
                  <c:v>51.24</c:v>
                </c:pt>
                <c:pt idx="3">
                  <c:v>51.0161290322581</c:v>
                </c:pt>
                <c:pt idx="4">
                  <c:v>47.833333333333336</c:v>
                </c:pt>
                <c:pt idx="5" formatCode="General">
                  <c:v>48</c:v>
                </c:pt>
                <c:pt idx="6" formatCode="General">
                  <c:v>45</c:v>
                </c:pt>
                <c:pt idx="7" formatCode="General">
                  <c:v>46</c:v>
                </c:pt>
                <c:pt idx="8" formatCode="General">
                  <c:v>47</c:v>
                </c:pt>
                <c:pt idx="9" formatCode="General">
                  <c:v>49</c:v>
                </c:pt>
                <c:pt idx="10" formatCode="General">
                  <c:v>50</c:v>
                </c:pt>
                <c:pt idx="11" formatCode="General">
                  <c:v>51</c:v>
                </c:pt>
                <c:pt idx="12" formatCode="General">
                  <c:v>53</c:v>
                </c:pt>
                <c:pt idx="13" formatCode="General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B5-4894-B180-681C597A9191}"/>
            </c:ext>
          </c:extLst>
        </c:ser>
        <c:ser>
          <c:idx val="4"/>
          <c:order val="4"/>
          <c:tx>
            <c:strRef>
              <c:f>'MARIO MORALES DELGADO'!$H$114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'MARIO MORALES DELGADO'!$C$115:$C$128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DELGADO'!$H$115:$H$128</c:f>
              <c:numCache>
                <c:formatCode>0</c:formatCode>
                <c:ptCount val="14"/>
                <c:pt idx="0">
                  <c:v>53.29</c:v>
                </c:pt>
                <c:pt idx="1">
                  <c:v>49.2</c:v>
                </c:pt>
                <c:pt idx="2">
                  <c:v>51.97</c:v>
                </c:pt>
                <c:pt idx="3">
                  <c:v>51.129032258064498</c:v>
                </c:pt>
                <c:pt idx="4">
                  <c:v>48.954545454545453</c:v>
                </c:pt>
                <c:pt idx="5" formatCode="General">
                  <c:v>50</c:v>
                </c:pt>
                <c:pt idx="6" formatCode="General">
                  <c:v>51</c:v>
                </c:pt>
                <c:pt idx="7" formatCode="General">
                  <c:v>50</c:v>
                </c:pt>
                <c:pt idx="8" formatCode="General">
                  <c:v>51</c:v>
                </c:pt>
                <c:pt idx="9" formatCode="General">
                  <c:v>51</c:v>
                </c:pt>
                <c:pt idx="10" formatCode="General">
                  <c:v>52</c:v>
                </c:pt>
                <c:pt idx="11" formatCode="General">
                  <c:v>52</c:v>
                </c:pt>
                <c:pt idx="12" formatCode="General">
                  <c:v>58</c:v>
                </c:pt>
                <c:pt idx="13" formatCode="General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5-4894-B180-681C597A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39551"/>
        <c:axId val="867588015"/>
      </c:scatterChart>
      <c:valAx>
        <c:axId val="2409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588015"/>
        <c:crosses val="autoZero"/>
        <c:crossBetween val="midCat"/>
      </c:valAx>
      <c:valAx>
        <c:axId val="8675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093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</a:t>
            </a:r>
            <a:r>
              <a:rPr lang="es-CO" baseline="0"/>
              <a:t> NORMAL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'MARIO MORALES DELGADO'!$D$78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4637067336933394"/>
                  <c:y val="-0.17167605667987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'MARIO MORALES DELGADO'!$D$79:$D$92</c:f>
              <c:numCache>
                <c:formatCode>0</c:formatCode>
                <c:ptCount val="14"/>
                <c:pt idx="0">
                  <c:v>48.88</c:v>
                </c:pt>
                <c:pt idx="1">
                  <c:v>47.28</c:v>
                </c:pt>
                <c:pt idx="2">
                  <c:v>48.38</c:v>
                </c:pt>
                <c:pt idx="3">
                  <c:v>46.870967741935502</c:v>
                </c:pt>
                <c:pt idx="4">
                  <c:v>47.196969696969695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47</c:v>
                </c:pt>
                <c:pt idx="9" formatCode="General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2-4345-AEDE-E27B510B94E2}"/>
            </c:ext>
          </c:extLst>
        </c:ser>
        <c:ser>
          <c:idx val="1"/>
          <c:order val="1"/>
          <c:tx>
            <c:strRef>
              <c:f>'MARIO MORALES DELGADO'!$E$78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'MARIO MORALES DELGADO'!$E$79:$E$92</c:f>
              <c:numCache>
                <c:formatCode>0</c:formatCode>
                <c:ptCount val="14"/>
                <c:pt idx="0">
                  <c:v>46.76</c:v>
                </c:pt>
                <c:pt idx="1">
                  <c:v>48.23</c:v>
                </c:pt>
                <c:pt idx="2">
                  <c:v>49.16</c:v>
                </c:pt>
                <c:pt idx="3">
                  <c:v>49</c:v>
                </c:pt>
                <c:pt idx="4">
                  <c:v>48.393939393939391</c:v>
                </c:pt>
                <c:pt idx="5" formatCode="General">
                  <c:v>49</c:v>
                </c:pt>
                <c:pt idx="6" formatCode="General">
                  <c:v>50</c:v>
                </c:pt>
                <c:pt idx="7" formatCode="General">
                  <c:v>48</c:v>
                </c:pt>
                <c:pt idx="8" formatCode="General">
                  <c:v>50</c:v>
                </c:pt>
                <c:pt idx="9" formatCode="General">
                  <c:v>52</c:v>
                </c:pt>
                <c:pt idx="10">
                  <c:v>51</c:v>
                </c:pt>
                <c:pt idx="11">
                  <c:v>52</c:v>
                </c:pt>
                <c:pt idx="12">
                  <c:v>51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2-4345-AEDE-E27B510B94E2}"/>
            </c:ext>
          </c:extLst>
        </c:ser>
        <c:ser>
          <c:idx val="2"/>
          <c:order val="2"/>
          <c:tx>
            <c:strRef>
              <c:f>'MARIO MORALES DELGADO'!$F$78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'MARIO MORALES DELGADO'!$F$79:$F$92</c:f>
              <c:numCache>
                <c:formatCode>0</c:formatCode>
                <c:ptCount val="14"/>
                <c:pt idx="0">
                  <c:v>50.12</c:v>
                </c:pt>
                <c:pt idx="1">
                  <c:v>46.38</c:v>
                </c:pt>
                <c:pt idx="2">
                  <c:v>49.51</c:v>
                </c:pt>
                <c:pt idx="3">
                  <c:v>48.145161290322598</c:v>
                </c:pt>
                <c:pt idx="4">
                  <c:v>42.287878787878789</c:v>
                </c:pt>
                <c:pt idx="5" formatCode="General">
                  <c:v>44</c:v>
                </c:pt>
                <c:pt idx="6" formatCode="General">
                  <c:v>45</c:v>
                </c:pt>
                <c:pt idx="7" formatCode="General">
                  <c:v>44</c:v>
                </c:pt>
                <c:pt idx="8" formatCode="General">
                  <c:v>45</c:v>
                </c:pt>
                <c:pt idx="9" formatCode="General">
                  <c:v>47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2-4345-AEDE-E27B510B94E2}"/>
            </c:ext>
          </c:extLst>
        </c:ser>
        <c:ser>
          <c:idx val="3"/>
          <c:order val="3"/>
          <c:tx>
            <c:strRef>
              <c:f>'MARIO MORALES DELGADO'!$G$78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'MARIO MORALES DELGADO'!$G$79:$G$92</c:f>
              <c:numCache>
                <c:formatCode>0</c:formatCode>
                <c:ptCount val="14"/>
                <c:pt idx="0">
                  <c:v>50.83</c:v>
                </c:pt>
                <c:pt idx="1">
                  <c:v>47.72</c:v>
                </c:pt>
                <c:pt idx="2">
                  <c:v>51.24</c:v>
                </c:pt>
                <c:pt idx="3">
                  <c:v>51.0161290322581</c:v>
                </c:pt>
                <c:pt idx="4">
                  <c:v>47.833333333333336</c:v>
                </c:pt>
                <c:pt idx="5" formatCode="General">
                  <c:v>48</c:v>
                </c:pt>
                <c:pt idx="6" formatCode="General">
                  <c:v>45</c:v>
                </c:pt>
                <c:pt idx="7" formatCode="General">
                  <c:v>46</c:v>
                </c:pt>
                <c:pt idx="8" formatCode="General">
                  <c:v>47</c:v>
                </c:pt>
                <c:pt idx="9" formatCode="General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2-4345-AEDE-E27B510B94E2}"/>
            </c:ext>
          </c:extLst>
        </c:ser>
        <c:ser>
          <c:idx val="4"/>
          <c:order val="4"/>
          <c:tx>
            <c:strRef>
              <c:f>'MARIO MORALES DELGADO'!$H$78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'MARIO MORALES DELGADO'!$H$79:$H$92</c:f>
              <c:numCache>
                <c:formatCode>0</c:formatCode>
                <c:ptCount val="14"/>
                <c:pt idx="0">
                  <c:v>53.29</c:v>
                </c:pt>
                <c:pt idx="1">
                  <c:v>49.2</c:v>
                </c:pt>
                <c:pt idx="2">
                  <c:v>51.97</c:v>
                </c:pt>
                <c:pt idx="3">
                  <c:v>51.129032258064498</c:v>
                </c:pt>
                <c:pt idx="4">
                  <c:v>48.954545454545453</c:v>
                </c:pt>
                <c:pt idx="5" formatCode="General">
                  <c:v>50</c:v>
                </c:pt>
                <c:pt idx="6" formatCode="General">
                  <c:v>51</c:v>
                </c:pt>
                <c:pt idx="7" formatCode="General">
                  <c:v>50</c:v>
                </c:pt>
                <c:pt idx="8" formatCode="General">
                  <c:v>51</c:v>
                </c:pt>
                <c:pt idx="9" formatCode="General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2-4345-AEDE-E27B510B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93104"/>
        <c:axId val="543284464"/>
      </c:lineChart>
      <c:catAx>
        <c:axId val="54329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284464"/>
        <c:crosses val="autoZero"/>
        <c:auto val="1"/>
        <c:lblAlgn val="ctr"/>
        <c:lblOffset val="100"/>
        <c:noMultiLvlLbl val="0"/>
      </c:catAx>
      <c:valAx>
        <c:axId val="54328446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432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MEJOR PANORAMA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'MARIO MORALES DELGADO'!$D$96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608653864906247"/>
                  <c:y val="-0.16861256021378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'MARIO MORALES DELGADO'!$D$97:$D$110</c:f>
              <c:numCache>
                <c:formatCode>0</c:formatCode>
                <c:ptCount val="14"/>
                <c:pt idx="0">
                  <c:v>48.88</c:v>
                </c:pt>
                <c:pt idx="1">
                  <c:v>47.28</c:v>
                </c:pt>
                <c:pt idx="2">
                  <c:v>48.38</c:v>
                </c:pt>
                <c:pt idx="3">
                  <c:v>46.870967741935502</c:v>
                </c:pt>
                <c:pt idx="4">
                  <c:v>47.196969696969695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47</c:v>
                </c:pt>
                <c:pt idx="9" formatCode="General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D-4BD0-812A-588C674D8A49}"/>
            </c:ext>
          </c:extLst>
        </c:ser>
        <c:ser>
          <c:idx val="1"/>
          <c:order val="1"/>
          <c:tx>
            <c:strRef>
              <c:f>'MARIO MORALES DELGADO'!$E$96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'MARIO MORALES DELGADO'!$E$97:$E$110</c:f>
              <c:numCache>
                <c:formatCode>0</c:formatCode>
                <c:ptCount val="14"/>
                <c:pt idx="0">
                  <c:v>46.76</c:v>
                </c:pt>
                <c:pt idx="1">
                  <c:v>48.23</c:v>
                </c:pt>
                <c:pt idx="2">
                  <c:v>49.16</c:v>
                </c:pt>
                <c:pt idx="3">
                  <c:v>49</c:v>
                </c:pt>
                <c:pt idx="4">
                  <c:v>48.393939393939391</c:v>
                </c:pt>
                <c:pt idx="5" formatCode="General">
                  <c:v>49</c:v>
                </c:pt>
                <c:pt idx="6" formatCode="General">
                  <c:v>50</c:v>
                </c:pt>
                <c:pt idx="7" formatCode="General">
                  <c:v>48</c:v>
                </c:pt>
                <c:pt idx="8" formatCode="General">
                  <c:v>50</c:v>
                </c:pt>
                <c:pt idx="9" formatCode="General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D-4BD0-812A-588C674D8A49}"/>
            </c:ext>
          </c:extLst>
        </c:ser>
        <c:ser>
          <c:idx val="2"/>
          <c:order val="2"/>
          <c:tx>
            <c:strRef>
              <c:f>'MARIO MORALES DELGADO'!$F$96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'MARIO MORALES DELGADO'!$F$97:$F$110</c:f>
              <c:numCache>
                <c:formatCode>0</c:formatCode>
                <c:ptCount val="14"/>
                <c:pt idx="0">
                  <c:v>50.12</c:v>
                </c:pt>
                <c:pt idx="1">
                  <c:v>46.38</c:v>
                </c:pt>
                <c:pt idx="2">
                  <c:v>49.51</c:v>
                </c:pt>
                <c:pt idx="3">
                  <c:v>48.145161290322598</c:v>
                </c:pt>
                <c:pt idx="4">
                  <c:v>42.287878787878789</c:v>
                </c:pt>
                <c:pt idx="5" formatCode="General">
                  <c:v>44</c:v>
                </c:pt>
                <c:pt idx="6" formatCode="General">
                  <c:v>45</c:v>
                </c:pt>
                <c:pt idx="7" formatCode="General">
                  <c:v>44</c:v>
                </c:pt>
                <c:pt idx="8" formatCode="General">
                  <c:v>45</c:v>
                </c:pt>
                <c:pt idx="9" formatCode="General">
                  <c:v>47</c:v>
                </c:pt>
                <c:pt idx="10">
                  <c:v>50</c:v>
                </c:pt>
                <c:pt idx="11">
                  <c:v>51</c:v>
                </c:pt>
                <c:pt idx="12">
                  <c:v>54</c:v>
                </c:pt>
                <c:pt idx="1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D-4BD0-812A-588C674D8A49}"/>
            </c:ext>
          </c:extLst>
        </c:ser>
        <c:ser>
          <c:idx val="3"/>
          <c:order val="3"/>
          <c:tx>
            <c:strRef>
              <c:f>'MARIO MORALES DELGADO'!$G$96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'MARIO MORALES DELGADO'!$G$97:$G$110</c:f>
              <c:numCache>
                <c:formatCode>0</c:formatCode>
                <c:ptCount val="14"/>
                <c:pt idx="0">
                  <c:v>50.83</c:v>
                </c:pt>
                <c:pt idx="1">
                  <c:v>47.72</c:v>
                </c:pt>
                <c:pt idx="2">
                  <c:v>51.24</c:v>
                </c:pt>
                <c:pt idx="3">
                  <c:v>51.0161290322581</c:v>
                </c:pt>
                <c:pt idx="4">
                  <c:v>47.833333333333336</c:v>
                </c:pt>
                <c:pt idx="5" formatCode="General">
                  <c:v>48</c:v>
                </c:pt>
                <c:pt idx="6" formatCode="General">
                  <c:v>45</c:v>
                </c:pt>
                <c:pt idx="7" formatCode="General">
                  <c:v>46</c:v>
                </c:pt>
                <c:pt idx="8" formatCode="General">
                  <c:v>47</c:v>
                </c:pt>
                <c:pt idx="9" formatCode="General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D-4BD0-812A-588C674D8A49}"/>
            </c:ext>
          </c:extLst>
        </c:ser>
        <c:ser>
          <c:idx val="4"/>
          <c:order val="4"/>
          <c:tx>
            <c:strRef>
              <c:f>'MARIO MORALES DELGADO'!$H$96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'MARIO MORALES DELGADO'!$H$97:$H$110</c:f>
              <c:numCache>
                <c:formatCode>0</c:formatCode>
                <c:ptCount val="14"/>
                <c:pt idx="0">
                  <c:v>53.29</c:v>
                </c:pt>
                <c:pt idx="1">
                  <c:v>49.2</c:v>
                </c:pt>
                <c:pt idx="2">
                  <c:v>51.97</c:v>
                </c:pt>
                <c:pt idx="3">
                  <c:v>51.129032258064498</c:v>
                </c:pt>
                <c:pt idx="4">
                  <c:v>48.954545454545453</c:v>
                </c:pt>
                <c:pt idx="5" formatCode="General">
                  <c:v>50</c:v>
                </c:pt>
                <c:pt idx="6" formatCode="General">
                  <c:v>51</c:v>
                </c:pt>
                <c:pt idx="7" formatCode="General">
                  <c:v>50</c:v>
                </c:pt>
                <c:pt idx="8" formatCode="General">
                  <c:v>51</c:v>
                </c:pt>
                <c:pt idx="9" formatCode="General">
                  <c:v>52</c:v>
                </c:pt>
                <c:pt idx="10">
                  <c:v>52</c:v>
                </c:pt>
                <c:pt idx="11">
                  <c:v>54</c:v>
                </c:pt>
                <c:pt idx="12">
                  <c:v>53</c:v>
                </c:pt>
                <c:pt idx="1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D-4BD0-812A-588C674D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16288"/>
        <c:axId val="451616768"/>
      </c:lineChart>
      <c:catAx>
        <c:axId val="45161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616768"/>
        <c:crosses val="autoZero"/>
        <c:auto val="1"/>
        <c:lblAlgn val="ctr"/>
        <c:lblOffset val="100"/>
        <c:noMultiLvlLbl val="0"/>
      </c:catAx>
      <c:valAx>
        <c:axId val="4516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'MARIO MORALES DELGADO'!$D$114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398709536307964"/>
                  <c:y val="-0.2280595654709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'MARIO MORALES DELGADO'!$D$115:$D$128</c:f>
              <c:numCache>
                <c:formatCode>0</c:formatCode>
                <c:ptCount val="14"/>
                <c:pt idx="0">
                  <c:v>48.88</c:v>
                </c:pt>
                <c:pt idx="1">
                  <c:v>47.28</c:v>
                </c:pt>
                <c:pt idx="2">
                  <c:v>48.38</c:v>
                </c:pt>
                <c:pt idx="3">
                  <c:v>46.870967741935502</c:v>
                </c:pt>
                <c:pt idx="4">
                  <c:v>47.196969696969695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47</c:v>
                </c:pt>
                <c:pt idx="9" formatCode="General">
                  <c:v>48</c:v>
                </c:pt>
                <c:pt idx="10" formatCode="General">
                  <c:v>49</c:v>
                </c:pt>
                <c:pt idx="11" formatCode="General">
                  <c:v>54</c:v>
                </c:pt>
                <c:pt idx="12" formatCode="General">
                  <c:v>54</c:v>
                </c:pt>
                <c:pt idx="13" formatCode="General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C-497D-AC0F-277BEF96FF60}"/>
            </c:ext>
          </c:extLst>
        </c:ser>
        <c:ser>
          <c:idx val="1"/>
          <c:order val="1"/>
          <c:tx>
            <c:strRef>
              <c:f>'MARIO MORALES DELGADO'!$E$114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'MARIO MORALES DELGADO'!$E$115:$E$128</c:f>
              <c:numCache>
                <c:formatCode>0</c:formatCode>
                <c:ptCount val="14"/>
                <c:pt idx="0">
                  <c:v>46.76</c:v>
                </c:pt>
                <c:pt idx="1">
                  <c:v>48.23</c:v>
                </c:pt>
                <c:pt idx="2">
                  <c:v>49.16</c:v>
                </c:pt>
                <c:pt idx="3">
                  <c:v>49</c:v>
                </c:pt>
                <c:pt idx="4">
                  <c:v>48.393939393939391</c:v>
                </c:pt>
                <c:pt idx="5" formatCode="General">
                  <c:v>49</c:v>
                </c:pt>
                <c:pt idx="6" formatCode="General">
                  <c:v>50</c:v>
                </c:pt>
                <c:pt idx="7" formatCode="General">
                  <c:v>48</c:v>
                </c:pt>
                <c:pt idx="8" formatCode="General">
                  <c:v>50</c:v>
                </c:pt>
                <c:pt idx="9" formatCode="General">
                  <c:v>52</c:v>
                </c:pt>
                <c:pt idx="10" formatCode="General">
                  <c:v>53</c:v>
                </c:pt>
                <c:pt idx="11" formatCode="General">
                  <c:v>53</c:v>
                </c:pt>
                <c:pt idx="12" formatCode="General">
                  <c:v>54</c:v>
                </c:pt>
                <c:pt idx="13" formatCode="General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C-497D-AC0F-277BEF96FF60}"/>
            </c:ext>
          </c:extLst>
        </c:ser>
        <c:ser>
          <c:idx val="2"/>
          <c:order val="2"/>
          <c:tx>
            <c:strRef>
              <c:f>'MARIO MORALES DELGADO'!$F$114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'MARIO MORALES DELGADO'!$F$115:$F$128</c:f>
              <c:numCache>
                <c:formatCode>0</c:formatCode>
                <c:ptCount val="14"/>
                <c:pt idx="0">
                  <c:v>50.12</c:v>
                </c:pt>
                <c:pt idx="1">
                  <c:v>46.38</c:v>
                </c:pt>
                <c:pt idx="2">
                  <c:v>49.51</c:v>
                </c:pt>
                <c:pt idx="3">
                  <c:v>48.145161290322598</c:v>
                </c:pt>
                <c:pt idx="4">
                  <c:v>42.287878787878789</c:v>
                </c:pt>
                <c:pt idx="5" formatCode="General">
                  <c:v>44</c:v>
                </c:pt>
                <c:pt idx="6" formatCode="General">
                  <c:v>45</c:v>
                </c:pt>
                <c:pt idx="7" formatCode="General">
                  <c:v>44</c:v>
                </c:pt>
                <c:pt idx="8" formatCode="General">
                  <c:v>45</c:v>
                </c:pt>
                <c:pt idx="9" formatCode="General">
                  <c:v>47</c:v>
                </c:pt>
                <c:pt idx="10" formatCode="General">
                  <c:v>50</c:v>
                </c:pt>
                <c:pt idx="11" formatCode="General">
                  <c:v>52</c:v>
                </c:pt>
                <c:pt idx="12" formatCode="General">
                  <c:v>52</c:v>
                </c:pt>
                <c:pt idx="13" formatCode="General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C-497D-AC0F-277BEF96FF60}"/>
            </c:ext>
          </c:extLst>
        </c:ser>
        <c:ser>
          <c:idx val="3"/>
          <c:order val="3"/>
          <c:tx>
            <c:strRef>
              <c:f>'MARIO MORALES DELGADO'!$G$114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'MARIO MORALES DELGADO'!$G$115:$G$128</c:f>
              <c:numCache>
                <c:formatCode>0</c:formatCode>
                <c:ptCount val="14"/>
                <c:pt idx="0">
                  <c:v>50.83</c:v>
                </c:pt>
                <c:pt idx="1">
                  <c:v>47.72</c:v>
                </c:pt>
                <c:pt idx="2">
                  <c:v>51.24</c:v>
                </c:pt>
                <c:pt idx="3">
                  <c:v>51.0161290322581</c:v>
                </c:pt>
                <c:pt idx="4">
                  <c:v>47.833333333333336</c:v>
                </c:pt>
                <c:pt idx="5" formatCode="General">
                  <c:v>48</c:v>
                </c:pt>
                <c:pt idx="6" formatCode="General">
                  <c:v>45</c:v>
                </c:pt>
                <c:pt idx="7" formatCode="General">
                  <c:v>46</c:v>
                </c:pt>
                <c:pt idx="8" formatCode="General">
                  <c:v>47</c:v>
                </c:pt>
                <c:pt idx="9" formatCode="General">
                  <c:v>49</c:v>
                </c:pt>
                <c:pt idx="10" formatCode="General">
                  <c:v>50</c:v>
                </c:pt>
                <c:pt idx="11" formatCode="General">
                  <c:v>51</c:v>
                </c:pt>
                <c:pt idx="12" formatCode="General">
                  <c:v>53</c:v>
                </c:pt>
                <c:pt idx="13" formatCode="General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C-497D-AC0F-277BEF96FF60}"/>
            </c:ext>
          </c:extLst>
        </c:ser>
        <c:ser>
          <c:idx val="4"/>
          <c:order val="4"/>
          <c:tx>
            <c:strRef>
              <c:f>'MARIO MORALES DELGADO'!$H$114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'MARIO MORALES DELGADO'!$H$115:$H$128</c:f>
              <c:numCache>
                <c:formatCode>0</c:formatCode>
                <c:ptCount val="14"/>
                <c:pt idx="0">
                  <c:v>53.29</c:v>
                </c:pt>
                <c:pt idx="1">
                  <c:v>49.2</c:v>
                </c:pt>
                <c:pt idx="2">
                  <c:v>51.97</c:v>
                </c:pt>
                <c:pt idx="3">
                  <c:v>51.129032258064498</c:v>
                </c:pt>
                <c:pt idx="4">
                  <c:v>48.954545454545453</c:v>
                </c:pt>
                <c:pt idx="5" formatCode="General">
                  <c:v>50</c:v>
                </c:pt>
                <c:pt idx="6" formatCode="General">
                  <c:v>51</c:v>
                </c:pt>
                <c:pt idx="7" formatCode="General">
                  <c:v>50</c:v>
                </c:pt>
                <c:pt idx="8" formatCode="General">
                  <c:v>51</c:v>
                </c:pt>
                <c:pt idx="9" formatCode="General">
                  <c:v>51</c:v>
                </c:pt>
                <c:pt idx="10" formatCode="General">
                  <c:v>52</c:v>
                </c:pt>
                <c:pt idx="11" formatCode="General">
                  <c:v>52</c:v>
                </c:pt>
                <c:pt idx="12" formatCode="General">
                  <c:v>58</c:v>
                </c:pt>
                <c:pt idx="13" formatCode="General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C-497D-AC0F-277BEF96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42224"/>
        <c:axId val="461242704"/>
      </c:lineChart>
      <c:catAx>
        <c:axId val="46124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242704"/>
        <c:crosses val="autoZero"/>
        <c:auto val="1"/>
        <c:lblAlgn val="ctr"/>
        <c:lblOffset val="100"/>
        <c:noMultiLvlLbl val="0"/>
      </c:catAx>
      <c:valAx>
        <c:axId val="4612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2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>
                <a:effectLst/>
              </a:rPr>
              <a:t>PROYECCIÓN DÁNDOLE MÁS PESO A LA MATERIA DE LECTURA CRITICA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'MARIO MORALES DELGADO'!$D$132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'MARIO MORALES DELGADO'!$C$133:$C$146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DELGADO'!$D$133:$D$146</c:f>
              <c:numCache>
                <c:formatCode>0</c:formatCode>
                <c:ptCount val="14"/>
                <c:pt idx="0">
                  <c:v>48.88</c:v>
                </c:pt>
                <c:pt idx="1">
                  <c:v>47.28</c:v>
                </c:pt>
                <c:pt idx="2">
                  <c:v>48.38</c:v>
                </c:pt>
                <c:pt idx="3">
                  <c:v>46.870967741935502</c:v>
                </c:pt>
                <c:pt idx="4">
                  <c:v>47.196969696969695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47</c:v>
                </c:pt>
                <c:pt idx="9">
                  <c:v>49</c:v>
                </c:pt>
                <c:pt idx="10">
                  <c:v>49</c:v>
                </c:pt>
                <c:pt idx="11">
                  <c:v>54</c:v>
                </c:pt>
                <c:pt idx="12">
                  <c:v>54</c:v>
                </c:pt>
                <c:pt idx="1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A-465A-9A73-4BE66B3D3540}"/>
            </c:ext>
          </c:extLst>
        </c:ser>
        <c:ser>
          <c:idx val="1"/>
          <c:order val="1"/>
          <c:tx>
            <c:strRef>
              <c:f>'MARIO MORALES DELGADO'!$E$132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'MARIO MORALES DELGADO'!$C$133:$C$146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DELGADO'!$E$133:$E$146</c:f>
              <c:numCache>
                <c:formatCode>0</c:formatCode>
                <c:ptCount val="14"/>
                <c:pt idx="0">
                  <c:v>46.76</c:v>
                </c:pt>
                <c:pt idx="1">
                  <c:v>48.23</c:v>
                </c:pt>
                <c:pt idx="2">
                  <c:v>49.16</c:v>
                </c:pt>
                <c:pt idx="3">
                  <c:v>49</c:v>
                </c:pt>
                <c:pt idx="4">
                  <c:v>48.393939393939391</c:v>
                </c:pt>
                <c:pt idx="5" formatCode="General">
                  <c:v>49</c:v>
                </c:pt>
                <c:pt idx="6" formatCode="General">
                  <c:v>50</c:v>
                </c:pt>
                <c:pt idx="7" formatCode="General">
                  <c:v>48</c:v>
                </c:pt>
                <c:pt idx="8" formatCode="General">
                  <c:v>50</c:v>
                </c:pt>
                <c:pt idx="9" formatCode="General">
                  <c:v>52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A-465A-9A73-4BE66B3D3540}"/>
            </c:ext>
          </c:extLst>
        </c:ser>
        <c:ser>
          <c:idx val="2"/>
          <c:order val="2"/>
          <c:tx>
            <c:strRef>
              <c:f>'MARIO MORALES DELGADO'!$F$132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'MARIO MORALES DELGADO'!$C$133:$C$146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DELGADO'!$F$133:$F$146</c:f>
              <c:numCache>
                <c:formatCode>0</c:formatCode>
                <c:ptCount val="14"/>
                <c:pt idx="0">
                  <c:v>50.12</c:v>
                </c:pt>
                <c:pt idx="1">
                  <c:v>46.38</c:v>
                </c:pt>
                <c:pt idx="2">
                  <c:v>49.51</c:v>
                </c:pt>
                <c:pt idx="3">
                  <c:v>48.145161290322598</c:v>
                </c:pt>
                <c:pt idx="4">
                  <c:v>42.287878787878789</c:v>
                </c:pt>
                <c:pt idx="5" formatCode="General">
                  <c:v>44</c:v>
                </c:pt>
                <c:pt idx="6" formatCode="General">
                  <c:v>45</c:v>
                </c:pt>
                <c:pt idx="7" formatCode="General">
                  <c:v>44</c:v>
                </c:pt>
                <c:pt idx="8" formatCode="General">
                  <c:v>45</c:v>
                </c:pt>
                <c:pt idx="9" formatCode="General">
                  <c:v>47</c:v>
                </c:pt>
                <c:pt idx="10">
                  <c:v>50</c:v>
                </c:pt>
                <c:pt idx="11">
                  <c:v>52</c:v>
                </c:pt>
                <c:pt idx="12">
                  <c:v>52</c:v>
                </c:pt>
                <c:pt idx="1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AA-465A-9A73-4BE66B3D3540}"/>
            </c:ext>
          </c:extLst>
        </c:ser>
        <c:ser>
          <c:idx val="3"/>
          <c:order val="3"/>
          <c:tx>
            <c:strRef>
              <c:f>'MARIO MORALES DELGADO'!$G$132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'MARIO MORALES DELGADO'!$C$133:$C$146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DELGADO'!$G$133:$G$146</c:f>
              <c:numCache>
                <c:formatCode>0</c:formatCode>
                <c:ptCount val="14"/>
                <c:pt idx="0">
                  <c:v>50.83</c:v>
                </c:pt>
                <c:pt idx="1">
                  <c:v>47.72</c:v>
                </c:pt>
                <c:pt idx="2">
                  <c:v>51.24</c:v>
                </c:pt>
                <c:pt idx="3">
                  <c:v>51.0161290322581</c:v>
                </c:pt>
                <c:pt idx="4">
                  <c:v>47.833333333333336</c:v>
                </c:pt>
                <c:pt idx="5" formatCode="General">
                  <c:v>48</c:v>
                </c:pt>
                <c:pt idx="6" formatCode="General">
                  <c:v>45</c:v>
                </c:pt>
                <c:pt idx="7" formatCode="General">
                  <c:v>46</c:v>
                </c:pt>
                <c:pt idx="8" formatCode="General">
                  <c:v>47</c:v>
                </c:pt>
                <c:pt idx="9" formatCode="General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53</c:v>
                </c:pt>
                <c:pt idx="1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A-465A-9A73-4BE66B3D3540}"/>
            </c:ext>
          </c:extLst>
        </c:ser>
        <c:ser>
          <c:idx val="4"/>
          <c:order val="4"/>
          <c:tx>
            <c:strRef>
              <c:f>'MARIO MORALES DELGADO'!$H$132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43512685914260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'MARIO MORALES DELGADO'!$C$133:$C$146</c:f>
              <c:numCache>
                <c:formatCode>General</c:formatCode>
                <c:ptCount val="14"/>
                <c:pt idx="0">
                  <c:v>20142</c:v>
                </c:pt>
                <c:pt idx="1">
                  <c:v>20152</c:v>
                </c:pt>
                <c:pt idx="2">
                  <c:v>20162</c:v>
                </c:pt>
                <c:pt idx="3">
                  <c:v>20172</c:v>
                </c:pt>
                <c:pt idx="4">
                  <c:v>20182</c:v>
                </c:pt>
                <c:pt idx="5">
                  <c:v>20192</c:v>
                </c:pt>
                <c:pt idx="6">
                  <c:v>20202</c:v>
                </c:pt>
                <c:pt idx="7">
                  <c:v>20212</c:v>
                </c:pt>
                <c:pt idx="8">
                  <c:v>20222</c:v>
                </c:pt>
                <c:pt idx="9">
                  <c:v>20232</c:v>
                </c:pt>
                <c:pt idx="10">
                  <c:v>20242</c:v>
                </c:pt>
                <c:pt idx="11">
                  <c:v>20252</c:v>
                </c:pt>
                <c:pt idx="12">
                  <c:v>20262</c:v>
                </c:pt>
                <c:pt idx="13">
                  <c:v>20272</c:v>
                </c:pt>
              </c:numCache>
            </c:numRef>
          </c:xVal>
          <c:yVal>
            <c:numRef>
              <c:f>'MARIO MORALES DELGADO'!$H$133:$H$146</c:f>
              <c:numCache>
                <c:formatCode>0</c:formatCode>
                <c:ptCount val="14"/>
                <c:pt idx="0">
                  <c:v>53.29</c:v>
                </c:pt>
                <c:pt idx="1">
                  <c:v>49.2</c:v>
                </c:pt>
                <c:pt idx="2">
                  <c:v>51.97</c:v>
                </c:pt>
                <c:pt idx="3">
                  <c:v>51.129032258064498</c:v>
                </c:pt>
                <c:pt idx="4">
                  <c:v>48.954545454545453</c:v>
                </c:pt>
                <c:pt idx="5" formatCode="General">
                  <c:v>50</c:v>
                </c:pt>
                <c:pt idx="6" formatCode="General">
                  <c:v>51</c:v>
                </c:pt>
                <c:pt idx="7" formatCode="General">
                  <c:v>50</c:v>
                </c:pt>
                <c:pt idx="8" formatCode="General">
                  <c:v>51</c:v>
                </c:pt>
                <c:pt idx="9" formatCode="General">
                  <c:v>51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AA-465A-9A73-4BE66B3D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8960"/>
        <c:axId val="210564080"/>
      </c:scatterChart>
      <c:valAx>
        <c:axId val="2105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64080"/>
        <c:crosses val="autoZero"/>
        <c:crossBetween val="midCat"/>
      </c:valAx>
      <c:valAx>
        <c:axId val="2105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7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'NUESTRA SEÑORA DE BELEN'!$E$46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294256825444719"/>
                  <c:y val="-0.13214666599876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'NUESTRA SEÑORA DE BELEN'!$E$47:$E$53</c:f>
              <c:numCache>
                <c:formatCode>General</c:formatCode>
                <c:ptCount val="7"/>
                <c:pt idx="0">
                  <c:v>45</c:v>
                </c:pt>
                <c:pt idx="1">
                  <c:v>53</c:v>
                </c:pt>
                <c:pt idx="2">
                  <c:v>52</c:v>
                </c:pt>
                <c:pt idx="3">
                  <c:v>54</c:v>
                </c:pt>
                <c:pt idx="4">
                  <c:v>55</c:v>
                </c:pt>
                <c:pt idx="5">
                  <c:v>53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1-4944-BE27-62C0D384B2C9}"/>
            </c:ext>
          </c:extLst>
        </c:ser>
        <c:ser>
          <c:idx val="1"/>
          <c:order val="1"/>
          <c:tx>
            <c:strRef>
              <c:f>'NUESTRA SEÑORA DE BELEN'!$F$46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'NUESTRA SEÑORA DE BELEN'!$F$47:$F$53</c:f>
              <c:numCache>
                <c:formatCode>General</c:formatCode>
                <c:ptCount val="7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55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1-4944-BE27-62C0D384B2C9}"/>
            </c:ext>
          </c:extLst>
        </c:ser>
        <c:ser>
          <c:idx val="2"/>
          <c:order val="2"/>
          <c:tx>
            <c:strRef>
              <c:f>'NUESTRA SEÑORA DE BELEN'!$G$46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'NUESTRA SEÑORA DE BELEN'!$G$47:$G$53</c:f>
              <c:numCache>
                <c:formatCode>General</c:formatCode>
                <c:ptCount val="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1-4944-BE27-62C0D384B2C9}"/>
            </c:ext>
          </c:extLst>
        </c:ser>
        <c:ser>
          <c:idx val="3"/>
          <c:order val="3"/>
          <c:tx>
            <c:strRef>
              <c:f>'NUESTRA SEÑORA DE BELEN'!$H$46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'NUESTRA SEÑORA DE BELEN'!$H$47:$H$53</c:f>
              <c:numCache>
                <c:formatCode>General</c:formatCode>
                <c:ptCount val="7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53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1-4944-BE27-62C0D384B2C9}"/>
            </c:ext>
          </c:extLst>
        </c:ser>
        <c:ser>
          <c:idx val="4"/>
          <c:order val="4"/>
          <c:tx>
            <c:strRef>
              <c:f>'NUESTRA SEÑORA DE BELEN'!$I$46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'NUESTRA SEÑORA DE BELEN'!$I$47:$I$53</c:f>
              <c:numCache>
                <c:formatCode>General</c:formatCode>
                <c:ptCount val="7"/>
                <c:pt idx="0">
                  <c:v>55</c:v>
                </c:pt>
                <c:pt idx="1">
                  <c:v>55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56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61-4944-BE27-62C0D384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96720"/>
        <c:axId val="563997680"/>
      </c:lineChart>
      <c:catAx>
        <c:axId val="56399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997680"/>
        <c:crosses val="autoZero"/>
        <c:auto val="1"/>
        <c:lblAlgn val="ctr"/>
        <c:lblOffset val="100"/>
        <c:noMultiLvlLbl val="0"/>
      </c:catAx>
      <c:valAx>
        <c:axId val="5639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9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>
                <a:effectLst/>
              </a:rPr>
              <a:t>PROYECCIÓN DÁNDOLE MÁS PESO A LA MATERIA DE LECTURA CRITICA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'MARIO MORALES DELGADO'!$D$132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'MARIO MORALES DELGADO'!$D$133:$D$146</c:f>
              <c:numCache>
                <c:formatCode>0</c:formatCode>
                <c:ptCount val="14"/>
                <c:pt idx="0">
                  <c:v>48.88</c:v>
                </c:pt>
                <c:pt idx="1">
                  <c:v>47.28</c:v>
                </c:pt>
                <c:pt idx="2">
                  <c:v>48.38</c:v>
                </c:pt>
                <c:pt idx="3">
                  <c:v>46.870967741935502</c:v>
                </c:pt>
                <c:pt idx="4">
                  <c:v>47.196969696969695</c:v>
                </c:pt>
                <c:pt idx="5" formatCode="General">
                  <c:v>45</c:v>
                </c:pt>
                <c:pt idx="6" formatCode="General">
                  <c:v>43</c:v>
                </c:pt>
                <c:pt idx="7" formatCode="General">
                  <c:v>44</c:v>
                </c:pt>
                <c:pt idx="8" formatCode="General">
                  <c:v>47</c:v>
                </c:pt>
                <c:pt idx="9">
                  <c:v>49</c:v>
                </c:pt>
                <c:pt idx="10">
                  <c:v>49</c:v>
                </c:pt>
                <c:pt idx="11">
                  <c:v>54</c:v>
                </c:pt>
                <c:pt idx="12">
                  <c:v>54</c:v>
                </c:pt>
                <c:pt idx="1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8-4091-AA2F-0E558FA3774E}"/>
            </c:ext>
          </c:extLst>
        </c:ser>
        <c:ser>
          <c:idx val="1"/>
          <c:order val="1"/>
          <c:tx>
            <c:strRef>
              <c:f>'MARIO MORALES DELGADO'!$E$132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'MARIO MORALES DELGADO'!$E$133:$E$146</c:f>
              <c:numCache>
                <c:formatCode>0</c:formatCode>
                <c:ptCount val="14"/>
                <c:pt idx="0">
                  <c:v>46.76</c:v>
                </c:pt>
                <c:pt idx="1">
                  <c:v>48.23</c:v>
                </c:pt>
                <c:pt idx="2">
                  <c:v>49.16</c:v>
                </c:pt>
                <c:pt idx="3">
                  <c:v>49</c:v>
                </c:pt>
                <c:pt idx="4">
                  <c:v>48.393939393939391</c:v>
                </c:pt>
                <c:pt idx="5" formatCode="General">
                  <c:v>49</c:v>
                </c:pt>
                <c:pt idx="6" formatCode="General">
                  <c:v>50</c:v>
                </c:pt>
                <c:pt idx="7" formatCode="General">
                  <c:v>48</c:v>
                </c:pt>
                <c:pt idx="8" formatCode="General">
                  <c:v>50</c:v>
                </c:pt>
                <c:pt idx="9" formatCode="General">
                  <c:v>52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8-4091-AA2F-0E558FA3774E}"/>
            </c:ext>
          </c:extLst>
        </c:ser>
        <c:ser>
          <c:idx val="2"/>
          <c:order val="2"/>
          <c:tx>
            <c:strRef>
              <c:f>'MARIO MORALES DELGADO'!$F$132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'MARIO MORALES DELGADO'!$F$133:$F$146</c:f>
              <c:numCache>
                <c:formatCode>0</c:formatCode>
                <c:ptCount val="14"/>
                <c:pt idx="0">
                  <c:v>50.12</c:v>
                </c:pt>
                <c:pt idx="1">
                  <c:v>46.38</c:v>
                </c:pt>
                <c:pt idx="2">
                  <c:v>49.51</c:v>
                </c:pt>
                <c:pt idx="3">
                  <c:v>48.145161290322598</c:v>
                </c:pt>
                <c:pt idx="4">
                  <c:v>42.287878787878789</c:v>
                </c:pt>
                <c:pt idx="5" formatCode="General">
                  <c:v>44</c:v>
                </c:pt>
                <c:pt idx="6" formatCode="General">
                  <c:v>45</c:v>
                </c:pt>
                <c:pt idx="7" formatCode="General">
                  <c:v>44</c:v>
                </c:pt>
                <c:pt idx="8" formatCode="General">
                  <c:v>45</c:v>
                </c:pt>
                <c:pt idx="9" formatCode="General">
                  <c:v>47</c:v>
                </c:pt>
                <c:pt idx="10">
                  <c:v>50</c:v>
                </c:pt>
                <c:pt idx="11">
                  <c:v>52</c:v>
                </c:pt>
                <c:pt idx="12">
                  <c:v>52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8-4091-AA2F-0E558FA3774E}"/>
            </c:ext>
          </c:extLst>
        </c:ser>
        <c:ser>
          <c:idx val="3"/>
          <c:order val="3"/>
          <c:tx>
            <c:strRef>
              <c:f>'MARIO MORALES DELGADO'!$G$132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'MARIO MORALES DELGADO'!$G$133:$G$146</c:f>
              <c:numCache>
                <c:formatCode>0</c:formatCode>
                <c:ptCount val="14"/>
                <c:pt idx="0">
                  <c:v>50.83</c:v>
                </c:pt>
                <c:pt idx="1">
                  <c:v>47.72</c:v>
                </c:pt>
                <c:pt idx="2">
                  <c:v>51.24</c:v>
                </c:pt>
                <c:pt idx="3">
                  <c:v>51.0161290322581</c:v>
                </c:pt>
                <c:pt idx="4">
                  <c:v>47.833333333333336</c:v>
                </c:pt>
                <c:pt idx="5" formatCode="General">
                  <c:v>48</c:v>
                </c:pt>
                <c:pt idx="6" formatCode="General">
                  <c:v>45</c:v>
                </c:pt>
                <c:pt idx="7" formatCode="General">
                  <c:v>46</c:v>
                </c:pt>
                <c:pt idx="8" formatCode="General">
                  <c:v>47</c:v>
                </c:pt>
                <c:pt idx="9" formatCode="General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53</c:v>
                </c:pt>
                <c:pt idx="1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8-4091-AA2F-0E558FA3774E}"/>
            </c:ext>
          </c:extLst>
        </c:ser>
        <c:ser>
          <c:idx val="4"/>
          <c:order val="4"/>
          <c:tx>
            <c:strRef>
              <c:f>'MARIO MORALES DELGADO'!$H$132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608653864906247"/>
                  <c:y val="-0.17760644502770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'MARIO MORALES DELGADO'!$H$133:$H$146</c:f>
              <c:numCache>
                <c:formatCode>0</c:formatCode>
                <c:ptCount val="14"/>
                <c:pt idx="0">
                  <c:v>53.29</c:v>
                </c:pt>
                <c:pt idx="1">
                  <c:v>49.2</c:v>
                </c:pt>
                <c:pt idx="2">
                  <c:v>51.97</c:v>
                </c:pt>
                <c:pt idx="3">
                  <c:v>51.129032258064498</c:v>
                </c:pt>
                <c:pt idx="4">
                  <c:v>48.954545454545453</c:v>
                </c:pt>
                <c:pt idx="5" formatCode="General">
                  <c:v>50</c:v>
                </c:pt>
                <c:pt idx="6" formatCode="General">
                  <c:v>51</c:v>
                </c:pt>
                <c:pt idx="7" formatCode="General">
                  <c:v>50</c:v>
                </c:pt>
                <c:pt idx="8" formatCode="General">
                  <c:v>51</c:v>
                </c:pt>
                <c:pt idx="9" formatCode="General">
                  <c:v>51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F8-4091-AA2F-0E558FA3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500448"/>
        <c:axId val="725500928"/>
      </c:lineChart>
      <c:catAx>
        <c:axId val="72550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5500928"/>
        <c:crosses val="autoZero"/>
        <c:auto val="1"/>
        <c:lblAlgn val="ctr"/>
        <c:lblOffset val="100"/>
        <c:noMultiLvlLbl val="0"/>
      </c:catAx>
      <c:valAx>
        <c:axId val="7255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55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MEJOR PANORAMA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'NUESTRA SEÑORA DE BELEN'!$E$69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594054818911851"/>
                  <c:y val="-0.14087838910256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'NUESTRA SEÑORA DE BELEN'!$D$70:$D$76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BELEN'!$E$70:$E$76</c:f>
              <c:numCache>
                <c:formatCode>General</c:formatCode>
                <c:ptCount val="7"/>
                <c:pt idx="0">
                  <c:v>45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7-480C-9FE5-4B200176916D}"/>
            </c:ext>
          </c:extLst>
        </c:ser>
        <c:ser>
          <c:idx val="1"/>
          <c:order val="1"/>
          <c:tx>
            <c:strRef>
              <c:f>'NUESTRA SEÑORA DE BELEN'!$F$69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'NUESTRA SEÑORA DE BELEN'!$D$70:$D$76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BELEN'!$F$70:$F$76</c:f>
              <c:numCache>
                <c:formatCode>General</c:formatCode>
                <c:ptCount val="7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7-480C-9FE5-4B200176916D}"/>
            </c:ext>
          </c:extLst>
        </c:ser>
        <c:ser>
          <c:idx val="2"/>
          <c:order val="2"/>
          <c:tx>
            <c:strRef>
              <c:f>'NUESTRA SEÑORA DE BELEN'!$G$69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'NUESTRA SEÑORA DE BELEN'!$D$70:$D$76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BELEN'!$G$70:$G$76</c:f>
              <c:numCache>
                <c:formatCode>General</c:formatCode>
                <c:ptCount val="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53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7-480C-9FE5-4B200176916D}"/>
            </c:ext>
          </c:extLst>
        </c:ser>
        <c:ser>
          <c:idx val="3"/>
          <c:order val="3"/>
          <c:tx>
            <c:strRef>
              <c:f>'NUESTRA SEÑORA DE BELEN'!$H$69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'NUESTRA SEÑORA DE BELEN'!$D$70:$D$76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BELEN'!$H$70:$H$76</c:f>
              <c:numCache>
                <c:formatCode>General</c:formatCode>
                <c:ptCount val="7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52</c:v>
                </c:pt>
                <c:pt idx="6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87-480C-9FE5-4B200176916D}"/>
            </c:ext>
          </c:extLst>
        </c:ser>
        <c:ser>
          <c:idx val="4"/>
          <c:order val="4"/>
          <c:tx>
            <c:strRef>
              <c:f>'NUESTRA SEÑORA DE BELEN'!$I$69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'NUESTRA SEÑORA DE BELEN'!$D$70:$D$76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BELEN'!$I$70:$I$76</c:f>
              <c:numCache>
                <c:formatCode>General</c:formatCode>
                <c:ptCount val="7"/>
                <c:pt idx="0">
                  <c:v>55</c:v>
                </c:pt>
                <c:pt idx="1">
                  <c:v>55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87-480C-9FE5-4B200176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92400"/>
        <c:axId val="564014480"/>
      </c:scatterChart>
      <c:valAx>
        <c:axId val="5639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014480"/>
        <c:crosses val="autoZero"/>
        <c:crossBetween val="midCat"/>
      </c:valAx>
      <c:valAx>
        <c:axId val="5640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99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MEJOR PANORAMA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'NUESTRA SEÑORA DE BELEN'!$E$69</c:f>
              <c:strCache>
                <c:ptCount val="1"/>
                <c:pt idx="0">
                  <c:v>PUNT_INGLES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'NUESTRA SEÑORA DE BELEN'!$E$70:$E$76</c:f>
              <c:numCache>
                <c:formatCode>General</c:formatCode>
                <c:ptCount val="7"/>
                <c:pt idx="0">
                  <c:v>45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D-4EE9-896F-52A6F3E144B6}"/>
            </c:ext>
          </c:extLst>
        </c:ser>
        <c:ser>
          <c:idx val="1"/>
          <c:order val="1"/>
          <c:tx>
            <c:strRef>
              <c:f>'NUESTRA SEÑORA DE BELEN'!$F$69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'NUESTRA SEÑORA DE BELEN'!$F$70:$F$76</c:f>
              <c:numCache>
                <c:formatCode>General</c:formatCode>
                <c:ptCount val="7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D-4EE9-896F-52A6F3E144B6}"/>
            </c:ext>
          </c:extLst>
        </c:ser>
        <c:ser>
          <c:idx val="2"/>
          <c:order val="2"/>
          <c:tx>
            <c:strRef>
              <c:f>'NUESTRA SEÑORA DE BELEN'!$G$69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'NUESTRA SEÑORA DE BELEN'!$G$70:$G$76</c:f>
              <c:numCache>
                <c:formatCode>General</c:formatCode>
                <c:ptCount val="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53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D-4EE9-896F-52A6F3E144B6}"/>
            </c:ext>
          </c:extLst>
        </c:ser>
        <c:ser>
          <c:idx val="3"/>
          <c:order val="3"/>
          <c:tx>
            <c:strRef>
              <c:f>'NUESTRA SEÑORA DE BELEN'!$H$69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'NUESTRA SEÑORA DE BELEN'!$H$70:$H$76</c:f>
              <c:numCache>
                <c:formatCode>General</c:formatCode>
                <c:ptCount val="7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52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D-4EE9-896F-52A6F3E144B6}"/>
            </c:ext>
          </c:extLst>
        </c:ser>
        <c:ser>
          <c:idx val="4"/>
          <c:order val="4"/>
          <c:tx>
            <c:strRef>
              <c:f>'NUESTRA SEÑORA DE BELEN'!$I$69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'NUESTRA SEÑORA DE BELEN'!$I$70:$I$76</c:f>
              <c:numCache>
                <c:formatCode>General</c:formatCode>
                <c:ptCount val="7"/>
                <c:pt idx="0">
                  <c:v>55</c:v>
                </c:pt>
                <c:pt idx="1">
                  <c:v>55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D-4EE9-896F-52A6F3E14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07280"/>
        <c:axId val="564007760"/>
      </c:lineChart>
      <c:catAx>
        <c:axId val="56400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007760"/>
        <c:crosses val="autoZero"/>
        <c:auto val="1"/>
        <c:lblAlgn val="ctr"/>
        <c:lblOffset val="100"/>
        <c:noMultiLvlLbl val="0"/>
      </c:catAx>
      <c:valAx>
        <c:axId val="5640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0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 OPTIMO PROPUESTA POR DIRECTIVOS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'NUESTRA SEÑORA DE BELEN'!$E$90</c:f>
              <c:strCache>
                <c:ptCount val="1"/>
                <c:pt idx="0">
                  <c:v>PUNT_INGLES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939392678874916"/>
                  <c:y val="-0.17612058241606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BELEN'!$E$91:$E$97</c:f>
              <c:numCache>
                <c:formatCode>General</c:formatCode>
                <c:ptCount val="7"/>
                <c:pt idx="0">
                  <c:v>45</c:v>
                </c:pt>
                <c:pt idx="1">
                  <c:v>53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55</c:v>
                </c:pt>
                <c:pt idx="6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1-4A0E-9534-6CC6A3800A71}"/>
            </c:ext>
          </c:extLst>
        </c:ser>
        <c:ser>
          <c:idx val="1"/>
          <c:order val="1"/>
          <c:tx>
            <c:strRef>
              <c:f>'NUESTRA SEÑORA DE BELEN'!$F$90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BELEN'!$F$91:$F$97</c:f>
              <c:numCache>
                <c:formatCode>General</c:formatCode>
                <c:ptCount val="7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1-4A0E-9534-6CC6A3800A71}"/>
            </c:ext>
          </c:extLst>
        </c:ser>
        <c:ser>
          <c:idx val="2"/>
          <c:order val="2"/>
          <c:tx>
            <c:strRef>
              <c:f>'NUESTRA SEÑORA DE BELEN'!$G$90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BELEN'!$G$91:$G$97</c:f>
              <c:numCache>
                <c:formatCode>General</c:formatCode>
                <c:ptCount val="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55</c:v>
                </c:pt>
                <c:pt idx="5">
                  <c:v>60</c:v>
                </c:pt>
                <c:pt idx="6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F1-4A0E-9534-6CC6A3800A71}"/>
            </c:ext>
          </c:extLst>
        </c:ser>
        <c:ser>
          <c:idx val="3"/>
          <c:order val="3"/>
          <c:tx>
            <c:strRef>
              <c:f>'NUESTRA SEÑORA DE BELEN'!$H$90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BELEN'!$H$91:$H$97</c:f>
              <c:numCache>
                <c:formatCode>General</c:formatCode>
                <c:ptCount val="7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59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F1-4A0E-9534-6CC6A3800A71}"/>
            </c:ext>
          </c:extLst>
        </c:ser>
        <c:ser>
          <c:idx val="4"/>
          <c:order val="4"/>
          <c:tx>
            <c:strRef>
              <c:f>'NUESTRA SEÑORA DE BELEN'!$I$90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BELEN'!$I$91:$I$97</c:f>
              <c:numCache>
                <c:formatCode>General</c:formatCode>
                <c:ptCount val="7"/>
                <c:pt idx="0">
                  <c:v>55</c:v>
                </c:pt>
                <c:pt idx="1">
                  <c:v>55</c:v>
                </c:pt>
                <c:pt idx="2">
                  <c:v>54</c:v>
                </c:pt>
                <c:pt idx="3">
                  <c:v>56</c:v>
                </c:pt>
                <c:pt idx="4">
                  <c:v>57</c:v>
                </c:pt>
                <c:pt idx="5">
                  <c:v>59</c:v>
                </c:pt>
                <c:pt idx="6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F1-4A0E-9534-6CC6A380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83760"/>
        <c:axId val="563988080"/>
      </c:scatterChart>
      <c:valAx>
        <c:axId val="5639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988080"/>
        <c:crosses val="autoZero"/>
        <c:crossBetween val="midCat"/>
      </c:valAx>
      <c:valAx>
        <c:axId val="5639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98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 OPTIMO PROPUESTA POR DIRECTIVOS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'NUESTRA SEÑORA DE BELEN'!$E$90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085376944027829"/>
                  <c:y val="-0.1746331516915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BELEN'!$E$91:$E$97</c:f>
              <c:numCache>
                <c:formatCode>General</c:formatCode>
                <c:ptCount val="7"/>
                <c:pt idx="0">
                  <c:v>45</c:v>
                </c:pt>
                <c:pt idx="1">
                  <c:v>53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55</c:v>
                </c:pt>
                <c:pt idx="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2-425B-86A1-6AD7D2BC0C5A}"/>
            </c:ext>
          </c:extLst>
        </c:ser>
        <c:ser>
          <c:idx val="1"/>
          <c:order val="1"/>
          <c:tx>
            <c:strRef>
              <c:f>'NUESTRA SEÑORA DE BELEN'!$F$90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BELEN'!$F$91:$F$97</c:f>
              <c:numCache>
                <c:formatCode>General</c:formatCode>
                <c:ptCount val="7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2-425B-86A1-6AD7D2BC0C5A}"/>
            </c:ext>
          </c:extLst>
        </c:ser>
        <c:ser>
          <c:idx val="2"/>
          <c:order val="2"/>
          <c:tx>
            <c:strRef>
              <c:f>'NUESTRA SEÑORA DE BELEN'!$G$90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BELEN'!$G$91:$G$97</c:f>
              <c:numCache>
                <c:formatCode>General</c:formatCode>
                <c:ptCount val="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55</c:v>
                </c:pt>
                <c:pt idx="5">
                  <c:v>60</c:v>
                </c:pt>
                <c:pt idx="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2-425B-86A1-6AD7D2BC0C5A}"/>
            </c:ext>
          </c:extLst>
        </c:ser>
        <c:ser>
          <c:idx val="3"/>
          <c:order val="3"/>
          <c:tx>
            <c:strRef>
              <c:f>'NUESTRA SEÑORA DE BELEN'!$H$90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BELEN'!$H$91:$H$97</c:f>
              <c:numCache>
                <c:formatCode>General</c:formatCode>
                <c:ptCount val="7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59</c:v>
                </c:pt>
                <c:pt idx="6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2-425B-86A1-6AD7D2BC0C5A}"/>
            </c:ext>
          </c:extLst>
        </c:ser>
        <c:ser>
          <c:idx val="4"/>
          <c:order val="4"/>
          <c:tx>
            <c:strRef>
              <c:f>'NUESTRA SEÑORA DE BELEN'!$I$90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'NUESTRA SEÑORA DE BELEN'!$D$91:$D$97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'NUESTRA SEÑORA DE BELEN'!$I$91:$I$97</c:f>
              <c:numCache>
                <c:formatCode>General</c:formatCode>
                <c:ptCount val="7"/>
                <c:pt idx="0">
                  <c:v>55</c:v>
                </c:pt>
                <c:pt idx="1">
                  <c:v>55</c:v>
                </c:pt>
                <c:pt idx="2">
                  <c:v>54</c:v>
                </c:pt>
                <c:pt idx="3">
                  <c:v>56</c:v>
                </c:pt>
                <c:pt idx="4">
                  <c:v>57</c:v>
                </c:pt>
                <c:pt idx="5">
                  <c:v>59</c:v>
                </c:pt>
                <c:pt idx="6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2-425B-86A1-6AD7D2BC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12047"/>
        <c:axId val="1315049391"/>
      </c:scatterChart>
      <c:valAx>
        <c:axId val="13818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049391"/>
        <c:crosses val="autoZero"/>
        <c:crossBetween val="midCat"/>
      </c:valAx>
      <c:valAx>
        <c:axId val="13150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8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MEJOR PANORAMA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'GABRIEL GARCIA MARQUEZ'!$C$65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733359157539997"/>
                  <c:y val="-0.40079724409448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'GABRIEL GARCIA MARQUEZ'!$B$66:$B$72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MARQUEZ'!$C$66:$C$72</c:f>
              <c:numCache>
                <c:formatCode>General</c:formatCode>
                <c:ptCount val="7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19A-A68A-2D1F8D37F343}"/>
            </c:ext>
          </c:extLst>
        </c:ser>
        <c:ser>
          <c:idx val="1"/>
          <c:order val="1"/>
          <c:tx>
            <c:strRef>
              <c:f>'GABRIEL GARCIA MARQUEZ'!$D$65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'GABRIEL GARCIA MARQUEZ'!$B$66:$B$72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MARQUEZ'!$D$66:$D$72</c:f>
              <c:numCache>
                <c:formatCode>General</c:formatCode>
                <c:ptCount val="7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19A-A68A-2D1F8D37F343}"/>
            </c:ext>
          </c:extLst>
        </c:ser>
        <c:ser>
          <c:idx val="2"/>
          <c:order val="2"/>
          <c:tx>
            <c:strRef>
              <c:f>'GABRIEL GARCIA MARQUEZ'!$E$65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'GABRIEL GARCIA MARQUEZ'!$B$66:$B$72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MARQUEZ'!$E$66:$E$72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4-419A-A68A-2D1F8D37F343}"/>
            </c:ext>
          </c:extLst>
        </c:ser>
        <c:ser>
          <c:idx val="3"/>
          <c:order val="3"/>
          <c:tx>
            <c:strRef>
              <c:f>'GABRIEL GARCIA MARQUEZ'!$F$65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'GABRIEL GARCIA MARQUEZ'!$B$66:$B$72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MARQUEZ'!$F$66:$F$72</c:f>
              <c:numCache>
                <c:formatCode>General</c:formatCode>
                <c:ptCount val="7"/>
                <c:pt idx="0">
                  <c:v>53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D4-419A-A68A-2D1F8D37F343}"/>
            </c:ext>
          </c:extLst>
        </c:ser>
        <c:ser>
          <c:idx val="4"/>
          <c:order val="4"/>
          <c:tx>
            <c:strRef>
              <c:f>'GABRIEL GARCIA MARQUEZ'!$G$65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'GABRIEL GARCIA MARQUEZ'!$B$66:$B$72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MARQUEZ'!$G$66:$G$72</c:f>
              <c:numCache>
                <c:formatCode>General</c:formatCode>
                <c:ptCount val="7"/>
                <c:pt idx="0">
                  <c:v>57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D4-419A-A68A-2D1F8D37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9056"/>
        <c:axId val="271283296"/>
      </c:scatterChart>
      <c:valAx>
        <c:axId val="2712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1283296"/>
        <c:crosses val="autoZero"/>
        <c:crossBetween val="midCat"/>
      </c:valAx>
      <c:valAx>
        <c:axId val="271283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128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'GABRIEL GARCIA MARQUEZ'!$C$49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198303162446106"/>
                  <c:y val="-0.3237565961977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'GABRIEL GARCIA MARQUEZ'!$B$50:$B$56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MARQUEZ'!$C$50:$C$56</c:f>
              <c:numCache>
                <c:formatCode>General</c:formatCode>
                <c:ptCount val="7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4-47AB-88FB-D1ED02403D81}"/>
            </c:ext>
          </c:extLst>
        </c:ser>
        <c:ser>
          <c:idx val="1"/>
          <c:order val="1"/>
          <c:tx>
            <c:strRef>
              <c:f>'GABRIEL GARCIA MARQUEZ'!$D$49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'GABRIEL GARCIA MARQUEZ'!$B$50:$B$56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MARQUEZ'!$D$50:$D$56</c:f>
              <c:numCache>
                <c:formatCode>General</c:formatCode>
                <c:ptCount val="7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4-47AB-88FB-D1ED02403D81}"/>
            </c:ext>
          </c:extLst>
        </c:ser>
        <c:ser>
          <c:idx val="2"/>
          <c:order val="2"/>
          <c:tx>
            <c:strRef>
              <c:f>'GABRIEL GARCIA MARQUEZ'!$E$49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'GABRIEL GARCIA MARQUEZ'!$B$50:$B$56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MARQUEZ'!$E$50:$E$56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53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4-47AB-88FB-D1ED02403D81}"/>
            </c:ext>
          </c:extLst>
        </c:ser>
        <c:ser>
          <c:idx val="3"/>
          <c:order val="3"/>
          <c:tx>
            <c:strRef>
              <c:f>'GABRIEL GARCIA MARQUEZ'!$F$49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'GABRIEL GARCIA MARQUEZ'!$B$50:$B$56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MARQUEZ'!$F$50:$F$56</c:f>
              <c:numCache>
                <c:formatCode>General</c:formatCode>
                <c:ptCount val="7"/>
                <c:pt idx="0">
                  <c:v>53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74-47AB-88FB-D1ED02403D81}"/>
            </c:ext>
          </c:extLst>
        </c:ser>
        <c:ser>
          <c:idx val="4"/>
          <c:order val="4"/>
          <c:tx>
            <c:strRef>
              <c:f>'GABRIEL GARCIA MARQUEZ'!$G$49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'GABRIEL GARCIA MARQUEZ'!$B$50:$B$56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MARQUEZ'!$G$50:$G$56</c:f>
              <c:numCache>
                <c:formatCode>General</c:formatCode>
                <c:ptCount val="7"/>
                <c:pt idx="0">
                  <c:v>57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56</c:v>
                </c:pt>
                <c:pt idx="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74-47AB-88FB-D1ED0240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94544"/>
        <c:axId val="543301744"/>
      </c:scatterChart>
      <c:valAx>
        <c:axId val="5432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301744"/>
        <c:crosses val="autoZero"/>
        <c:crossBetween val="midCat"/>
      </c:valAx>
      <c:valAx>
        <c:axId val="5433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2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PANORAMA OPTIMO PROPUESTA POR DIRECTIVOS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'GABRIEL GARCIA MARQUEZ'!$C$77</c:f>
              <c:strCache>
                <c:ptCount val="1"/>
                <c:pt idx="0">
                  <c:v>PUNT_INGLES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782420397479358"/>
                  <c:y val="-0.18275298920968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'GABRIEL GARCIA MARQUEZ'!$B$78:$B$84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MARQUEZ'!$C$78:$C$84</c:f>
              <c:numCache>
                <c:formatCode>General</c:formatCode>
                <c:ptCount val="7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53</c:v>
                </c:pt>
                <c:pt idx="4">
                  <c:v>54</c:v>
                </c:pt>
                <c:pt idx="5">
                  <c:v>56</c:v>
                </c:pt>
                <c:pt idx="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C-4BF3-BBD6-541A3EFDA00B}"/>
            </c:ext>
          </c:extLst>
        </c:ser>
        <c:ser>
          <c:idx val="1"/>
          <c:order val="1"/>
          <c:tx>
            <c:strRef>
              <c:f>'GABRIEL GARCIA MARQUEZ'!$D$77</c:f>
              <c:strCache>
                <c:ptCount val="1"/>
                <c:pt idx="0">
                  <c:v>PUNT_MATEMATICAS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'GABRIEL GARCIA MARQUEZ'!$B$78:$B$84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MARQUEZ'!$D$78:$D$84</c:f>
              <c:numCache>
                <c:formatCode>General</c:formatCode>
                <c:ptCount val="7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58</c:v>
                </c:pt>
                <c:pt idx="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C-4BF3-BBD6-541A3EFDA00B}"/>
            </c:ext>
          </c:extLst>
        </c:ser>
        <c:ser>
          <c:idx val="2"/>
          <c:order val="2"/>
          <c:tx>
            <c:strRef>
              <c:f>'GABRIEL GARCIA MARQUEZ'!$E$77</c:f>
              <c:strCache>
                <c:ptCount val="1"/>
                <c:pt idx="0">
                  <c:v>PUNT_SOCIALES_CIUDADANAS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'GABRIEL GARCIA MARQUEZ'!$B$78:$B$84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MARQUEZ'!$E$78:$E$84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57</c:v>
                </c:pt>
                <c:pt idx="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C-4BF3-BBD6-541A3EFDA00B}"/>
            </c:ext>
          </c:extLst>
        </c:ser>
        <c:ser>
          <c:idx val="3"/>
          <c:order val="3"/>
          <c:tx>
            <c:strRef>
              <c:f>'GABRIEL GARCIA MARQUEZ'!$F$77</c:f>
              <c:strCache>
                <c:ptCount val="1"/>
                <c:pt idx="0">
                  <c:v>PUNT_C_NATURALES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'GABRIEL GARCIA MARQUEZ'!$B$78:$B$84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MARQUEZ'!$F$78:$F$84</c:f>
              <c:numCache>
                <c:formatCode>General</c:formatCode>
                <c:ptCount val="7"/>
                <c:pt idx="0">
                  <c:v>53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55</c:v>
                </c:pt>
                <c:pt idx="5">
                  <c:v>56</c:v>
                </c:pt>
                <c:pt idx="6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7C-4BF3-BBD6-541A3EFDA00B}"/>
            </c:ext>
          </c:extLst>
        </c:ser>
        <c:ser>
          <c:idx val="4"/>
          <c:order val="4"/>
          <c:tx>
            <c:strRef>
              <c:f>'GABRIEL GARCIA MARQUEZ'!$G$77</c:f>
              <c:strCache>
                <c:ptCount val="1"/>
                <c:pt idx="0">
                  <c:v>PUNT_LECTURA_CRITICA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'GABRIEL GARCIA MARQUEZ'!$B$78:$B$84</c:f>
              <c:numCache>
                <c:formatCode>General</c:formatCode>
                <c:ptCount val="7"/>
                <c:pt idx="0">
                  <c:v>20212</c:v>
                </c:pt>
                <c:pt idx="1">
                  <c:v>20222</c:v>
                </c:pt>
                <c:pt idx="2">
                  <c:v>20232</c:v>
                </c:pt>
                <c:pt idx="3">
                  <c:v>20242</c:v>
                </c:pt>
                <c:pt idx="4">
                  <c:v>20252</c:v>
                </c:pt>
                <c:pt idx="5">
                  <c:v>20262</c:v>
                </c:pt>
                <c:pt idx="6">
                  <c:v>20272</c:v>
                </c:pt>
              </c:numCache>
            </c:numRef>
          </c:xVal>
          <c:yVal>
            <c:numRef>
              <c:f>'GABRIEL GARCIA MARQUEZ'!$G$78:$G$84</c:f>
              <c:numCache>
                <c:formatCode>General</c:formatCode>
                <c:ptCount val="7"/>
                <c:pt idx="0">
                  <c:v>57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7C-4BF3-BBD6-541A3EFD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90224"/>
        <c:axId val="543295504"/>
      </c:scatterChart>
      <c:valAx>
        <c:axId val="5432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295504"/>
        <c:crosses val="autoZero"/>
        <c:crossBetween val="midCat"/>
      </c:valAx>
      <c:valAx>
        <c:axId val="5432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2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</xdr:colOff>
      <xdr:row>5</xdr:row>
      <xdr:rowOff>28575</xdr:rowOff>
    </xdr:from>
    <xdr:to>
      <xdr:col>29</xdr:col>
      <xdr:colOff>333375</xdr:colOff>
      <xdr:row>18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E0BA09-710B-47F2-AC0D-4F0B3E7E8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64625" y="981075"/>
          <a:ext cx="5648325" cy="2524125"/>
        </a:xfrm>
        <a:prstGeom prst="rect">
          <a:avLst/>
        </a:prstGeom>
      </xdr:spPr>
    </xdr:pic>
    <xdr:clientData/>
  </xdr:twoCellAnchor>
  <xdr:twoCellAnchor>
    <xdr:from>
      <xdr:col>9</xdr:col>
      <xdr:colOff>295274</xdr:colOff>
      <xdr:row>42</xdr:row>
      <xdr:rowOff>185736</xdr:rowOff>
    </xdr:from>
    <xdr:to>
      <xdr:col>17</xdr:col>
      <xdr:colOff>761999</xdr:colOff>
      <xdr:row>62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C00A04-A158-7619-556D-02694A1D9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271461</xdr:colOff>
      <xdr:row>42</xdr:row>
      <xdr:rowOff>176211</xdr:rowOff>
    </xdr:from>
    <xdr:to>
      <xdr:col>26</xdr:col>
      <xdr:colOff>761999</xdr:colOff>
      <xdr:row>62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482EEE-508E-2908-55EB-582125A64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338136</xdr:colOff>
      <xdr:row>65</xdr:row>
      <xdr:rowOff>4761</xdr:rowOff>
    </xdr:from>
    <xdr:to>
      <xdr:col>18</xdr:col>
      <xdr:colOff>9525</xdr:colOff>
      <xdr:row>82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444276-2DA2-9B6A-D2D3-2C2D8B57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271462</xdr:colOff>
      <xdr:row>64</xdr:row>
      <xdr:rowOff>185737</xdr:rowOff>
    </xdr:from>
    <xdr:to>
      <xdr:col>27</xdr:col>
      <xdr:colOff>1</xdr:colOff>
      <xdr:row>83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D71B33-B4DE-031E-E916-584F3B746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261936</xdr:colOff>
      <xdr:row>84</xdr:row>
      <xdr:rowOff>4761</xdr:rowOff>
    </xdr:from>
    <xdr:to>
      <xdr:col>27</xdr:col>
      <xdr:colOff>73270</xdr:colOff>
      <xdr:row>102</xdr:row>
      <xdr:rowOff>48846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A8A25F1-0ABC-50E4-09A4-8C931B5C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338233</xdr:colOff>
      <xdr:row>84</xdr:row>
      <xdr:rowOff>18273</xdr:rowOff>
    </xdr:from>
    <xdr:to>
      <xdr:col>18</xdr:col>
      <xdr:colOff>19438</xdr:colOff>
      <xdr:row>102</xdr:row>
      <xdr:rowOff>38877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F8B39E-A6DA-F032-9C40-55485FD14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295275</xdr:colOff>
      <xdr:row>7</xdr:row>
      <xdr:rowOff>19050</xdr:rowOff>
    </xdr:from>
    <xdr:to>
      <xdr:col>27</xdr:col>
      <xdr:colOff>609600</xdr:colOff>
      <xdr:row>19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5B151A-C12F-4E4C-ABBE-61B671E10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06900" y="1362075"/>
          <a:ext cx="5648325" cy="2524125"/>
        </a:xfrm>
        <a:prstGeom prst="rect">
          <a:avLst/>
        </a:prstGeom>
      </xdr:spPr>
    </xdr:pic>
    <xdr:clientData/>
  </xdr:twoCellAnchor>
  <xdr:twoCellAnchor>
    <xdr:from>
      <xdr:col>7</xdr:col>
      <xdr:colOff>166687</xdr:colOff>
      <xdr:row>59</xdr:row>
      <xdr:rowOff>180975</xdr:rowOff>
    </xdr:from>
    <xdr:to>
      <xdr:col>17</xdr:col>
      <xdr:colOff>0</xdr:colOff>
      <xdr:row>75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A5C5A9-B8C9-E617-0F49-400B717C9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233362</xdr:colOff>
      <xdr:row>43</xdr:row>
      <xdr:rowOff>1</xdr:rowOff>
    </xdr:from>
    <xdr:to>
      <xdr:col>16</xdr:col>
      <xdr:colOff>742950</xdr:colOff>
      <xdr:row>59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7B83B6-3DF5-0150-8021-DBE7A3FD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176212</xdr:colOff>
      <xdr:row>76</xdr:row>
      <xdr:rowOff>14287</xdr:rowOff>
    </xdr:from>
    <xdr:to>
      <xdr:col>17</xdr:col>
      <xdr:colOff>0</xdr:colOff>
      <xdr:row>90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C47175-6C1E-3D72-A9C1-4A7B84AB9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266699</xdr:colOff>
      <xdr:row>42</xdr:row>
      <xdr:rowOff>185737</xdr:rowOff>
    </xdr:from>
    <xdr:to>
      <xdr:col>25</xdr:col>
      <xdr:colOff>9524</xdr:colOff>
      <xdr:row>59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9BEB21-02CE-F2D3-E613-22C838E8D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300037</xdr:colOff>
      <xdr:row>59</xdr:row>
      <xdr:rowOff>180975</xdr:rowOff>
    </xdr:from>
    <xdr:to>
      <xdr:col>24</xdr:col>
      <xdr:colOff>561975</xdr:colOff>
      <xdr:row>75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F2C317C-B4EC-A620-DD0F-E29027B6C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300036</xdr:colOff>
      <xdr:row>76</xdr:row>
      <xdr:rowOff>14286</xdr:rowOff>
    </xdr:from>
    <xdr:to>
      <xdr:col>24</xdr:col>
      <xdr:colOff>542925</xdr:colOff>
      <xdr:row>99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D7F127B-3547-1901-57A7-DE17BB2A0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296535</xdr:colOff>
      <xdr:row>41</xdr:row>
      <xdr:rowOff>152759</xdr:rowOff>
    </xdr:from>
    <xdr:to>
      <xdr:col>27</xdr:col>
      <xdr:colOff>598279</xdr:colOff>
      <xdr:row>54</xdr:row>
      <xdr:rowOff>97945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8B9BA0-CF94-4A6F-9BBC-DE2DA6337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6393" y="8069292"/>
          <a:ext cx="5648325" cy="2524125"/>
        </a:xfrm>
        <a:prstGeom prst="rect">
          <a:avLst/>
        </a:prstGeom>
      </xdr:spPr>
    </xdr:pic>
    <xdr:clientData/>
  </xdr:twoCellAnchor>
  <xdr:twoCellAnchor>
    <xdr:from>
      <xdr:col>8</xdr:col>
      <xdr:colOff>306417</xdr:colOff>
      <xdr:row>75</xdr:row>
      <xdr:rowOff>8987</xdr:rowOff>
    </xdr:from>
    <xdr:to>
      <xdr:col>12</xdr:col>
      <xdr:colOff>1051344</xdr:colOff>
      <xdr:row>91</xdr:row>
      <xdr:rowOff>185468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74C10D-FB9A-9D7C-F73A-9718ADC0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310909</xdr:colOff>
      <xdr:row>93</xdr:row>
      <xdr:rowOff>12221</xdr:rowOff>
    </xdr:from>
    <xdr:to>
      <xdr:col>12</xdr:col>
      <xdr:colOff>1042358</xdr:colOff>
      <xdr:row>110</xdr:row>
      <xdr:rowOff>8985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1DC53B-674A-404A-E511-5BD689D91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274966</xdr:colOff>
      <xdr:row>113</xdr:row>
      <xdr:rowOff>3235</xdr:rowOff>
    </xdr:from>
    <xdr:to>
      <xdr:col>12</xdr:col>
      <xdr:colOff>1096273</xdr:colOff>
      <xdr:row>127</xdr:row>
      <xdr:rowOff>104595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F95E9F-053B-CE1F-2583-E8AE1A748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1213986</xdr:colOff>
      <xdr:row>75</xdr:row>
      <xdr:rowOff>12222</xdr:rowOff>
    </xdr:from>
    <xdr:to>
      <xdr:col>17</xdr:col>
      <xdr:colOff>925542</xdr:colOff>
      <xdr:row>92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9A472C-01BC-389F-DC03-2158BD3C7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1227467</xdr:colOff>
      <xdr:row>92</xdr:row>
      <xdr:rowOff>191939</xdr:rowOff>
    </xdr:from>
    <xdr:to>
      <xdr:col>17</xdr:col>
      <xdr:colOff>0</xdr:colOff>
      <xdr:row>109</xdr:row>
      <xdr:rowOff>188703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BDB363B-D865-DD23-240F-E570A5604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1267901</xdr:colOff>
      <xdr:row>113</xdr:row>
      <xdr:rowOff>3236</xdr:rowOff>
    </xdr:from>
    <xdr:to>
      <xdr:col>17</xdr:col>
      <xdr:colOff>44928</xdr:colOff>
      <xdr:row>127</xdr:row>
      <xdr:rowOff>104596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59E6BA-C0F2-7520-75AA-58A8D7DE7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360332</xdr:colOff>
      <xdr:row>130</xdr:row>
      <xdr:rowOff>182951</xdr:rowOff>
    </xdr:from>
    <xdr:to>
      <xdr:col>12</xdr:col>
      <xdr:colOff>1069316</xdr:colOff>
      <xdr:row>145</xdr:row>
      <xdr:rowOff>197688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561D5B-C3A2-8A6F-42B1-0E4D30A68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1254425</xdr:colOff>
      <xdr:row>131</xdr:row>
      <xdr:rowOff>12222</xdr:rowOff>
    </xdr:from>
    <xdr:to>
      <xdr:col>17</xdr:col>
      <xdr:colOff>26958</xdr:colOff>
      <xdr:row>145</xdr:row>
      <xdr:rowOff>113582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B081EE-FFE6-84A0-1935-3F26091B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E6C1-7617-4F72-A287-297A7BA3F7CC}">
  <dimension ref="A1:U97"/>
  <sheetViews>
    <sheetView topLeftCell="N79" zoomScale="98" zoomScaleNormal="98" workbookViewId="0">
      <selection activeCell="D88" sqref="D88:I89"/>
    </sheetView>
  </sheetViews>
  <sheetFormatPr baseColWidth="10" defaultRowHeight="15"/>
  <cols>
    <col min="3" max="3" width="72.28515625" bestFit="1" customWidth="1"/>
    <col min="9" max="9" width="22.140625" bestFit="1" customWidth="1"/>
    <col min="20" max="20" width="23.5703125" customWidth="1"/>
    <col min="21" max="21" width="13.140625" bestFit="1" customWidth="1"/>
  </cols>
  <sheetData>
    <row r="1" spans="1:21">
      <c r="A1" s="5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7" t="s">
        <v>0</v>
      </c>
    </row>
    <row r="2" spans="1:21">
      <c r="A2" s="20" t="s">
        <v>22</v>
      </c>
      <c r="B2" s="2" t="s">
        <v>23</v>
      </c>
      <c r="C2" s="105" t="s">
        <v>24</v>
      </c>
      <c r="D2" s="21" t="s">
        <v>25</v>
      </c>
      <c r="E2" s="21" t="s">
        <v>20</v>
      </c>
      <c r="F2" s="21" t="s">
        <v>15</v>
      </c>
      <c r="G2" s="21" t="s">
        <v>18</v>
      </c>
      <c r="H2" s="21" t="s">
        <v>17</v>
      </c>
      <c r="I2" s="21" t="s">
        <v>26</v>
      </c>
      <c r="J2" s="22">
        <v>27</v>
      </c>
      <c r="K2" s="22">
        <v>55</v>
      </c>
      <c r="L2" s="22">
        <v>56</v>
      </c>
      <c r="M2" s="22">
        <v>52</v>
      </c>
      <c r="N2" s="22">
        <v>52</v>
      </c>
      <c r="O2" s="22">
        <v>45</v>
      </c>
      <c r="P2" s="22">
        <v>8</v>
      </c>
      <c r="Q2" s="22">
        <v>10</v>
      </c>
      <c r="R2" s="22">
        <v>11</v>
      </c>
      <c r="S2" s="22">
        <v>7</v>
      </c>
      <c r="T2" s="22">
        <v>11</v>
      </c>
      <c r="U2" s="23" t="s">
        <v>55</v>
      </c>
    </row>
    <row r="3" spans="1:21">
      <c r="A3" s="16" t="s">
        <v>22</v>
      </c>
      <c r="B3" s="2" t="s">
        <v>23</v>
      </c>
      <c r="C3" s="17" t="s">
        <v>24</v>
      </c>
      <c r="D3" s="17" t="s">
        <v>25</v>
      </c>
      <c r="E3" s="17" t="s">
        <v>20</v>
      </c>
      <c r="F3" s="17" t="s">
        <v>15</v>
      </c>
      <c r="G3" s="17" t="s">
        <v>18</v>
      </c>
      <c r="H3" s="17" t="s">
        <v>17</v>
      </c>
      <c r="I3" s="17" t="s">
        <v>26</v>
      </c>
      <c r="J3" s="18">
        <v>38</v>
      </c>
      <c r="K3" s="18">
        <v>55</v>
      </c>
      <c r="L3" s="18">
        <v>54</v>
      </c>
      <c r="M3" s="18">
        <v>48</v>
      </c>
      <c r="N3" s="18">
        <v>51</v>
      </c>
      <c r="O3" s="18">
        <v>53</v>
      </c>
      <c r="P3" s="18">
        <v>8</v>
      </c>
      <c r="Q3" s="18">
        <v>9</v>
      </c>
      <c r="R3" s="18">
        <v>12</v>
      </c>
      <c r="S3" s="18">
        <v>10</v>
      </c>
      <c r="T3" s="18">
        <v>10</v>
      </c>
      <c r="U3" s="19" t="s">
        <v>54</v>
      </c>
    </row>
    <row r="4" spans="1:21">
      <c r="A4" s="12" t="s">
        <v>22</v>
      </c>
      <c r="B4" s="2" t="s">
        <v>23</v>
      </c>
      <c r="C4" s="13" t="s">
        <v>24</v>
      </c>
      <c r="D4" s="13" t="s">
        <v>25</v>
      </c>
      <c r="E4" s="13" t="s">
        <v>20</v>
      </c>
      <c r="F4" s="13" t="s">
        <v>15</v>
      </c>
      <c r="G4" s="13" t="s">
        <v>18</v>
      </c>
      <c r="H4" s="13" t="s">
        <v>17</v>
      </c>
      <c r="I4" s="13" t="s">
        <v>26</v>
      </c>
      <c r="J4" s="14">
        <v>65</v>
      </c>
      <c r="K4" s="14">
        <v>54</v>
      </c>
      <c r="L4" s="14">
        <v>52</v>
      </c>
      <c r="M4" s="14">
        <v>49</v>
      </c>
      <c r="N4" s="14">
        <v>51</v>
      </c>
      <c r="O4" s="14">
        <v>52</v>
      </c>
      <c r="P4" s="14">
        <v>9</v>
      </c>
      <c r="Q4" s="14">
        <v>11</v>
      </c>
      <c r="R4" s="14">
        <v>12</v>
      </c>
      <c r="S4" s="14">
        <v>10</v>
      </c>
      <c r="T4" s="14">
        <v>13</v>
      </c>
      <c r="U4" s="15" t="s">
        <v>53</v>
      </c>
    </row>
    <row r="5" spans="1:21">
      <c r="A5" s="1" t="s">
        <v>22</v>
      </c>
      <c r="B5" s="2" t="s">
        <v>23</v>
      </c>
      <c r="C5" s="2" t="s">
        <v>24</v>
      </c>
      <c r="D5" s="2" t="s">
        <v>25</v>
      </c>
      <c r="E5" s="2" t="s">
        <v>20</v>
      </c>
      <c r="F5" s="2" t="s">
        <v>15</v>
      </c>
      <c r="G5" s="2" t="s">
        <v>18</v>
      </c>
      <c r="H5" s="2" t="s">
        <v>17</v>
      </c>
      <c r="I5" s="2" t="s">
        <v>26</v>
      </c>
      <c r="J5" s="3">
        <v>81</v>
      </c>
      <c r="K5" s="3">
        <v>57</v>
      </c>
      <c r="L5" s="3">
        <v>53</v>
      </c>
      <c r="M5" s="3">
        <v>52</v>
      </c>
      <c r="N5" s="3">
        <v>53</v>
      </c>
      <c r="O5" s="3">
        <v>53</v>
      </c>
      <c r="P5" s="3">
        <v>9</v>
      </c>
      <c r="Q5" s="3">
        <v>11</v>
      </c>
      <c r="R5" s="3">
        <v>13</v>
      </c>
      <c r="S5" s="3">
        <v>10</v>
      </c>
      <c r="T5" s="3">
        <v>12</v>
      </c>
      <c r="U5" s="4" t="s">
        <v>27</v>
      </c>
    </row>
    <row r="6" spans="1:21" ht="15.75" thickBot="1"/>
    <row r="7" spans="1:21">
      <c r="C7" s="120" t="s">
        <v>62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2"/>
    </row>
    <row r="8" spans="1:21">
      <c r="C8" s="123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5"/>
    </row>
    <row r="9" spans="1:21">
      <c r="C9" s="101" t="s">
        <v>1</v>
      </c>
      <c r="D9" s="83" t="s">
        <v>0</v>
      </c>
      <c r="E9" s="83" t="s">
        <v>6</v>
      </c>
      <c r="F9" s="83" t="s">
        <v>5</v>
      </c>
      <c r="G9" s="83" t="s">
        <v>2</v>
      </c>
      <c r="H9" s="83" t="s">
        <v>3</v>
      </c>
      <c r="I9" s="83" t="s">
        <v>7</v>
      </c>
      <c r="J9" s="83" t="s">
        <v>8</v>
      </c>
      <c r="K9" s="83" t="s">
        <v>4</v>
      </c>
      <c r="L9" s="83" t="s">
        <v>13</v>
      </c>
      <c r="M9" s="83" t="s">
        <v>10</v>
      </c>
      <c r="N9" s="83" t="s">
        <v>12</v>
      </c>
      <c r="O9" s="83" t="s">
        <v>11</v>
      </c>
      <c r="P9" s="83" t="s">
        <v>9</v>
      </c>
      <c r="Q9" s="83" t="s">
        <v>63</v>
      </c>
      <c r="R9" s="83" t="s">
        <v>14</v>
      </c>
      <c r="S9" s="83" t="s">
        <v>64</v>
      </c>
      <c r="T9" s="83" t="s">
        <v>65</v>
      </c>
      <c r="U9" s="102" t="s">
        <v>66</v>
      </c>
    </row>
    <row r="10" spans="1:21">
      <c r="C10" s="86" t="s">
        <v>24</v>
      </c>
      <c r="D10" s="40">
        <v>20212</v>
      </c>
      <c r="E10" s="40" t="s">
        <v>19</v>
      </c>
      <c r="F10" s="40" t="s">
        <v>18</v>
      </c>
      <c r="G10" s="40" t="s">
        <v>15</v>
      </c>
      <c r="H10" s="40" t="s">
        <v>16</v>
      </c>
      <c r="I10" s="76" t="s">
        <v>26</v>
      </c>
      <c r="J10" s="76" t="s">
        <v>20</v>
      </c>
      <c r="K10" s="76" t="s">
        <v>17</v>
      </c>
      <c r="L10" s="45">
        <v>45</v>
      </c>
      <c r="M10" s="45">
        <v>56</v>
      </c>
      <c r="N10" s="45">
        <v>52</v>
      </c>
      <c r="O10" s="45">
        <v>52</v>
      </c>
      <c r="P10" s="45">
        <v>55</v>
      </c>
      <c r="Q10" s="40">
        <f>AVERAGE(L10:P10)</f>
        <v>52</v>
      </c>
      <c r="R10" s="40">
        <f>SUM(L10:P10)</f>
        <v>260</v>
      </c>
      <c r="S10" s="45">
        <v>27</v>
      </c>
      <c r="T10" s="71">
        <v>0.664364865493</v>
      </c>
      <c r="U10" s="87" t="s">
        <v>67</v>
      </c>
    </row>
    <row r="11" spans="1:21">
      <c r="C11" s="86" t="s">
        <v>24</v>
      </c>
      <c r="D11" s="40">
        <v>20222</v>
      </c>
      <c r="E11" s="40" t="s">
        <v>19</v>
      </c>
      <c r="F11" s="40" t="s">
        <v>18</v>
      </c>
      <c r="G11" s="40" t="s">
        <v>15</v>
      </c>
      <c r="H11" s="40" t="s">
        <v>16</v>
      </c>
      <c r="I11" s="74" t="s">
        <v>26</v>
      </c>
      <c r="J11" s="74" t="s">
        <v>20</v>
      </c>
      <c r="K11" s="74" t="s">
        <v>17</v>
      </c>
      <c r="L11" s="45">
        <v>53</v>
      </c>
      <c r="M11" s="45">
        <v>54</v>
      </c>
      <c r="N11" s="45">
        <v>48</v>
      </c>
      <c r="O11" s="45">
        <v>51</v>
      </c>
      <c r="P11" s="45">
        <v>55</v>
      </c>
      <c r="Q11" s="40">
        <f t="shared" ref="Q11:Q16" si="0">AVERAGE(L11:P11)</f>
        <v>52.2</v>
      </c>
      <c r="R11" s="40">
        <f t="shared" ref="R11:R16" si="1">SUM(L11:P11)</f>
        <v>261</v>
      </c>
      <c r="S11" s="45">
        <v>38</v>
      </c>
      <c r="T11" s="71">
        <v>0.67132865493000005</v>
      </c>
      <c r="U11" s="87" t="s">
        <v>68</v>
      </c>
    </row>
    <row r="12" spans="1:21">
      <c r="C12" s="86" t="s">
        <v>24</v>
      </c>
      <c r="D12" s="40">
        <v>20232</v>
      </c>
      <c r="E12" s="40" t="s">
        <v>19</v>
      </c>
      <c r="F12" s="40" t="s">
        <v>18</v>
      </c>
      <c r="G12" s="40" t="s">
        <v>15</v>
      </c>
      <c r="H12" s="40" t="s">
        <v>16</v>
      </c>
      <c r="I12" s="77" t="s">
        <v>26</v>
      </c>
      <c r="J12" s="77" t="s">
        <v>20</v>
      </c>
      <c r="K12" s="77" t="s">
        <v>17</v>
      </c>
      <c r="L12" s="45">
        <v>52</v>
      </c>
      <c r="M12" s="45">
        <v>52</v>
      </c>
      <c r="N12" s="45">
        <v>49</v>
      </c>
      <c r="O12" s="45">
        <v>51</v>
      </c>
      <c r="P12" s="45">
        <v>54</v>
      </c>
      <c r="Q12" s="40">
        <f t="shared" si="0"/>
        <v>51.6</v>
      </c>
      <c r="R12" s="40">
        <f t="shared" si="1"/>
        <v>258</v>
      </c>
      <c r="S12" s="45">
        <v>65</v>
      </c>
      <c r="T12" s="71">
        <v>0.65886549354299995</v>
      </c>
      <c r="U12" s="87" t="s">
        <v>67</v>
      </c>
    </row>
    <row r="13" spans="1:21">
      <c r="C13" s="86" t="s">
        <v>24</v>
      </c>
      <c r="D13" s="40">
        <v>20242</v>
      </c>
      <c r="E13" s="40" t="s">
        <v>19</v>
      </c>
      <c r="F13" s="40" t="s">
        <v>18</v>
      </c>
      <c r="G13" s="40" t="s">
        <v>15</v>
      </c>
      <c r="H13" s="40" t="s">
        <v>16</v>
      </c>
      <c r="I13" s="76" t="s">
        <v>26</v>
      </c>
      <c r="J13" s="76" t="s">
        <v>20</v>
      </c>
      <c r="K13" s="76" t="s">
        <v>17</v>
      </c>
      <c r="L13" s="45">
        <v>54</v>
      </c>
      <c r="M13" s="45">
        <v>51</v>
      </c>
      <c r="N13" s="45">
        <v>50</v>
      </c>
      <c r="O13" s="45">
        <v>52</v>
      </c>
      <c r="P13" s="45">
        <v>55</v>
      </c>
      <c r="Q13" s="40">
        <f t="shared" si="0"/>
        <v>52.4</v>
      </c>
      <c r="R13" s="40">
        <f t="shared" si="1"/>
        <v>262</v>
      </c>
      <c r="S13" s="45">
        <v>53</v>
      </c>
      <c r="T13" s="71">
        <v>0.67248654929999996</v>
      </c>
      <c r="U13" s="87" t="s">
        <v>68</v>
      </c>
    </row>
    <row r="14" spans="1:21">
      <c r="C14" s="86" t="s">
        <v>24</v>
      </c>
      <c r="D14" s="40">
        <v>20252</v>
      </c>
      <c r="E14" s="40" t="s">
        <v>19</v>
      </c>
      <c r="F14" s="40" t="s">
        <v>18</v>
      </c>
      <c r="G14" s="40" t="s">
        <v>15</v>
      </c>
      <c r="H14" s="40" t="s">
        <v>16</v>
      </c>
      <c r="I14" s="76" t="s">
        <v>26</v>
      </c>
      <c r="J14" s="76" t="s">
        <v>20</v>
      </c>
      <c r="K14" s="76" t="s">
        <v>17</v>
      </c>
      <c r="L14" s="45">
        <v>55</v>
      </c>
      <c r="M14" s="45">
        <v>52</v>
      </c>
      <c r="N14" s="45">
        <v>51</v>
      </c>
      <c r="O14" s="45">
        <v>53</v>
      </c>
      <c r="P14" s="45">
        <v>56</v>
      </c>
      <c r="Q14" s="40">
        <f t="shared" si="0"/>
        <v>53.4</v>
      </c>
      <c r="R14" s="40">
        <f t="shared" si="1"/>
        <v>267</v>
      </c>
      <c r="S14" s="45">
        <v>53</v>
      </c>
      <c r="T14" s="71">
        <v>0.70156650093543005</v>
      </c>
      <c r="U14" s="87" t="s">
        <v>68</v>
      </c>
    </row>
    <row r="15" spans="1:21">
      <c r="C15" s="86" t="s">
        <v>24</v>
      </c>
      <c r="D15" s="40">
        <v>20262</v>
      </c>
      <c r="E15" s="40" t="s">
        <v>19</v>
      </c>
      <c r="F15" s="40" t="s">
        <v>18</v>
      </c>
      <c r="G15" s="40" t="s">
        <v>15</v>
      </c>
      <c r="H15" s="40" t="s">
        <v>16</v>
      </c>
      <c r="I15" s="76" t="s">
        <v>26</v>
      </c>
      <c r="J15" s="76" t="s">
        <v>20</v>
      </c>
      <c r="K15" s="76" t="s">
        <v>17</v>
      </c>
      <c r="L15" s="45">
        <v>53</v>
      </c>
      <c r="M15" s="45">
        <v>55</v>
      </c>
      <c r="N15" s="45">
        <v>55</v>
      </c>
      <c r="O15" s="45">
        <v>53</v>
      </c>
      <c r="P15" s="45">
        <v>56</v>
      </c>
      <c r="Q15" s="40">
        <f t="shared" si="0"/>
        <v>54.4</v>
      </c>
      <c r="R15" s="40">
        <f t="shared" si="1"/>
        <v>272</v>
      </c>
      <c r="S15" s="45">
        <v>53</v>
      </c>
      <c r="T15" s="71">
        <v>0.71065491656278001</v>
      </c>
      <c r="U15" s="87" t="s">
        <v>68</v>
      </c>
    </row>
    <row r="16" spans="1:21" ht="15.75" thickBot="1">
      <c r="C16" s="88" t="s">
        <v>24</v>
      </c>
      <c r="D16" s="67">
        <v>20272</v>
      </c>
      <c r="E16" s="67" t="s">
        <v>19</v>
      </c>
      <c r="F16" s="67" t="s">
        <v>18</v>
      </c>
      <c r="G16" s="67" t="s">
        <v>15</v>
      </c>
      <c r="H16" s="67" t="s">
        <v>16</v>
      </c>
      <c r="I16" s="108" t="s">
        <v>26</v>
      </c>
      <c r="J16" s="108" t="s">
        <v>20</v>
      </c>
      <c r="K16" s="108" t="s">
        <v>17</v>
      </c>
      <c r="L16" s="106">
        <v>54</v>
      </c>
      <c r="M16" s="106">
        <v>56</v>
      </c>
      <c r="N16" s="106">
        <v>56</v>
      </c>
      <c r="O16" s="106">
        <v>54</v>
      </c>
      <c r="P16" s="106">
        <v>57</v>
      </c>
      <c r="Q16" s="67">
        <f t="shared" si="0"/>
        <v>55.4</v>
      </c>
      <c r="R16" s="67">
        <f t="shared" si="1"/>
        <v>277</v>
      </c>
      <c r="S16" s="106">
        <v>53</v>
      </c>
      <c r="T16" s="107">
        <v>0.75687767013896401</v>
      </c>
      <c r="U16" s="90" t="s">
        <v>18</v>
      </c>
    </row>
    <row r="19" spans="3:21" ht="15.75" thickBot="1"/>
    <row r="20" spans="3:21">
      <c r="C20" s="120" t="s">
        <v>72</v>
      </c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2"/>
    </row>
    <row r="21" spans="3:21">
      <c r="C21" s="123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5"/>
    </row>
    <row r="22" spans="3:21">
      <c r="C22" s="101" t="s">
        <v>1</v>
      </c>
      <c r="D22" s="83" t="s">
        <v>0</v>
      </c>
      <c r="E22" s="83" t="s">
        <v>6</v>
      </c>
      <c r="F22" s="83" t="s">
        <v>5</v>
      </c>
      <c r="G22" s="83" t="s">
        <v>2</v>
      </c>
      <c r="H22" s="83" t="s">
        <v>3</v>
      </c>
      <c r="I22" s="83" t="s">
        <v>7</v>
      </c>
      <c r="J22" s="83" t="s">
        <v>8</v>
      </c>
      <c r="K22" s="83" t="s">
        <v>4</v>
      </c>
      <c r="L22" s="83" t="s">
        <v>13</v>
      </c>
      <c r="M22" s="83" t="s">
        <v>10</v>
      </c>
      <c r="N22" s="83" t="s">
        <v>12</v>
      </c>
      <c r="O22" s="83" t="s">
        <v>11</v>
      </c>
      <c r="P22" s="83" t="s">
        <v>9</v>
      </c>
      <c r="Q22" s="83" t="s">
        <v>63</v>
      </c>
      <c r="R22" s="83" t="s">
        <v>14</v>
      </c>
      <c r="S22" s="83" t="s">
        <v>64</v>
      </c>
      <c r="T22" s="83" t="s">
        <v>65</v>
      </c>
      <c r="U22" s="102" t="s">
        <v>66</v>
      </c>
    </row>
    <row r="23" spans="3:21">
      <c r="C23" s="86" t="s">
        <v>24</v>
      </c>
      <c r="D23" s="40">
        <v>20212</v>
      </c>
      <c r="E23" s="40" t="s">
        <v>19</v>
      </c>
      <c r="F23" s="40" t="s">
        <v>18</v>
      </c>
      <c r="G23" s="40" t="s">
        <v>15</v>
      </c>
      <c r="H23" s="40" t="s">
        <v>16</v>
      </c>
      <c r="I23" s="76" t="s">
        <v>26</v>
      </c>
      <c r="J23" s="76" t="s">
        <v>20</v>
      </c>
      <c r="K23" s="76" t="s">
        <v>17</v>
      </c>
      <c r="L23" s="46">
        <v>45</v>
      </c>
      <c r="M23" s="46">
        <v>56</v>
      </c>
      <c r="N23" s="46">
        <v>52</v>
      </c>
      <c r="O23" s="46">
        <v>52</v>
      </c>
      <c r="P23" s="46">
        <v>55</v>
      </c>
      <c r="Q23" s="41">
        <v>52</v>
      </c>
      <c r="R23" s="40">
        <v>260</v>
      </c>
      <c r="S23" s="40">
        <v>27</v>
      </c>
      <c r="T23" s="71">
        <v>0.664364865493</v>
      </c>
      <c r="U23" s="87" t="s">
        <v>67</v>
      </c>
    </row>
    <row r="24" spans="3:21">
      <c r="C24" s="86" t="s">
        <v>24</v>
      </c>
      <c r="D24" s="40">
        <v>20222</v>
      </c>
      <c r="E24" s="40" t="s">
        <v>19</v>
      </c>
      <c r="F24" s="40" t="s">
        <v>18</v>
      </c>
      <c r="G24" s="40" t="s">
        <v>15</v>
      </c>
      <c r="H24" s="40" t="s">
        <v>16</v>
      </c>
      <c r="I24" s="74" t="s">
        <v>26</v>
      </c>
      <c r="J24" s="74" t="s">
        <v>20</v>
      </c>
      <c r="K24" s="74" t="s">
        <v>17</v>
      </c>
      <c r="L24" s="50">
        <v>53</v>
      </c>
      <c r="M24" s="50">
        <v>54</v>
      </c>
      <c r="N24" s="50">
        <v>48</v>
      </c>
      <c r="O24" s="50">
        <v>51</v>
      </c>
      <c r="P24" s="50">
        <v>55</v>
      </c>
      <c r="Q24" s="41">
        <v>52.2</v>
      </c>
      <c r="R24" s="40">
        <v>261</v>
      </c>
      <c r="S24" s="40">
        <v>38</v>
      </c>
      <c r="T24" s="71">
        <v>0.67132865493000005</v>
      </c>
      <c r="U24" s="87" t="s">
        <v>68</v>
      </c>
    </row>
    <row r="25" spans="3:21">
      <c r="C25" s="86" t="s">
        <v>24</v>
      </c>
      <c r="D25" s="40">
        <v>20232</v>
      </c>
      <c r="E25" s="40" t="s">
        <v>19</v>
      </c>
      <c r="F25" s="40" t="s">
        <v>18</v>
      </c>
      <c r="G25" s="40" t="s">
        <v>15</v>
      </c>
      <c r="H25" s="40" t="s">
        <v>16</v>
      </c>
      <c r="I25" s="77" t="s">
        <v>26</v>
      </c>
      <c r="J25" s="77" t="s">
        <v>20</v>
      </c>
      <c r="K25" s="77" t="s">
        <v>17</v>
      </c>
      <c r="L25" s="47">
        <v>52</v>
      </c>
      <c r="M25" s="47">
        <v>52</v>
      </c>
      <c r="N25" s="47">
        <v>49</v>
      </c>
      <c r="O25" s="47">
        <v>51</v>
      </c>
      <c r="P25" s="47">
        <v>54</v>
      </c>
      <c r="Q25" s="41">
        <v>51.6</v>
      </c>
      <c r="R25" s="40">
        <v>258</v>
      </c>
      <c r="S25" s="40">
        <v>65</v>
      </c>
      <c r="T25" s="71">
        <v>0.65886549354299995</v>
      </c>
      <c r="U25" s="87" t="s">
        <v>67</v>
      </c>
    </row>
    <row r="26" spans="3:21">
      <c r="C26" s="86" t="s">
        <v>24</v>
      </c>
      <c r="D26" s="40">
        <v>20242</v>
      </c>
      <c r="E26" s="40" t="s">
        <v>19</v>
      </c>
      <c r="F26" s="40" t="s">
        <v>18</v>
      </c>
      <c r="G26" s="40" t="s">
        <v>15</v>
      </c>
      <c r="H26" s="40" t="s">
        <v>16</v>
      </c>
      <c r="I26" s="76" t="s">
        <v>26</v>
      </c>
      <c r="J26" s="76" t="s">
        <v>20</v>
      </c>
      <c r="K26" s="76" t="s">
        <v>17</v>
      </c>
      <c r="L26" s="47">
        <v>52</v>
      </c>
      <c r="M26" s="47">
        <v>53</v>
      </c>
      <c r="N26" s="47">
        <v>50</v>
      </c>
      <c r="O26" s="47">
        <v>52</v>
      </c>
      <c r="P26" s="47">
        <v>55</v>
      </c>
      <c r="Q26" s="41">
        <f t="shared" ref="Q26:Q29" si="2">AVERAGE(L26:P26)</f>
        <v>52.4</v>
      </c>
      <c r="R26" s="40">
        <f t="shared" ref="R26:R29" si="3">SUM(L26:P26)</f>
        <v>262</v>
      </c>
      <c r="S26" s="40">
        <v>53</v>
      </c>
      <c r="T26" s="71">
        <v>0.67568654930000005</v>
      </c>
      <c r="U26" s="87" t="s">
        <v>68</v>
      </c>
    </row>
    <row r="27" spans="3:21">
      <c r="C27" s="86" t="s">
        <v>24</v>
      </c>
      <c r="D27" s="40">
        <v>20252</v>
      </c>
      <c r="E27" s="40" t="s">
        <v>19</v>
      </c>
      <c r="F27" s="40" t="s">
        <v>18</v>
      </c>
      <c r="G27" s="40" t="s">
        <v>15</v>
      </c>
      <c r="H27" s="40" t="s">
        <v>16</v>
      </c>
      <c r="I27" s="76" t="s">
        <v>26</v>
      </c>
      <c r="J27" s="76" t="s">
        <v>20</v>
      </c>
      <c r="K27" s="76" t="s">
        <v>17</v>
      </c>
      <c r="L27" s="47">
        <v>52</v>
      </c>
      <c r="M27" s="47">
        <v>54</v>
      </c>
      <c r="N27" s="47">
        <v>51</v>
      </c>
      <c r="O27" s="47">
        <v>53</v>
      </c>
      <c r="P27" s="47">
        <v>56</v>
      </c>
      <c r="Q27" s="41">
        <f t="shared" si="2"/>
        <v>53.2</v>
      </c>
      <c r="R27" s="40">
        <f t="shared" si="3"/>
        <v>266</v>
      </c>
      <c r="S27" s="40">
        <v>53</v>
      </c>
      <c r="T27" s="71">
        <v>0.69876650093543002</v>
      </c>
      <c r="U27" s="87" t="s">
        <v>68</v>
      </c>
    </row>
    <row r="28" spans="3:21">
      <c r="C28" s="86" t="s">
        <v>24</v>
      </c>
      <c r="D28" s="40">
        <v>20262</v>
      </c>
      <c r="E28" s="40" t="s">
        <v>19</v>
      </c>
      <c r="F28" s="40" t="s">
        <v>18</v>
      </c>
      <c r="G28" s="40" t="s">
        <v>15</v>
      </c>
      <c r="H28" s="40" t="s">
        <v>16</v>
      </c>
      <c r="I28" s="76" t="s">
        <v>26</v>
      </c>
      <c r="J28" s="76" t="s">
        <v>20</v>
      </c>
      <c r="K28" s="76" t="s">
        <v>17</v>
      </c>
      <c r="L28" s="47">
        <v>53</v>
      </c>
      <c r="M28" s="47">
        <v>55</v>
      </c>
      <c r="N28" s="47">
        <v>53</v>
      </c>
      <c r="O28" s="47">
        <v>52</v>
      </c>
      <c r="P28" s="47">
        <v>57</v>
      </c>
      <c r="Q28" s="41">
        <f t="shared" si="2"/>
        <v>54</v>
      </c>
      <c r="R28" s="40">
        <f t="shared" si="3"/>
        <v>270</v>
      </c>
      <c r="S28" s="40">
        <v>53</v>
      </c>
      <c r="T28" s="71">
        <v>0.70156650093543005</v>
      </c>
      <c r="U28" s="87" t="s">
        <v>68</v>
      </c>
    </row>
    <row r="29" spans="3:21" ht="15.75" thickBot="1">
      <c r="C29" s="88" t="s">
        <v>24</v>
      </c>
      <c r="D29" s="67">
        <v>20272</v>
      </c>
      <c r="E29" s="67" t="s">
        <v>19</v>
      </c>
      <c r="F29" s="67" t="s">
        <v>18</v>
      </c>
      <c r="G29" s="67" t="s">
        <v>15</v>
      </c>
      <c r="H29" s="67" t="s">
        <v>16</v>
      </c>
      <c r="I29" s="108" t="s">
        <v>26</v>
      </c>
      <c r="J29" s="108" t="s">
        <v>20</v>
      </c>
      <c r="K29" s="108" t="s">
        <v>17</v>
      </c>
      <c r="L29" s="109">
        <v>54</v>
      </c>
      <c r="M29" s="109">
        <v>56</v>
      </c>
      <c r="N29" s="109">
        <v>54</v>
      </c>
      <c r="O29" s="109">
        <v>53</v>
      </c>
      <c r="P29" s="109">
        <v>57</v>
      </c>
      <c r="Q29" s="49">
        <f t="shared" si="2"/>
        <v>54.8</v>
      </c>
      <c r="R29" s="67">
        <f t="shared" si="3"/>
        <v>274</v>
      </c>
      <c r="S29" s="67">
        <v>53</v>
      </c>
      <c r="T29" s="107">
        <v>0.72036545627799997</v>
      </c>
      <c r="U29" s="90" t="s">
        <v>18</v>
      </c>
    </row>
    <row r="32" spans="3:21" ht="15.75" thickBot="1"/>
    <row r="33" spans="3:21">
      <c r="C33" s="120" t="s">
        <v>73</v>
      </c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2"/>
    </row>
    <row r="34" spans="3:21">
      <c r="C34" s="123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5"/>
    </row>
    <row r="35" spans="3:21">
      <c r="C35" s="101" t="s">
        <v>1</v>
      </c>
      <c r="D35" s="83" t="s">
        <v>0</v>
      </c>
      <c r="E35" s="83" t="s">
        <v>6</v>
      </c>
      <c r="F35" s="83" t="s">
        <v>5</v>
      </c>
      <c r="G35" s="83" t="s">
        <v>2</v>
      </c>
      <c r="H35" s="83" t="s">
        <v>3</v>
      </c>
      <c r="I35" s="83" t="s">
        <v>7</v>
      </c>
      <c r="J35" s="83" t="s">
        <v>8</v>
      </c>
      <c r="K35" s="83" t="s">
        <v>4</v>
      </c>
      <c r="L35" s="83" t="s">
        <v>13</v>
      </c>
      <c r="M35" s="83" t="s">
        <v>10</v>
      </c>
      <c r="N35" s="83" t="s">
        <v>12</v>
      </c>
      <c r="O35" s="83" t="s">
        <v>11</v>
      </c>
      <c r="P35" s="83" t="s">
        <v>9</v>
      </c>
      <c r="Q35" s="83" t="s">
        <v>63</v>
      </c>
      <c r="R35" s="83" t="s">
        <v>14</v>
      </c>
      <c r="S35" s="83" t="s">
        <v>64</v>
      </c>
      <c r="T35" s="83" t="s">
        <v>65</v>
      </c>
      <c r="U35" s="102" t="s">
        <v>66</v>
      </c>
    </row>
    <row r="36" spans="3:21">
      <c r="C36" s="86" t="s">
        <v>24</v>
      </c>
      <c r="D36" s="40">
        <v>20212</v>
      </c>
      <c r="E36" s="40" t="s">
        <v>19</v>
      </c>
      <c r="F36" s="40" t="s">
        <v>18</v>
      </c>
      <c r="G36" s="40" t="s">
        <v>15</v>
      </c>
      <c r="H36" s="40" t="s">
        <v>16</v>
      </c>
      <c r="I36" s="76" t="s">
        <v>26</v>
      </c>
      <c r="J36" s="76" t="s">
        <v>20</v>
      </c>
      <c r="K36" s="76" t="s">
        <v>17</v>
      </c>
      <c r="L36" s="45">
        <v>45</v>
      </c>
      <c r="M36" s="45">
        <v>56</v>
      </c>
      <c r="N36" s="45">
        <v>52</v>
      </c>
      <c r="O36" s="45">
        <v>52</v>
      </c>
      <c r="P36" s="45">
        <v>55</v>
      </c>
      <c r="Q36" s="40">
        <f>AVERAGE(L36:P36)</f>
        <v>52</v>
      </c>
      <c r="R36" s="40">
        <f>SUM(L36:P36)</f>
        <v>260</v>
      </c>
      <c r="S36" s="45">
        <v>27</v>
      </c>
      <c r="T36" s="71">
        <v>0.664364865493</v>
      </c>
      <c r="U36" s="87" t="s">
        <v>68</v>
      </c>
    </row>
    <row r="37" spans="3:21">
      <c r="C37" s="86" t="s">
        <v>24</v>
      </c>
      <c r="D37" s="40">
        <v>20222</v>
      </c>
      <c r="E37" s="40" t="s">
        <v>19</v>
      </c>
      <c r="F37" s="40" t="s">
        <v>18</v>
      </c>
      <c r="G37" s="40" t="s">
        <v>15</v>
      </c>
      <c r="H37" s="40" t="s">
        <v>16</v>
      </c>
      <c r="I37" s="74" t="s">
        <v>26</v>
      </c>
      <c r="J37" s="74" t="s">
        <v>20</v>
      </c>
      <c r="K37" s="74" t="s">
        <v>17</v>
      </c>
      <c r="L37" s="45">
        <v>53</v>
      </c>
      <c r="M37" s="45">
        <v>54</v>
      </c>
      <c r="N37" s="45">
        <v>48</v>
      </c>
      <c r="O37" s="45">
        <v>51</v>
      </c>
      <c r="P37" s="45">
        <v>55</v>
      </c>
      <c r="Q37" s="40">
        <f t="shared" ref="Q37:Q42" si="4">AVERAGE(L37:P37)</f>
        <v>52.2</v>
      </c>
      <c r="R37" s="40">
        <f t="shared" ref="R37:R42" si="5">SUM(L37:P37)</f>
        <v>261</v>
      </c>
      <c r="S37" s="45">
        <v>38</v>
      </c>
      <c r="T37" s="71">
        <v>0.67132865493000005</v>
      </c>
      <c r="U37" s="87" t="s">
        <v>68</v>
      </c>
    </row>
    <row r="38" spans="3:21">
      <c r="C38" s="86" t="s">
        <v>24</v>
      </c>
      <c r="D38" s="40">
        <v>20232</v>
      </c>
      <c r="E38" s="40" t="s">
        <v>19</v>
      </c>
      <c r="F38" s="40" t="s">
        <v>18</v>
      </c>
      <c r="G38" s="40" t="s">
        <v>15</v>
      </c>
      <c r="H38" s="40" t="s">
        <v>16</v>
      </c>
      <c r="I38" s="77" t="s">
        <v>26</v>
      </c>
      <c r="J38" s="77" t="s">
        <v>20</v>
      </c>
      <c r="K38" s="77" t="s">
        <v>17</v>
      </c>
      <c r="L38" s="45">
        <v>52</v>
      </c>
      <c r="M38" s="45">
        <v>52</v>
      </c>
      <c r="N38" s="45">
        <v>49</v>
      </c>
      <c r="O38" s="45">
        <v>51</v>
      </c>
      <c r="P38" s="45">
        <v>54</v>
      </c>
      <c r="Q38" s="40">
        <f t="shared" si="4"/>
        <v>51.6</v>
      </c>
      <c r="R38" s="40">
        <f t="shared" si="5"/>
        <v>258</v>
      </c>
      <c r="S38" s="45">
        <v>65</v>
      </c>
      <c r="T38" s="71">
        <v>0.65886549354299995</v>
      </c>
      <c r="U38" s="87" t="s">
        <v>68</v>
      </c>
    </row>
    <row r="39" spans="3:21">
      <c r="C39" s="86" t="s">
        <v>24</v>
      </c>
      <c r="D39" s="40">
        <v>20242</v>
      </c>
      <c r="E39" s="40" t="s">
        <v>19</v>
      </c>
      <c r="F39" s="40" t="s">
        <v>18</v>
      </c>
      <c r="G39" s="40" t="s">
        <v>15</v>
      </c>
      <c r="H39" s="40" t="s">
        <v>16</v>
      </c>
      <c r="I39" s="76" t="s">
        <v>26</v>
      </c>
      <c r="J39" s="76" t="s">
        <v>20</v>
      </c>
      <c r="K39" s="76" t="s">
        <v>17</v>
      </c>
      <c r="L39" s="45">
        <v>54</v>
      </c>
      <c r="M39" s="45">
        <v>54</v>
      </c>
      <c r="N39" s="45">
        <v>51</v>
      </c>
      <c r="O39" s="45">
        <v>53</v>
      </c>
      <c r="P39" s="45">
        <v>56</v>
      </c>
      <c r="Q39" s="40">
        <f t="shared" si="4"/>
        <v>53.6</v>
      </c>
      <c r="R39" s="40">
        <f t="shared" si="5"/>
        <v>268</v>
      </c>
      <c r="S39" s="40">
        <v>53</v>
      </c>
      <c r="T39" s="71">
        <v>0.70025665009354299</v>
      </c>
      <c r="U39" s="87" t="s">
        <v>68</v>
      </c>
    </row>
    <row r="40" spans="3:21">
      <c r="C40" s="86" t="s">
        <v>24</v>
      </c>
      <c r="D40" s="40">
        <v>20252</v>
      </c>
      <c r="E40" s="40" t="s">
        <v>19</v>
      </c>
      <c r="F40" s="40" t="s">
        <v>18</v>
      </c>
      <c r="G40" s="40" t="s">
        <v>15</v>
      </c>
      <c r="H40" s="40" t="s">
        <v>16</v>
      </c>
      <c r="I40" s="76" t="s">
        <v>26</v>
      </c>
      <c r="J40" s="76" t="s">
        <v>20</v>
      </c>
      <c r="K40" s="76" t="s">
        <v>17</v>
      </c>
      <c r="L40" s="45">
        <v>56</v>
      </c>
      <c r="M40" s="45">
        <v>56</v>
      </c>
      <c r="N40" s="45">
        <v>55</v>
      </c>
      <c r="O40" s="45">
        <v>55</v>
      </c>
      <c r="P40" s="45">
        <v>57</v>
      </c>
      <c r="Q40" s="40">
        <f t="shared" si="4"/>
        <v>55.8</v>
      </c>
      <c r="R40" s="40">
        <f t="shared" si="5"/>
        <v>279</v>
      </c>
      <c r="S40" s="40">
        <v>53</v>
      </c>
      <c r="T40" s="71">
        <v>0.74967107615184903</v>
      </c>
      <c r="U40" s="87" t="s">
        <v>18</v>
      </c>
    </row>
    <row r="41" spans="3:21">
      <c r="C41" s="86" t="s">
        <v>24</v>
      </c>
      <c r="D41" s="40">
        <v>20262</v>
      </c>
      <c r="E41" s="40" t="s">
        <v>19</v>
      </c>
      <c r="F41" s="40" t="s">
        <v>18</v>
      </c>
      <c r="G41" s="40" t="s">
        <v>15</v>
      </c>
      <c r="H41" s="40" t="s">
        <v>16</v>
      </c>
      <c r="I41" s="76" t="s">
        <v>26</v>
      </c>
      <c r="J41" s="76" t="s">
        <v>20</v>
      </c>
      <c r="K41" s="76" t="s">
        <v>17</v>
      </c>
      <c r="L41" s="45">
        <v>55</v>
      </c>
      <c r="M41" s="45">
        <v>57</v>
      </c>
      <c r="N41" s="45">
        <v>60</v>
      </c>
      <c r="O41" s="45">
        <v>59</v>
      </c>
      <c r="P41" s="45">
        <v>59</v>
      </c>
      <c r="Q41" s="40">
        <f t="shared" si="4"/>
        <v>58</v>
      </c>
      <c r="R41" s="40">
        <f t="shared" si="5"/>
        <v>290</v>
      </c>
      <c r="S41" s="40">
        <v>53</v>
      </c>
      <c r="T41" s="71">
        <v>0.76788796916562696</v>
      </c>
      <c r="U41" s="87" t="s">
        <v>18</v>
      </c>
    </row>
    <row r="42" spans="3:21" ht="15.75" thickBot="1">
      <c r="C42" s="88" t="s">
        <v>24</v>
      </c>
      <c r="D42" s="67">
        <v>20272</v>
      </c>
      <c r="E42" s="67" t="s">
        <v>19</v>
      </c>
      <c r="F42" s="67" t="s">
        <v>18</v>
      </c>
      <c r="G42" s="67" t="s">
        <v>15</v>
      </c>
      <c r="H42" s="67" t="s">
        <v>16</v>
      </c>
      <c r="I42" s="108" t="s">
        <v>26</v>
      </c>
      <c r="J42" s="108" t="s">
        <v>20</v>
      </c>
      <c r="K42" s="108" t="s">
        <v>17</v>
      </c>
      <c r="L42" s="106">
        <v>58</v>
      </c>
      <c r="M42" s="106">
        <v>58</v>
      </c>
      <c r="N42" s="106">
        <v>63</v>
      </c>
      <c r="O42" s="106">
        <v>61</v>
      </c>
      <c r="P42" s="106">
        <v>62</v>
      </c>
      <c r="Q42" s="67">
        <f t="shared" si="4"/>
        <v>60.4</v>
      </c>
      <c r="R42" s="67">
        <f t="shared" si="5"/>
        <v>302</v>
      </c>
      <c r="S42" s="67">
        <v>53</v>
      </c>
      <c r="T42" s="107">
        <v>0.77289669165627795</v>
      </c>
      <c r="U42" s="90" t="s">
        <v>69</v>
      </c>
    </row>
    <row r="43" spans="3:21" ht="15.75" thickBot="1">
      <c r="I43" s="110"/>
      <c r="J43" s="110"/>
      <c r="K43" s="110"/>
      <c r="L43" s="111"/>
      <c r="M43" s="111"/>
      <c r="N43" s="111"/>
      <c r="O43" s="111"/>
      <c r="P43" s="111"/>
      <c r="T43" s="112"/>
      <c r="U43" s="82"/>
    </row>
    <row r="44" spans="3:21">
      <c r="D44" s="114" t="s">
        <v>62</v>
      </c>
      <c r="E44" s="115"/>
      <c r="F44" s="115"/>
      <c r="G44" s="115"/>
      <c r="H44" s="115"/>
      <c r="I44" s="116"/>
      <c r="J44" s="110"/>
      <c r="K44" s="110"/>
      <c r="L44" s="111"/>
      <c r="M44" s="111"/>
      <c r="N44" s="111"/>
      <c r="O44" s="111"/>
      <c r="P44" s="111"/>
      <c r="T44" s="112"/>
      <c r="U44" s="82"/>
    </row>
    <row r="45" spans="3:21" ht="15.75" thickBot="1">
      <c r="D45" s="117"/>
      <c r="E45" s="118"/>
      <c r="F45" s="118"/>
      <c r="G45" s="118"/>
      <c r="H45" s="118"/>
      <c r="I45" s="119"/>
    </row>
    <row r="46" spans="3:21">
      <c r="D46" s="113" t="s">
        <v>0</v>
      </c>
      <c r="E46" s="113" t="s">
        <v>13</v>
      </c>
      <c r="F46" s="113" t="s">
        <v>10</v>
      </c>
      <c r="G46" s="113" t="s">
        <v>12</v>
      </c>
      <c r="H46" s="113" t="s">
        <v>11</v>
      </c>
      <c r="I46" s="113" t="s">
        <v>9</v>
      </c>
    </row>
    <row r="47" spans="3:21">
      <c r="D47" s="40">
        <v>20212</v>
      </c>
      <c r="E47" s="45">
        <v>45</v>
      </c>
      <c r="F47" s="45">
        <v>56</v>
      </c>
      <c r="G47" s="45">
        <v>52</v>
      </c>
      <c r="H47" s="45">
        <v>52</v>
      </c>
      <c r="I47" s="45">
        <v>55</v>
      </c>
    </row>
    <row r="48" spans="3:21">
      <c r="D48" s="40">
        <v>20222</v>
      </c>
      <c r="E48" s="45">
        <v>53</v>
      </c>
      <c r="F48" s="45">
        <v>54</v>
      </c>
      <c r="G48" s="45">
        <v>48</v>
      </c>
      <c r="H48" s="45">
        <v>51</v>
      </c>
      <c r="I48" s="45">
        <v>55</v>
      </c>
    </row>
    <row r="49" spans="4:9">
      <c r="D49" s="40">
        <v>20232</v>
      </c>
      <c r="E49" s="45">
        <v>52</v>
      </c>
      <c r="F49" s="45">
        <v>52</v>
      </c>
      <c r="G49" s="45">
        <v>49</v>
      </c>
      <c r="H49" s="45">
        <v>51</v>
      </c>
      <c r="I49" s="45">
        <v>54</v>
      </c>
    </row>
    <row r="50" spans="4:9">
      <c r="D50" s="40">
        <v>20242</v>
      </c>
      <c r="E50" s="45">
        <v>54</v>
      </c>
      <c r="F50" s="45">
        <v>51</v>
      </c>
      <c r="G50" s="45">
        <v>50</v>
      </c>
      <c r="H50" s="45">
        <v>52</v>
      </c>
      <c r="I50" s="45">
        <v>55</v>
      </c>
    </row>
    <row r="51" spans="4:9">
      <c r="D51" s="40">
        <v>20252</v>
      </c>
      <c r="E51" s="45">
        <v>55</v>
      </c>
      <c r="F51" s="45">
        <v>52</v>
      </c>
      <c r="G51" s="45">
        <v>51</v>
      </c>
      <c r="H51" s="45">
        <v>53</v>
      </c>
      <c r="I51" s="45">
        <v>56</v>
      </c>
    </row>
    <row r="52" spans="4:9">
      <c r="D52" s="40">
        <v>20262</v>
      </c>
      <c r="E52" s="45">
        <v>53</v>
      </c>
      <c r="F52" s="45">
        <v>55</v>
      </c>
      <c r="G52" s="45">
        <v>55</v>
      </c>
      <c r="H52" s="45">
        <v>53</v>
      </c>
      <c r="I52" s="45">
        <v>56</v>
      </c>
    </row>
    <row r="53" spans="4:9" ht="15.75" thickBot="1">
      <c r="D53" s="67">
        <v>20272</v>
      </c>
      <c r="E53" s="106">
        <v>54</v>
      </c>
      <c r="F53" s="106">
        <v>56</v>
      </c>
      <c r="G53" s="106">
        <v>56</v>
      </c>
      <c r="H53" s="106">
        <v>54</v>
      </c>
      <c r="I53" s="106">
        <v>57</v>
      </c>
    </row>
    <row r="66" spans="4:9" ht="15.75" thickBot="1"/>
    <row r="67" spans="4:9">
      <c r="D67" s="114" t="s">
        <v>75</v>
      </c>
      <c r="E67" s="115"/>
      <c r="F67" s="115"/>
      <c r="G67" s="115"/>
      <c r="H67" s="115"/>
      <c r="I67" s="116"/>
    </row>
    <row r="68" spans="4:9" ht="15.75" thickBot="1">
      <c r="D68" s="117"/>
      <c r="E68" s="118"/>
      <c r="F68" s="118"/>
      <c r="G68" s="118"/>
      <c r="H68" s="118"/>
      <c r="I68" s="119"/>
    </row>
    <row r="69" spans="4:9">
      <c r="D69" s="113" t="s">
        <v>0</v>
      </c>
      <c r="E69" s="113" t="s">
        <v>13</v>
      </c>
      <c r="F69" s="113" t="s">
        <v>10</v>
      </c>
      <c r="G69" s="113" t="s">
        <v>12</v>
      </c>
      <c r="H69" s="113" t="s">
        <v>11</v>
      </c>
      <c r="I69" s="113" t="s">
        <v>9</v>
      </c>
    </row>
    <row r="70" spans="4:9">
      <c r="D70" s="40">
        <v>20212</v>
      </c>
      <c r="E70" s="46">
        <v>45</v>
      </c>
      <c r="F70" s="46">
        <v>56</v>
      </c>
      <c r="G70" s="46">
        <v>52</v>
      </c>
      <c r="H70" s="46">
        <v>52</v>
      </c>
      <c r="I70" s="46">
        <v>55</v>
      </c>
    </row>
    <row r="71" spans="4:9">
      <c r="D71" s="40">
        <v>20222</v>
      </c>
      <c r="E71" s="50">
        <v>53</v>
      </c>
      <c r="F71" s="50">
        <v>54</v>
      </c>
      <c r="G71" s="50">
        <v>48</v>
      </c>
      <c r="H71" s="50">
        <v>51</v>
      </c>
      <c r="I71" s="50">
        <v>55</v>
      </c>
    </row>
    <row r="72" spans="4:9">
      <c r="D72" s="40">
        <v>20232</v>
      </c>
      <c r="E72" s="47">
        <v>52</v>
      </c>
      <c r="F72" s="47">
        <v>52</v>
      </c>
      <c r="G72" s="47">
        <v>49</v>
      </c>
      <c r="H72" s="47">
        <v>51</v>
      </c>
      <c r="I72" s="47">
        <v>54</v>
      </c>
    </row>
    <row r="73" spans="4:9">
      <c r="D73" s="40">
        <v>20242</v>
      </c>
      <c r="E73" s="47">
        <v>52</v>
      </c>
      <c r="F73" s="47">
        <v>53</v>
      </c>
      <c r="G73" s="47">
        <v>50</v>
      </c>
      <c r="H73" s="47">
        <v>52</v>
      </c>
      <c r="I73" s="47">
        <v>55</v>
      </c>
    </row>
    <row r="74" spans="4:9">
      <c r="D74" s="40">
        <v>20252</v>
      </c>
      <c r="E74" s="47">
        <v>52</v>
      </c>
      <c r="F74" s="47">
        <v>54</v>
      </c>
      <c r="G74" s="47">
        <v>51</v>
      </c>
      <c r="H74" s="47">
        <v>53</v>
      </c>
      <c r="I74" s="47">
        <v>56</v>
      </c>
    </row>
    <row r="75" spans="4:9">
      <c r="D75" s="40">
        <v>20262</v>
      </c>
      <c r="E75" s="47">
        <v>53</v>
      </c>
      <c r="F75" s="47">
        <v>55</v>
      </c>
      <c r="G75" s="47">
        <v>53</v>
      </c>
      <c r="H75" s="47">
        <v>52</v>
      </c>
      <c r="I75" s="47">
        <v>57</v>
      </c>
    </row>
    <row r="76" spans="4:9" ht="15.75" thickBot="1">
      <c r="D76" s="67">
        <v>20272</v>
      </c>
      <c r="E76" s="109">
        <v>54</v>
      </c>
      <c r="F76" s="109">
        <v>56</v>
      </c>
      <c r="G76" s="109">
        <v>54</v>
      </c>
      <c r="H76" s="109">
        <v>53</v>
      </c>
      <c r="I76" s="109">
        <v>57</v>
      </c>
    </row>
    <row r="86" spans="4:9">
      <c r="I86" s="82"/>
    </row>
    <row r="87" spans="4:9" ht="15.75" thickBot="1"/>
    <row r="88" spans="4:9">
      <c r="D88" s="114" t="s">
        <v>73</v>
      </c>
      <c r="E88" s="115"/>
      <c r="F88" s="115"/>
      <c r="G88" s="115"/>
      <c r="H88" s="115"/>
      <c r="I88" s="116"/>
    </row>
    <row r="89" spans="4:9" ht="15.75" thickBot="1">
      <c r="D89" s="117"/>
      <c r="E89" s="118"/>
      <c r="F89" s="118"/>
      <c r="G89" s="118"/>
      <c r="H89" s="118"/>
      <c r="I89" s="119"/>
    </row>
    <row r="90" spans="4:9">
      <c r="D90" s="113" t="s">
        <v>0</v>
      </c>
      <c r="E90" s="113" t="s">
        <v>13</v>
      </c>
      <c r="F90" s="113" t="s">
        <v>10</v>
      </c>
      <c r="G90" s="113" t="s">
        <v>12</v>
      </c>
      <c r="H90" s="113" t="s">
        <v>11</v>
      </c>
      <c r="I90" s="113" t="s">
        <v>9</v>
      </c>
    </row>
    <row r="91" spans="4:9">
      <c r="D91" s="40">
        <v>20212</v>
      </c>
      <c r="E91" s="45">
        <v>45</v>
      </c>
      <c r="F91" s="45">
        <v>56</v>
      </c>
      <c r="G91" s="45">
        <v>52</v>
      </c>
      <c r="H91" s="45">
        <v>52</v>
      </c>
      <c r="I91" s="45">
        <v>55</v>
      </c>
    </row>
    <row r="92" spans="4:9">
      <c r="D92" s="40">
        <v>20222</v>
      </c>
      <c r="E92" s="45">
        <v>53</v>
      </c>
      <c r="F92" s="45">
        <v>54</v>
      </c>
      <c r="G92" s="45">
        <v>48</v>
      </c>
      <c r="H92" s="45">
        <v>51</v>
      </c>
      <c r="I92" s="45">
        <v>55</v>
      </c>
    </row>
    <row r="93" spans="4:9">
      <c r="D93" s="40">
        <v>20232</v>
      </c>
      <c r="E93" s="45">
        <v>52</v>
      </c>
      <c r="F93" s="45">
        <v>52</v>
      </c>
      <c r="G93" s="45">
        <v>49</v>
      </c>
      <c r="H93" s="45">
        <v>51</v>
      </c>
      <c r="I93" s="45">
        <v>54</v>
      </c>
    </row>
    <row r="94" spans="4:9">
      <c r="D94" s="40">
        <v>20242</v>
      </c>
      <c r="E94" s="45">
        <v>54</v>
      </c>
      <c r="F94" s="45">
        <v>54</v>
      </c>
      <c r="G94" s="45">
        <v>51</v>
      </c>
      <c r="H94" s="45">
        <v>53</v>
      </c>
      <c r="I94" s="45">
        <v>56</v>
      </c>
    </row>
    <row r="95" spans="4:9">
      <c r="D95" s="40">
        <v>20252</v>
      </c>
      <c r="E95" s="45">
        <v>56</v>
      </c>
      <c r="F95" s="45">
        <v>56</v>
      </c>
      <c r="G95" s="45">
        <v>55</v>
      </c>
      <c r="H95" s="45">
        <v>55</v>
      </c>
      <c r="I95" s="45">
        <v>57</v>
      </c>
    </row>
    <row r="96" spans="4:9">
      <c r="D96" s="40">
        <v>20262</v>
      </c>
      <c r="E96" s="45">
        <v>55</v>
      </c>
      <c r="F96" s="45">
        <v>57</v>
      </c>
      <c r="G96" s="45">
        <v>60</v>
      </c>
      <c r="H96" s="45">
        <v>59</v>
      </c>
      <c r="I96" s="45">
        <v>59</v>
      </c>
    </row>
    <row r="97" spans="4:9" ht="15.75" thickBot="1">
      <c r="D97" s="67">
        <v>20272</v>
      </c>
      <c r="E97" s="106">
        <v>58</v>
      </c>
      <c r="F97" s="106">
        <v>58</v>
      </c>
      <c r="G97" s="106">
        <v>63</v>
      </c>
      <c r="H97" s="106">
        <v>61</v>
      </c>
      <c r="I97" s="106">
        <v>62</v>
      </c>
    </row>
  </sheetData>
  <mergeCells count="6">
    <mergeCell ref="D44:I45"/>
    <mergeCell ref="D67:I68"/>
    <mergeCell ref="D88:I89"/>
    <mergeCell ref="C7:U8"/>
    <mergeCell ref="C20:U21"/>
    <mergeCell ref="C33:U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35F7-9B20-4119-A7BD-20B77FBE14BB}">
  <dimension ref="A1:U84"/>
  <sheetViews>
    <sheetView topLeftCell="K70" workbookViewId="0">
      <selection activeCell="Z84" sqref="Z84"/>
    </sheetView>
  </sheetViews>
  <sheetFormatPr baseColWidth="10" defaultRowHeight="15"/>
  <cols>
    <col min="7" max="7" width="22.140625" bestFit="1" customWidth="1"/>
    <col min="19" max="19" width="18" customWidth="1"/>
    <col min="20" max="20" width="17.7109375" customWidth="1"/>
  </cols>
  <sheetData>
    <row r="1" spans="1:21">
      <c r="A1" s="5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7" t="s">
        <v>0</v>
      </c>
    </row>
    <row r="2" spans="1:21">
      <c r="A2" s="12" t="s">
        <v>48</v>
      </c>
      <c r="B2" s="9" t="s">
        <v>49</v>
      </c>
      <c r="C2" s="81" t="s">
        <v>50</v>
      </c>
      <c r="D2" s="13" t="s">
        <v>25</v>
      </c>
      <c r="E2" s="13" t="s">
        <v>20</v>
      </c>
      <c r="F2" s="13" t="s">
        <v>15</v>
      </c>
      <c r="G2" s="13" t="s">
        <v>18</v>
      </c>
      <c r="H2" s="13" t="s">
        <v>17</v>
      </c>
      <c r="I2" s="13" t="s">
        <v>26</v>
      </c>
      <c r="J2" s="14">
        <v>16</v>
      </c>
      <c r="K2" s="14">
        <v>57</v>
      </c>
      <c r="L2" s="14">
        <v>56</v>
      </c>
      <c r="M2" s="14">
        <v>50</v>
      </c>
      <c r="N2" s="14">
        <v>53</v>
      </c>
      <c r="O2" s="14">
        <v>53</v>
      </c>
      <c r="P2" s="14">
        <v>9</v>
      </c>
      <c r="Q2" s="14">
        <v>8</v>
      </c>
      <c r="R2" s="14">
        <v>11</v>
      </c>
      <c r="S2" s="14">
        <v>6</v>
      </c>
      <c r="T2" s="14">
        <v>9</v>
      </c>
      <c r="U2" s="15" t="s">
        <v>54</v>
      </c>
    </row>
    <row r="3" spans="1:21">
      <c r="A3" s="16" t="s">
        <v>48</v>
      </c>
      <c r="B3" s="9" t="s">
        <v>49</v>
      </c>
      <c r="C3" s="17" t="s">
        <v>50</v>
      </c>
      <c r="D3" s="17" t="s">
        <v>25</v>
      </c>
      <c r="E3" s="17" t="s">
        <v>20</v>
      </c>
      <c r="F3" s="17" t="s">
        <v>15</v>
      </c>
      <c r="G3" s="17" t="s">
        <v>18</v>
      </c>
      <c r="H3" s="17" t="s">
        <v>17</v>
      </c>
      <c r="I3" s="17" t="s">
        <v>26</v>
      </c>
      <c r="J3" s="18">
        <v>33</v>
      </c>
      <c r="K3" s="18">
        <v>55</v>
      </c>
      <c r="L3" s="18">
        <v>55</v>
      </c>
      <c r="M3" s="18">
        <v>50</v>
      </c>
      <c r="N3" s="18">
        <v>51</v>
      </c>
      <c r="O3" s="18">
        <v>52</v>
      </c>
      <c r="P3" s="18">
        <v>9</v>
      </c>
      <c r="Q3" s="18">
        <v>9</v>
      </c>
      <c r="R3" s="18">
        <v>10</v>
      </c>
      <c r="S3" s="18">
        <v>8</v>
      </c>
      <c r="T3" s="18">
        <v>13</v>
      </c>
      <c r="U3" s="19" t="s">
        <v>53</v>
      </c>
    </row>
    <row r="4" spans="1:21">
      <c r="A4" s="8" t="s">
        <v>48</v>
      </c>
      <c r="B4" s="9" t="s">
        <v>49</v>
      </c>
      <c r="C4" s="9" t="s">
        <v>50</v>
      </c>
      <c r="D4" s="9" t="s">
        <v>25</v>
      </c>
      <c r="E4" s="9" t="s">
        <v>20</v>
      </c>
      <c r="F4" s="9" t="s">
        <v>15</v>
      </c>
      <c r="G4" s="9" t="s">
        <v>18</v>
      </c>
      <c r="H4" s="9" t="s">
        <v>17</v>
      </c>
      <c r="I4" s="9" t="s">
        <v>26</v>
      </c>
      <c r="J4" s="10">
        <v>40</v>
      </c>
      <c r="K4" s="10">
        <v>57</v>
      </c>
      <c r="L4" s="10">
        <v>54</v>
      </c>
      <c r="M4" s="10">
        <v>53</v>
      </c>
      <c r="N4" s="10">
        <v>51</v>
      </c>
      <c r="O4" s="10">
        <v>51</v>
      </c>
      <c r="P4" s="10">
        <v>8</v>
      </c>
      <c r="Q4" s="10">
        <v>12</v>
      </c>
      <c r="R4" s="10">
        <v>10</v>
      </c>
      <c r="S4" s="10">
        <v>9</v>
      </c>
      <c r="T4" s="10">
        <v>8</v>
      </c>
      <c r="U4" s="11" t="s">
        <v>27</v>
      </c>
    </row>
    <row r="5" spans="1:21">
      <c r="A5" s="91"/>
      <c r="B5" s="91"/>
      <c r="C5" s="91"/>
      <c r="D5" s="91"/>
      <c r="E5" s="91"/>
      <c r="F5" s="91"/>
      <c r="G5" s="91"/>
      <c r="H5" s="91"/>
      <c r="I5" s="91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1"/>
    </row>
    <row r="6" spans="1:21" ht="15.75" thickBot="1">
      <c r="A6" s="91"/>
      <c r="B6" s="91"/>
      <c r="C6" s="91"/>
      <c r="D6" s="91"/>
      <c r="E6" s="91"/>
      <c r="F6" s="91"/>
      <c r="G6" s="91"/>
      <c r="H6" s="91"/>
      <c r="I6" s="91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1"/>
    </row>
    <row r="7" spans="1:21">
      <c r="B7" s="114" t="s">
        <v>62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</row>
    <row r="8" spans="1:21" ht="15.75" thickBot="1">
      <c r="B8" s="117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9"/>
    </row>
    <row r="9" spans="1:21">
      <c r="B9" s="62" t="s">
        <v>1</v>
      </c>
      <c r="C9" s="63" t="s">
        <v>0</v>
      </c>
      <c r="D9" s="63" t="s">
        <v>6</v>
      </c>
      <c r="E9" s="63" t="s">
        <v>5</v>
      </c>
      <c r="F9" s="63" t="s">
        <v>2</v>
      </c>
      <c r="G9" s="63" t="s">
        <v>3</v>
      </c>
      <c r="H9" s="63" t="s">
        <v>7</v>
      </c>
      <c r="I9" s="63" t="s">
        <v>8</v>
      </c>
      <c r="J9" s="63" t="s">
        <v>4</v>
      </c>
      <c r="K9" s="63" t="s">
        <v>13</v>
      </c>
      <c r="L9" s="63" t="s">
        <v>10</v>
      </c>
      <c r="M9" s="63" t="s">
        <v>12</v>
      </c>
      <c r="N9" s="63" t="s">
        <v>11</v>
      </c>
      <c r="O9" s="63" t="s">
        <v>9</v>
      </c>
      <c r="P9" s="63" t="s">
        <v>63</v>
      </c>
      <c r="Q9" s="63" t="s">
        <v>14</v>
      </c>
      <c r="R9" s="63" t="s">
        <v>64</v>
      </c>
      <c r="S9" s="63" t="s">
        <v>65</v>
      </c>
      <c r="T9" s="64" t="s">
        <v>66</v>
      </c>
    </row>
    <row r="10" spans="1:21" ht="15.75" thickBot="1">
      <c r="B10" s="86" t="s">
        <v>50</v>
      </c>
      <c r="C10" s="40">
        <v>20212</v>
      </c>
      <c r="D10" s="40" t="s">
        <v>19</v>
      </c>
      <c r="E10" s="40" t="s">
        <v>18</v>
      </c>
      <c r="F10" s="40" t="s">
        <v>15</v>
      </c>
      <c r="G10" s="40" t="s">
        <v>16</v>
      </c>
      <c r="H10" s="61" t="s">
        <v>26</v>
      </c>
      <c r="I10" s="61" t="s">
        <v>20</v>
      </c>
      <c r="J10" s="61" t="s">
        <v>17</v>
      </c>
      <c r="K10" s="84">
        <v>53</v>
      </c>
      <c r="L10" s="84">
        <v>56</v>
      </c>
      <c r="M10" s="84">
        <v>50</v>
      </c>
      <c r="N10" s="84">
        <v>53</v>
      </c>
      <c r="O10" s="84">
        <v>57</v>
      </c>
      <c r="P10" s="40">
        <f>AVERAGE(K10:O10)</f>
        <v>53.8</v>
      </c>
      <c r="Q10" s="40">
        <f>SUM(K10:O10)</f>
        <v>269</v>
      </c>
      <c r="R10" s="67">
        <v>16</v>
      </c>
      <c r="S10" s="71">
        <v>0.71897076151849904</v>
      </c>
      <c r="T10" s="87" t="s">
        <v>68</v>
      </c>
    </row>
    <row r="11" spans="1:21" ht="15.75" thickBot="1">
      <c r="B11" s="86" t="s">
        <v>50</v>
      </c>
      <c r="C11" s="40">
        <v>20222</v>
      </c>
      <c r="D11" s="40" t="s">
        <v>19</v>
      </c>
      <c r="E11" s="40" t="s">
        <v>18</v>
      </c>
      <c r="F11" s="40" t="s">
        <v>15</v>
      </c>
      <c r="G11" s="40" t="s">
        <v>16</v>
      </c>
      <c r="H11" s="60" t="s">
        <v>26</v>
      </c>
      <c r="I11" s="60" t="s">
        <v>20</v>
      </c>
      <c r="J11" s="60" t="s">
        <v>17</v>
      </c>
      <c r="K11" s="45">
        <v>52</v>
      </c>
      <c r="L11" s="45">
        <v>55</v>
      </c>
      <c r="M11" s="45">
        <v>50</v>
      </c>
      <c r="N11" s="45">
        <v>51</v>
      </c>
      <c r="O11" s="45">
        <v>55</v>
      </c>
      <c r="P11" s="40">
        <f t="shared" ref="P11:P16" si="0">AVERAGE(K11:O11)</f>
        <v>52.6</v>
      </c>
      <c r="Q11" s="40">
        <f t="shared" ref="Q11:Q16" si="1">SUM(K11:O11)</f>
        <v>263</v>
      </c>
      <c r="R11" s="67">
        <v>33</v>
      </c>
      <c r="S11" s="71">
        <v>0.68676500935429996</v>
      </c>
      <c r="T11" s="87" t="s">
        <v>68</v>
      </c>
    </row>
    <row r="12" spans="1:21" ht="15.75" thickBot="1">
      <c r="B12" s="86" t="s">
        <v>50</v>
      </c>
      <c r="C12" s="40">
        <v>20232</v>
      </c>
      <c r="D12" s="40" t="s">
        <v>19</v>
      </c>
      <c r="E12" s="40" t="s">
        <v>18</v>
      </c>
      <c r="F12" s="40" t="s">
        <v>15</v>
      </c>
      <c r="G12" s="40" t="s">
        <v>16</v>
      </c>
      <c r="H12" s="56" t="s">
        <v>26</v>
      </c>
      <c r="I12" s="56" t="s">
        <v>20</v>
      </c>
      <c r="J12" s="56" t="s">
        <v>17</v>
      </c>
      <c r="K12" s="85">
        <v>51</v>
      </c>
      <c r="L12" s="85">
        <v>54</v>
      </c>
      <c r="M12" s="85">
        <v>53</v>
      </c>
      <c r="N12" s="85">
        <v>51</v>
      </c>
      <c r="O12" s="85">
        <v>57</v>
      </c>
      <c r="P12" s="40">
        <f t="shared" si="0"/>
        <v>53.2</v>
      </c>
      <c r="Q12" s="40">
        <f t="shared" si="1"/>
        <v>266</v>
      </c>
      <c r="R12" s="67">
        <v>40</v>
      </c>
      <c r="S12" s="71">
        <v>0.69876650093543002</v>
      </c>
      <c r="T12" s="87" t="s">
        <v>68</v>
      </c>
    </row>
    <row r="13" spans="1:21" ht="15.75" thickBot="1">
      <c r="B13" s="86" t="s">
        <v>50</v>
      </c>
      <c r="C13" s="40">
        <v>20242</v>
      </c>
      <c r="D13" s="40" t="s">
        <v>19</v>
      </c>
      <c r="E13" s="40" t="s">
        <v>18</v>
      </c>
      <c r="F13" s="40" t="s">
        <v>15</v>
      </c>
      <c r="G13" s="40" t="s">
        <v>16</v>
      </c>
      <c r="H13" s="61" t="s">
        <v>26</v>
      </c>
      <c r="I13" s="61" t="s">
        <v>20</v>
      </c>
      <c r="J13" s="61" t="s">
        <v>17</v>
      </c>
      <c r="K13" s="40">
        <v>51</v>
      </c>
      <c r="L13" s="40">
        <v>55</v>
      </c>
      <c r="M13" s="40">
        <v>53</v>
      </c>
      <c r="N13" s="40">
        <v>52</v>
      </c>
      <c r="O13" s="40">
        <v>57</v>
      </c>
      <c r="P13" s="40">
        <f t="shared" si="0"/>
        <v>53.6</v>
      </c>
      <c r="Q13" s="40">
        <f t="shared" si="1"/>
        <v>268</v>
      </c>
      <c r="R13" s="67">
        <v>47</v>
      </c>
      <c r="S13" s="71">
        <v>0.70025665009354299</v>
      </c>
      <c r="T13" s="87" t="s">
        <v>68</v>
      </c>
    </row>
    <row r="14" spans="1:21" ht="15.75" thickBot="1">
      <c r="B14" s="86" t="s">
        <v>50</v>
      </c>
      <c r="C14" s="40">
        <v>20252</v>
      </c>
      <c r="D14" s="40" t="s">
        <v>19</v>
      </c>
      <c r="E14" s="40" t="s">
        <v>18</v>
      </c>
      <c r="F14" s="40" t="s">
        <v>15</v>
      </c>
      <c r="G14" s="40" t="s">
        <v>16</v>
      </c>
      <c r="H14" s="61" t="s">
        <v>26</v>
      </c>
      <c r="I14" s="61" t="s">
        <v>20</v>
      </c>
      <c r="J14" s="61" t="s">
        <v>17</v>
      </c>
      <c r="K14" s="40">
        <v>52</v>
      </c>
      <c r="L14" s="40">
        <v>55</v>
      </c>
      <c r="M14" s="40">
        <v>54</v>
      </c>
      <c r="N14" s="40">
        <v>52</v>
      </c>
      <c r="O14" s="40">
        <v>57</v>
      </c>
      <c r="P14" s="40">
        <f t="shared" si="0"/>
        <v>54</v>
      </c>
      <c r="Q14" s="40">
        <f t="shared" si="1"/>
        <v>270</v>
      </c>
      <c r="R14" s="67">
        <v>52</v>
      </c>
      <c r="S14" s="71">
        <v>0.70156650093543005</v>
      </c>
      <c r="T14" s="87" t="s">
        <v>68</v>
      </c>
    </row>
    <row r="15" spans="1:21" ht="15.75" thickBot="1">
      <c r="B15" s="86" t="s">
        <v>50</v>
      </c>
      <c r="C15" s="40">
        <v>20262</v>
      </c>
      <c r="D15" s="40" t="s">
        <v>19</v>
      </c>
      <c r="E15" s="40" t="s">
        <v>18</v>
      </c>
      <c r="F15" s="40" t="s">
        <v>15</v>
      </c>
      <c r="G15" s="40" t="s">
        <v>16</v>
      </c>
      <c r="H15" s="61" t="s">
        <v>26</v>
      </c>
      <c r="I15" s="61" t="s">
        <v>20</v>
      </c>
      <c r="J15" s="61" t="s">
        <v>17</v>
      </c>
      <c r="K15" s="40">
        <v>53</v>
      </c>
      <c r="L15" s="40">
        <v>55</v>
      </c>
      <c r="M15" s="40">
        <v>55</v>
      </c>
      <c r="N15" s="40">
        <v>53</v>
      </c>
      <c r="O15" s="40">
        <v>56</v>
      </c>
      <c r="P15" s="40">
        <f t="shared" si="0"/>
        <v>54.4</v>
      </c>
      <c r="Q15" s="40">
        <f t="shared" si="1"/>
        <v>272</v>
      </c>
      <c r="R15" s="67">
        <v>59</v>
      </c>
      <c r="S15" s="71">
        <v>0.71065491656278001</v>
      </c>
      <c r="T15" s="87" t="s">
        <v>68</v>
      </c>
    </row>
    <row r="16" spans="1:21" ht="15.75" thickBot="1">
      <c r="B16" s="88" t="s">
        <v>50</v>
      </c>
      <c r="C16" s="67">
        <v>20272</v>
      </c>
      <c r="D16" s="67" t="s">
        <v>19</v>
      </c>
      <c r="E16" s="67" t="s">
        <v>18</v>
      </c>
      <c r="F16" s="67" t="s">
        <v>15</v>
      </c>
      <c r="G16" s="67" t="s">
        <v>16</v>
      </c>
      <c r="H16" s="89" t="s">
        <v>26</v>
      </c>
      <c r="I16" s="89" t="s">
        <v>20</v>
      </c>
      <c r="J16" s="89" t="s">
        <v>17</v>
      </c>
      <c r="K16" s="67">
        <v>54</v>
      </c>
      <c r="L16" s="67">
        <v>56</v>
      </c>
      <c r="M16" s="67">
        <v>53</v>
      </c>
      <c r="N16" s="67">
        <v>54</v>
      </c>
      <c r="O16" s="67">
        <v>57</v>
      </c>
      <c r="P16" s="67">
        <f t="shared" si="0"/>
        <v>54.8</v>
      </c>
      <c r="Q16" s="67">
        <f t="shared" si="1"/>
        <v>274</v>
      </c>
      <c r="R16" s="67">
        <v>66</v>
      </c>
      <c r="S16" s="71">
        <v>0.72036545627799997</v>
      </c>
      <c r="T16" s="90" t="s">
        <v>18</v>
      </c>
    </row>
    <row r="19" spans="2:20" ht="15.75" thickBot="1"/>
    <row r="20" spans="2:20">
      <c r="B20" s="114" t="s">
        <v>72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5.75" thickBot="1">
      <c r="B21" s="117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9"/>
    </row>
    <row r="22" spans="2:20">
      <c r="B22" s="62" t="s">
        <v>1</v>
      </c>
      <c r="C22" s="63" t="s">
        <v>0</v>
      </c>
      <c r="D22" s="63" t="s">
        <v>6</v>
      </c>
      <c r="E22" s="63" t="s">
        <v>5</v>
      </c>
      <c r="F22" s="63" t="s">
        <v>2</v>
      </c>
      <c r="G22" s="63" t="s">
        <v>3</v>
      </c>
      <c r="H22" s="63" t="s">
        <v>7</v>
      </c>
      <c r="I22" s="63" t="s">
        <v>8</v>
      </c>
      <c r="J22" s="63" t="s">
        <v>4</v>
      </c>
      <c r="K22" s="63" t="s">
        <v>13</v>
      </c>
      <c r="L22" s="63" t="s">
        <v>10</v>
      </c>
      <c r="M22" s="63" t="s">
        <v>12</v>
      </c>
      <c r="N22" s="63" t="s">
        <v>11</v>
      </c>
      <c r="O22" s="63" t="s">
        <v>9</v>
      </c>
      <c r="P22" s="63" t="s">
        <v>63</v>
      </c>
      <c r="Q22" s="63" t="s">
        <v>14</v>
      </c>
      <c r="R22" s="63" t="s">
        <v>64</v>
      </c>
      <c r="S22" s="63" t="s">
        <v>65</v>
      </c>
      <c r="T22" s="64" t="s">
        <v>66</v>
      </c>
    </row>
    <row r="23" spans="2:20" ht="15.75" thickBot="1">
      <c r="B23" s="86" t="s">
        <v>50</v>
      </c>
      <c r="C23" s="40">
        <v>20212</v>
      </c>
      <c r="D23" s="40" t="s">
        <v>19</v>
      </c>
      <c r="E23" s="40" t="s">
        <v>18</v>
      </c>
      <c r="F23" s="40" t="s">
        <v>15</v>
      </c>
      <c r="G23" s="40" t="s">
        <v>16</v>
      </c>
      <c r="H23" s="61" t="s">
        <v>26</v>
      </c>
      <c r="I23" s="61" t="s">
        <v>20</v>
      </c>
      <c r="J23" s="61" t="s">
        <v>17</v>
      </c>
      <c r="K23" s="84">
        <v>53</v>
      </c>
      <c r="L23" s="84">
        <v>56</v>
      </c>
      <c r="M23" s="84">
        <v>50</v>
      </c>
      <c r="N23" s="84">
        <v>53</v>
      </c>
      <c r="O23" s="84">
        <v>57</v>
      </c>
      <c r="P23" s="41">
        <f>AVERAGE(K23:O23)</f>
        <v>53.8</v>
      </c>
      <c r="Q23" s="40">
        <f>SUM(K23:O23)</f>
        <v>269</v>
      </c>
      <c r="R23" s="67">
        <v>16</v>
      </c>
      <c r="S23" s="71">
        <v>0.71897076151849904</v>
      </c>
      <c r="T23" s="87" t="s">
        <v>68</v>
      </c>
    </row>
    <row r="24" spans="2:20" ht="15.75" thickBot="1">
      <c r="B24" s="86" t="s">
        <v>50</v>
      </c>
      <c r="C24" s="40">
        <v>20222</v>
      </c>
      <c r="D24" s="40" t="s">
        <v>19</v>
      </c>
      <c r="E24" s="40" t="s">
        <v>18</v>
      </c>
      <c r="F24" s="40" t="s">
        <v>15</v>
      </c>
      <c r="G24" s="40" t="s">
        <v>16</v>
      </c>
      <c r="H24" s="60" t="s">
        <v>26</v>
      </c>
      <c r="I24" s="60" t="s">
        <v>20</v>
      </c>
      <c r="J24" s="60" t="s">
        <v>17</v>
      </c>
      <c r="K24" s="45">
        <v>52</v>
      </c>
      <c r="L24" s="45">
        <v>55</v>
      </c>
      <c r="M24" s="45">
        <v>50</v>
      </c>
      <c r="N24" s="45">
        <v>51</v>
      </c>
      <c r="O24" s="45">
        <v>55</v>
      </c>
      <c r="P24" s="41">
        <f t="shared" ref="P24:P28" si="2">AVERAGE(K24:O24)</f>
        <v>52.6</v>
      </c>
      <c r="Q24" s="40">
        <f t="shared" ref="Q24:Q28" si="3">SUM(K24:O24)</f>
        <v>263</v>
      </c>
      <c r="R24" s="67">
        <v>33</v>
      </c>
      <c r="S24" s="71">
        <v>0.68676500935429996</v>
      </c>
      <c r="T24" s="87" t="s">
        <v>68</v>
      </c>
    </row>
    <row r="25" spans="2:20" ht="15.75" thickBot="1">
      <c r="B25" s="86" t="s">
        <v>50</v>
      </c>
      <c r="C25" s="40">
        <v>20232</v>
      </c>
      <c r="D25" s="40" t="s">
        <v>19</v>
      </c>
      <c r="E25" s="40" t="s">
        <v>18</v>
      </c>
      <c r="F25" s="40" t="s">
        <v>15</v>
      </c>
      <c r="G25" s="40" t="s">
        <v>16</v>
      </c>
      <c r="H25" s="56" t="s">
        <v>26</v>
      </c>
      <c r="I25" s="56" t="s">
        <v>20</v>
      </c>
      <c r="J25" s="56" t="s">
        <v>17</v>
      </c>
      <c r="K25" s="85">
        <v>51</v>
      </c>
      <c r="L25" s="85">
        <v>54</v>
      </c>
      <c r="M25" s="85">
        <v>53</v>
      </c>
      <c r="N25" s="85">
        <v>51</v>
      </c>
      <c r="O25" s="85">
        <v>57</v>
      </c>
      <c r="P25" s="41">
        <f t="shared" si="2"/>
        <v>53.2</v>
      </c>
      <c r="Q25" s="40">
        <f t="shared" si="3"/>
        <v>266</v>
      </c>
      <c r="R25" s="67">
        <v>40</v>
      </c>
      <c r="S25" s="71">
        <v>0.69876650093543002</v>
      </c>
      <c r="T25" s="87" t="s">
        <v>68</v>
      </c>
    </row>
    <row r="26" spans="2:20" ht="15.75" thickBot="1">
      <c r="B26" s="86" t="s">
        <v>50</v>
      </c>
      <c r="C26" s="40">
        <v>20242</v>
      </c>
      <c r="D26" s="40" t="s">
        <v>19</v>
      </c>
      <c r="E26" s="40" t="s">
        <v>18</v>
      </c>
      <c r="F26" s="40" t="s">
        <v>15</v>
      </c>
      <c r="G26" s="40" t="s">
        <v>16</v>
      </c>
      <c r="H26" s="61" t="s">
        <v>26</v>
      </c>
      <c r="I26" s="61" t="s">
        <v>20</v>
      </c>
      <c r="J26" s="61" t="s">
        <v>17</v>
      </c>
      <c r="K26" s="85">
        <v>52</v>
      </c>
      <c r="L26" s="85">
        <v>54</v>
      </c>
      <c r="M26" s="85">
        <v>54</v>
      </c>
      <c r="N26" s="85">
        <v>52</v>
      </c>
      <c r="O26" s="85">
        <v>58</v>
      </c>
      <c r="P26" s="41">
        <f t="shared" si="2"/>
        <v>54</v>
      </c>
      <c r="Q26" s="40">
        <f t="shared" si="3"/>
        <v>270</v>
      </c>
      <c r="R26" s="67">
        <v>47</v>
      </c>
      <c r="S26" s="71">
        <v>0.70156650093543005</v>
      </c>
      <c r="T26" s="87" t="s">
        <v>68</v>
      </c>
    </row>
    <row r="27" spans="2:20" ht="15.75" thickBot="1">
      <c r="B27" s="86" t="s">
        <v>50</v>
      </c>
      <c r="C27" s="40">
        <v>20252</v>
      </c>
      <c r="D27" s="40" t="s">
        <v>19</v>
      </c>
      <c r="E27" s="40" t="s">
        <v>18</v>
      </c>
      <c r="F27" s="40" t="s">
        <v>15</v>
      </c>
      <c r="G27" s="40" t="s">
        <v>16</v>
      </c>
      <c r="H27" s="61" t="s">
        <v>26</v>
      </c>
      <c r="I27" s="61" t="s">
        <v>20</v>
      </c>
      <c r="J27" s="61" t="s">
        <v>17</v>
      </c>
      <c r="K27" s="85">
        <v>53</v>
      </c>
      <c r="L27" s="85">
        <v>55</v>
      </c>
      <c r="M27" s="85">
        <v>55</v>
      </c>
      <c r="N27" s="85">
        <v>53</v>
      </c>
      <c r="O27" s="85">
        <v>58</v>
      </c>
      <c r="P27" s="41">
        <f t="shared" si="2"/>
        <v>54.8</v>
      </c>
      <c r="Q27" s="40">
        <f t="shared" si="3"/>
        <v>274</v>
      </c>
      <c r="R27" s="67">
        <v>52</v>
      </c>
      <c r="S27" s="71">
        <v>0.72036545627799997</v>
      </c>
      <c r="T27" s="87" t="s">
        <v>18</v>
      </c>
    </row>
    <row r="28" spans="2:20" ht="15.75" thickBot="1">
      <c r="B28" s="86" t="s">
        <v>50</v>
      </c>
      <c r="C28" s="40">
        <v>20262</v>
      </c>
      <c r="D28" s="40" t="s">
        <v>19</v>
      </c>
      <c r="E28" s="40" t="s">
        <v>18</v>
      </c>
      <c r="F28" s="40" t="s">
        <v>15</v>
      </c>
      <c r="G28" s="40" t="s">
        <v>16</v>
      </c>
      <c r="H28" s="61" t="s">
        <v>26</v>
      </c>
      <c r="I28" s="61" t="s">
        <v>20</v>
      </c>
      <c r="J28" s="61" t="s">
        <v>17</v>
      </c>
      <c r="K28" s="85">
        <v>54</v>
      </c>
      <c r="L28" s="85">
        <v>56</v>
      </c>
      <c r="M28" s="85">
        <v>55</v>
      </c>
      <c r="N28" s="85">
        <v>54</v>
      </c>
      <c r="O28" s="85">
        <v>59</v>
      </c>
      <c r="P28" s="41">
        <f t="shared" si="2"/>
        <v>55.6</v>
      </c>
      <c r="Q28" s="40">
        <f t="shared" si="3"/>
        <v>278</v>
      </c>
      <c r="R28" s="67">
        <v>52</v>
      </c>
      <c r="S28" s="71">
        <v>0.72547107615184903</v>
      </c>
      <c r="T28" s="87" t="s">
        <v>18</v>
      </c>
    </row>
    <row r="29" spans="2:20" ht="15.75" thickBot="1">
      <c r="B29" s="88" t="s">
        <v>50</v>
      </c>
      <c r="C29" s="67">
        <v>20272</v>
      </c>
      <c r="D29" s="67" t="s">
        <v>19</v>
      </c>
      <c r="E29" s="67" t="s">
        <v>18</v>
      </c>
      <c r="F29" s="67" t="s">
        <v>15</v>
      </c>
      <c r="G29" s="67" t="s">
        <v>16</v>
      </c>
      <c r="H29" s="89" t="s">
        <v>26</v>
      </c>
      <c r="I29" s="89" t="s">
        <v>20</v>
      </c>
      <c r="J29" s="89" t="s">
        <v>17</v>
      </c>
      <c r="K29" s="85">
        <v>55</v>
      </c>
      <c r="L29" s="85">
        <v>57</v>
      </c>
      <c r="M29" s="85">
        <v>56</v>
      </c>
      <c r="N29" s="85">
        <v>54</v>
      </c>
      <c r="O29" s="85">
        <v>60</v>
      </c>
      <c r="P29" s="41">
        <f t="shared" ref="P29" si="4">AVERAGE(K29:O29)</f>
        <v>56.4</v>
      </c>
      <c r="Q29" s="40">
        <f t="shared" ref="Q29" si="5">SUM(K29:O29)</f>
        <v>282</v>
      </c>
      <c r="R29" s="67">
        <v>52</v>
      </c>
      <c r="S29" s="71">
        <v>0.74014316562780003</v>
      </c>
      <c r="T29" s="90" t="s">
        <v>18</v>
      </c>
    </row>
    <row r="32" spans="2:20" ht="15.75" thickBot="1"/>
    <row r="33" spans="2:20">
      <c r="B33" s="114" t="s">
        <v>73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6"/>
    </row>
    <row r="34" spans="2:20" ht="15.75" thickBo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9"/>
    </row>
    <row r="35" spans="2:20" ht="15.75" thickBot="1">
      <c r="B35" s="95" t="s">
        <v>1</v>
      </c>
      <c r="C35" s="93" t="s">
        <v>0</v>
      </c>
      <c r="D35" s="63" t="s">
        <v>6</v>
      </c>
      <c r="E35" s="63" t="s">
        <v>5</v>
      </c>
      <c r="F35" s="63" t="s">
        <v>2</v>
      </c>
      <c r="G35" s="63" t="s">
        <v>3</v>
      </c>
      <c r="H35" s="63" t="s">
        <v>7</v>
      </c>
      <c r="I35" s="63" t="s">
        <v>8</v>
      </c>
      <c r="J35" s="63" t="s">
        <v>4</v>
      </c>
      <c r="K35" s="63" t="s">
        <v>13</v>
      </c>
      <c r="L35" s="63" t="s">
        <v>10</v>
      </c>
      <c r="M35" s="63" t="s">
        <v>12</v>
      </c>
      <c r="N35" s="63" t="s">
        <v>11</v>
      </c>
      <c r="O35" s="63" t="s">
        <v>9</v>
      </c>
      <c r="P35" s="63" t="s">
        <v>63</v>
      </c>
      <c r="Q35" s="63" t="s">
        <v>14</v>
      </c>
      <c r="R35" s="63" t="s">
        <v>64</v>
      </c>
      <c r="S35" s="63" t="s">
        <v>65</v>
      </c>
      <c r="T35" s="64" t="s">
        <v>66</v>
      </c>
    </row>
    <row r="36" spans="2:20" ht="15.75" thickBot="1">
      <c r="B36" s="94" t="s">
        <v>50</v>
      </c>
      <c r="C36" s="40">
        <v>20212</v>
      </c>
      <c r="D36" s="40" t="s">
        <v>19</v>
      </c>
      <c r="E36" s="40" t="s">
        <v>18</v>
      </c>
      <c r="F36" s="40" t="s">
        <v>15</v>
      </c>
      <c r="G36" s="40" t="s">
        <v>16</v>
      </c>
      <c r="H36" s="61" t="s">
        <v>26</v>
      </c>
      <c r="I36" s="61" t="s">
        <v>20</v>
      </c>
      <c r="J36" s="61" t="s">
        <v>17</v>
      </c>
      <c r="K36" s="84">
        <v>53</v>
      </c>
      <c r="L36" s="84">
        <v>56</v>
      </c>
      <c r="M36" s="84">
        <v>50</v>
      </c>
      <c r="N36" s="84">
        <v>53</v>
      </c>
      <c r="O36" s="84">
        <v>57</v>
      </c>
      <c r="P36" s="41">
        <f>AVERAGE(K36:O36)</f>
        <v>53.8</v>
      </c>
      <c r="Q36" s="40">
        <f>SUM(K36:O36)</f>
        <v>269</v>
      </c>
      <c r="R36" s="67">
        <v>16</v>
      </c>
      <c r="S36" s="71">
        <v>0.71897076151849904</v>
      </c>
      <c r="T36" s="87" t="s">
        <v>68</v>
      </c>
    </row>
    <row r="37" spans="2:20" ht="15.75" thickBot="1">
      <c r="B37" s="86" t="s">
        <v>50</v>
      </c>
      <c r="C37" s="40">
        <v>20222</v>
      </c>
      <c r="D37" s="40" t="s">
        <v>19</v>
      </c>
      <c r="E37" s="40" t="s">
        <v>18</v>
      </c>
      <c r="F37" s="40" t="s">
        <v>15</v>
      </c>
      <c r="G37" s="40" t="s">
        <v>16</v>
      </c>
      <c r="H37" s="60" t="s">
        <v>26</v>
      </c>
      <c r="I37" s="60" t="s">
        <v>20</v>
      </c>
      <c r="J37" s="60" t="s">
        <v>17</v>
      </c>
      <c r="K37" s="45">
        <v>52</v>
      </c>
      <c r="L37" s="45">
        <v>55</v>
      </c>
      <c r="M37" s="45">
        <v>50</v>
      </c>
      <c r="N37" s="45">
        <v>51</v>
      </c>
      <c r="O37" s="45">
        <v>55</v>
      </c>
      <c r="P37" s="41">
        <f t="shared" ref="P37:P42" si="6">AVERAGE(K37:O37)</f>
        <v>52.6</v>
      </c>
      <c r="Q37" s="40">
        <f t="shared" ref="Q37:Q42" si="7">SUM(K37:O37)</f>
        <v>263</v>
      </c>
      <c r="R37" s="67">
        <v>33</v>
      </c>
      <c r="S37" s="71">
        <v>0.68676500935429996</v>
      </c>
      <c r="T37" s="87" t="s">
        <v>68</v>
      </c>
    </row>
    <row r="38" spans="2:20" ht="15.75" thickBot="1">
      <c r="B38" s="86" t="s">
        <v>50</v>
      </c>
      <c r="C38" s="40">
        <v>20232</v>
      </c>
      <c r="D38" s="40" t="s">
        <v>19</v>
      </c>
      <c r="E38" s="40" t="s">
        <v>18</v>
      </c>
      <c r="F38" s="40" t="s">
        <v>15</v>
      </c>
      <c r="G38" s="40" t="s">
        <v>16</v>
      </c>
      <c r="H38" s="56" t="s">
        <v>26</v>
      </c>
      <c r="I38" s="56" t="s">
        <v>20</v>
      </c>
      <c r="J38" s="56" t="s">
        <v>17</v>
      </c>
      <c r="K38" s="85">
        <v>51</v>
      </c>
      <c r="L38" s="85">
        <v>54</v>
      </c>
      <c r="M38" s="85">
        <v>53</v>
      </c>
      <c r="N38" s="85">
        <v>51</v>
      </c>
      <c r="O38" s="85">
        <v>57</v>
      </c>
      <c r="P38" s="41">
        <f t="shared" si="6"/>
        <v>53.2</v>
      </c>
      <c r="Q38" s="40">
        <f t="shared" si="7"/>
        <v>266</v>
      </c>
      <c r="R38" s="67">
        <v>40</v>
      </c>
      <c r="S38" s="71">
        <v>0.69876650093543002</v>
      </c>
      <c r="T38" s="87" t="s">
        <v>68</v>
      </c>
    </row>
    <row r="39" spans="2:20" ht="15.75" thickBot="1">
      <c r="B39" s="86" t="s">
        <v>50</v>
      </c>
      <c r="C39" s="40">
        <v>20242</v>
      </c>
      <c r="D39" s="40" t="s">
        <v>19</v>
      </c>
      <c r="E39" s="40" t="s">
        <v>18</v>
      </c>
      <c r="F39" s="40" t="s">
        <v>15</v>
      </c>
      <c r="G39" s="40" t="s">
        <v>16</v>
      </c>
      <c r="H39" s="61" t="s">
        <v>26</v>
      </c>
      <c r="I39" s="61" t="s">
        <v>20</v>
      </c>
      <c r="J39" s="61" t="s">
        <v>17</v>
      </c>
      <c r="K39" s="85">
        <v>53</v>
      </c>
      <c r="L39" s="85">
        <v>55</v>
      </c>
      <c r="M39" s="85">
        <v>54</v>
      </c>
      <c r="N39" s="85">
        <v>52</v>
      </c>
      <c r="O39" s="85">
        <v>58</v>
      </c>
      <c r="P39" s="41">
        <f t="shared" si="6"/>
        <v>54.4</v>
      </c>
      <c r="Q39" s="40">
        <f t="shared" si="7"/>
        <v>272</v>
      </c>
      <c r="R39" s="67">
        <v>47</v>
      </c>
      <c r="S39" s="71">
        <v>0.71065491656278001</v>
      </c>
      <c r="T39" s="87" t="s">
        <v>68</v>
      </c>
    </row>
    <row r="40" spans="2:20" ht="15.75" thickBot="1">
      <c r="B40" s="86" t="s">
        <v>50</v>
      </c>
      <c r="C40" s="40">
        <v>20252</v>
      </c>
      <c r="D40" s="40" t="s">
        <v>19</v>
      </c>
      <c r="E40" s="40" t="s">
        <v>18</v>
      </c>
      <c r="F40" s="40" t="s">
        <v>15</v>
      </c>
      <c r="G40" s="40" t="s">
        <v>16</v>
      </c>
      <c r="H40" s="61" t="s">
        <v>26</v>
      </c>
      <c r="I40" s="61" t="s">
        <v>20</v>
      </c>
      <c r="J40" s="61" t="s">
        <v>17</v>
      </c>
      <c r="K40" s="85">
        <v>54</v>
      </c>
      <c r="L40" s="85">
        <v>56</v>
      </c>
      <c r="M40" s="85">
        <v>55</v>
      </c>
      <c r="N40" s="85">
        <v>55</v>
      </c>
      <c r="O40" s="85">
        <v>59</v>
      </c>
      <c r="P40" s="41">
        <f t="shared" si="6"/>
        <v>55.8</v>
      </c>
      <c r="Q40" s="40">
        <f t="shared" si="7"/>
        <v>279</v>
      </c>
      <c r="R40" s="67">
        <v>52</v>
      </c>
      <c r="S40" s="71">
        <v>0.72547107615184903</v>
      </c>
      <c r="T40" s="87" t="s">
        <v>18</v>
      </c>
    </row>
    <row r="41" spans="2:20" ht="15.75" thickBot="1">
      <c r="B41" s="86" t="s">
        <v>50</v>
      </c>
      <c r="C41" s="40">
        <v>20262</v>
      </c>
      <c r="D41" s="40" t="s">
        <v>19</v>
      </c>
      <c r="E41" s="40" t="s">
        <v>18</v>
      </c>
      <c r="F41" s="40" t="s">
        <v>15</v>
      </c>
      <c r="G41" s="40" t="s">
        <v>16</v>
      </c>
      <c r="H41" s="61" t="s">
        <v>26</v>
      </c>
      <c r="I41" s="61" t="s">
        <v>20</v>
      </c>
      <c r="J41" s="61" t="s">
        <v>17</v>
      </c>
      <c r="K41" s="85">
        <v>56</v>
      </c>
      <c r="L41" s="85">
        <v>58</v>
      </c>
      <c r="M41" s="85">
        <v>57</v>
      </c>
      <c r="N41" s="85">
        <v>56</v>
      </c>
      <c r="O41" s="85">
        <v>60</v>
      </c>
      <c r="P41" s="41">
        <f t="shared" si="6"/>
        <v>57.4</v>
      </c>
      <c r="Q41" s="40">
        <f t="shared" si="7"/>
        <v>287</v>
      </c>
      <c r="R41" s="67">
        <v>59</v>
      </c>
      <c r="S41" s="71">
        <v>0.73264691656278003</v>
      </c>
      <c r="T41" s="87" t="s">
        <v>18</v>
      </c>
    </row>
    <row r="42" spans="2:20" ht="15.75" thickBot="1">
      <c r="B42" s="88" t="s">
        <v>50</v>
      </c>
      <c r="C42" s="67">
        <v>20272</v>
      </c>
      <c r="D42" s="67" t="s">
        <v>19</v>
      </c>
      <c r="E42" s="67" t="s">
        <v>18</v>
      </c>
      <c r="F42" s="67" t="s">
        <v>15</v>
      </c>
      <c r="G42" s="67" t="s">
        <v>16</v>
      </c>
      <c r="H42" s="89" t="s">
        <v>26</v>
      </c>
      <c r="I42" s="89" t="s">
        <v>20</v>
      </c>
      <c r="J42" s="89" t="s">
        <v>17</v>
      </c>
      <c r="K42" s="67">
        <v>60</v>
      </c>
      <c r="L42" s="67">
        <v>58</v>
      </c>
      <c r="M42" s="67">
        <v>58</v>
      </c>
      <c r="N42" s="67">
        <v>59</v>
      </c>
      <c r="O42" s="67">
        <v>61</v>
      </c>
      <c r="P42" s="49">
        <f t="shared" si="6"/>
        <v>59.2</v>
      </c>
      <c r="Q42" s="67">
        <f t="shared" si="7"/>
        <v>296</v>
      </c>
      <c r="R42" s="67">
        <v>66</v>
      </c>
      <c r="S42" s="71">
        <v>0.74278916562779995</v>
      </c>
      <c r="T42" s="90" t="s">
        <v>18</v>
      </c>
    </row>
    <row r="46" spans="2:20" ht="15.75" thickBot="1"/>
    <row r="47" spans="2:20">
      <c r="B47" s="126" t="s">
        <v>62</v>
      </c>
      <c r="C47" s="127"/>
      <c r="D47" s="127"/>
      <c r="E47" s="127"/>
      <c r="F47" s="127"/>
      <c r="G47" s="128"/>
    </row>
    <row r="48" spans="2:20" ht="15.75" thickBot="1">
      <c r="B48" s="129"/>
      <c r="C48" s="130"/>
      <c r="D48" s="130"/>
      <c r="E48" s="130"/>
      <c r="F48" s="130"/>
      <c r="G48" s="131"/>
    </row>
    <row r="49" spans="2:7">
      <c r="B49" s="62" t="s">
        <v>0</v>
      </c>
      <c r="C49" s="63" t="s">
        <v>13</v>
      </c>
      <c r="D49" s="63" t="s">
        <v>10</v>
      </c>
      <c r="E49" s="63" t="s">
        <v>12</v>
      </c>
      <c r="F49" s="63" t="s">
        <v>11</v>
      </c>
      <c r="G49" s="64" t="s">
        <v>9</v>
      </c>
    </row>
    <row r="50" spans="2:7">
      <c r="B50" s="86">
        <v>20212</v>
      </c>
      <c r="C50" s="84">
        <v>53</v>
      </c>
      <c r="D50" s="84">
        <v>56</v>
      </c>
      <c r="E50" s="84">
        <v>50</v>
      </c>
      <c r="F50" s="84">
        <v>53</v>
      </c>
      <c r="G50" s="96">
        <v>57</v>
      </c>
    </row>
    <row r="51" spans="2:7">
      <c r="B51" s="86">
        <v>20222</v>
      </c>
      <c r="C51" s="45">
        <v>52</v>
      </c>
      <c r="D51" s="45">
        <v>55</v>
      </c>
      <c r="E51" s="45">
        <v>50</v>
      </c>
      <c r="F51" s="45">
        <v>51</v>
      </c>
      <c r="G51" s="97">
        <v>55</v>
      </c>
    </row>
    <row r="52" spans="2:7">
      <c r="B52" s="86">
        <v>20232</v>
      </c>
      <c r="C52" s="85">
        <v>51</v>
      </c>
      <c r="D52" s="85">
        <v>54</v>
      </c>
      <c r="E52" s="85">
        <v>53</v>
      </c>
      <c r="F52" s="85">
        <v>51</v>
      </c>
      <c r="G52" s="98">
        <v>57</v>
      </c>
    </row>
    <row r="53" spans="2:7">
      <c r="B53" s="86">
        <v>20242</v>
      </c>
      <c r="C53" s="40">
        <v>51</v>
      </c>
      <c r="D53" s="40">
        <v>55</v>
      </c>
      <c r="E53" s="40">
        <v>53</v>
      </c>
      <c r="F53" s="40">
        <v>52</v>
      </c>
      <c r="G53" s="103">
        <v>57</v>
      </c>
    </row>
    <row r="54" spans="2:7">
      <c r="B54" s="86">
        <v>20252</v>
      </c>
      <c r="C54" s="40">
        <v>52</v>
      </c>
      <c r="D54" s="40">
        <v>55</v>
      </c>
      <c r="E54" s="40">
        <v>54</v>
      </c>
      <c r="F54" s="40">
        <v>52</v>
      </c>
      <c r="G54" s="103">
        <v>57</v>
      </c>
    </row>
    <row r="55" spans="2:7">
      <c r="B55" s="86">
        <v>20262</v>
      </c>
      <c r="C55" s="40">
        <v>53</v>
      </c>
      <c r="D55" s="40">
        <v>55</v>
      </c>
      <c r="E55" s="40">
        <v>55</v>
      </c>
      <c r="F55" s="40">
        <v>53</v>
      </c>
      <c r="G55" s="103">
        <v>56</v>
      </c>
    </row>
    <row r="56" spans="2:7" ht="15.75" thickBot="1">
      <c r="B56" s="88">
        <v>20272</v>
      </c>
      <c r="C56" s="67">
        <v>54</v>
      </c>
      <c r="D56" s="67">
        <v>56</v>
      </c>
      <c r="E56" s="67">
        <v>53</v>
      </c>
      <c r="F56" s="67">
        <v>54</v>
      </c>
      <c r="G56" s="104">
        <v>57</v>
      </c>
    </row>
    <row r="62" spans="2:7" ht="15.75" thickBot="1"/>
    <row r="63" spans="2:7">
      <c r="B63" s="120" t="s">
        <v>72</v>
      </c>
      <c r="C63" s="121"/>
      <c r="D63" s="121"/>
      <c r="E63" s="121"/>
      <c r="F63" s="121"/>
      <c r="G63" s="122"/>
    </row>
    <row r="64" spans="2:7">
      <c r="B64" s="123"/>
      <c r="C64" s="124"/>
      <c r="D64" s="124"/>
      <c r="E64" s="124"/>
      <c r="F64" s="124"/>
      <c r="G64" s="125"/>
    </row>
    <row r="65" spans="2:7">
      <c r="B65" s="101" t="s">
        <v>0</v>
      </c>
      <c r="C65" s="83" t="s">
        <v>13</v>
      </c>
      <c r="D65" s="83" t="s">
        <v>10</v>
      </c>
      <c r="E65" s="83" t="s">
        <v>12</v>
      </c>
      <c r="F65" s="83" t="s">
        <v>11</v>
      </c>
      <c r="G65" s="102" t="s">
        <v>9</v>
      </c>
    </row>
    <row r="66" spans="2:7">
      <c r="B66" s="86">
        <v>20212</v>
      </c>
      <c r="C66" s="84">
        <v>53</v>
      </c>
      <c r="D66" s="84">
        <v>56</v>
      </c>
      <c r="E66" s="84">
        <v>50</v>
      </c>
      <c r="F66" s="84">
        <v>53</v>
      </c>
      <c r="G66" s="96">
        <v>57</v>
      </c>
    </row>
    <row r="67" spans="2:7">
      <c r="B67" s="86">
        <v>20222</v>
      </c>
      <c r="C67" s="45">
        <v>52</v>
      </c>
      <c r="D67" s="45">
        <v>55</v>
      </c>
      <c r="E67" s="45">
        <v>50</v>
      </c>
      <c r="F67" s="45">
        <v>51</v>
      </c>
      <c r="G67" s="97">
        <v>55</v>
      </c>
    </row>
    <row r="68" spans="2:7">
      <c r="B68" s="86">
        <v>20232</v>
      </c>
      <c r="C68" s="85">
        <v>51</v>
      </c>
      <c r="D68" s="85">
        <v>54</v>
      </c>
      <c r="E68" s="85">
        <v>53</v>
      </c>
      <c r="F68" s="85">
        <v>51</v>
      </c>
      <c r="G68" s="98">
        <v>57</v>
      </c>
    </row>
    <row r="69" spans="2:7">
      <c r="B69" s="86">
        <v>20242</v>
      </c>
      <c r="C69" s="85">
        <v>52</v>
      </c>
      <c r="D69" s="85">
        <v>54</v>
      </c>
      <c r="E69" s="85">
        <v>54</v>
      </c>
      <c r="F69" s="85">
        <v>52</v>
      </c>
      <c r="G69" s="98">
        <v>58</v>
      </c>
    </row>
    <row r="70" spans="2:7">
      <c r="B70" s="86">
        <v>20252</v>
      </c>
      <c r="C70" s="85">
        <v>53</v>
      </c>
      <c r="D70" s="85">
        <v>55</v>
      </c>
      <c r="E70" s="85">
        <v>55</v>
      </c>
      <c r="F70" s="85">
        <v>53</v>
      </c>
      <c r="G70" s="98">
        <v>58</v>
      </c>
    </row>
    <row r="71" spans="2:7">
      <c r="B71" s="86">
        <v>20262</v>
      </c>
      <c r="C71" s="85">
        <v>54</v>
      </c>
      <c r="D71" s="85">
        <v>56</v>
      </c>
      <c r="E71" s="85">
        <v>55</v>
      </c>
      <c r="F71" s="85">
        <v>54</v>
      </c>
      <c r="G71" s="98">
        <v>59</v>
      </c>
    </row>
    <row r="72" spans="2:7" ht="15.75" thickBot="1">
      <c r="B72" s="88">
        <v>20272</v>
      </c>
      <c r="C72" s="99">
        <v>55</v>
      </c>
      <c r="D72" s="99">
        <v>57</v>
      </c>
      <c r="E72" s="99">
        <v>56</v>
      </c>
      <c r="F72" s="99">
        <v>54</v>
      </c>
      <c r="G72" s="100">
        <v>60</v>
      </c>
    </row>
    <row r="74" spans="2:7" ht="15.75" thickBot="1"/>
    <row r="75" spans="2:7">
      <c r="B75" s="114" t="s">
        <v>73</v>
      </c>
      <c r="C75" s="115"/>
      <c r="D75" s="115"/>
      <c r="E75" s="115"/>
      <c r="F75" s="115"/>
      <c r="G75" s="116"/>
    </row>
    <row r="76" spans="2:7" ht="15.75" thickBot="1">
      <c r="B76" s="117"/>
      <c r="C76" s="118"/>
      <c r="D76" s="118"/>
      <c r="E76" s="118"/>
      <c r="F76" s="118"/>
      <c r="G76" s="119"/>
    </row>
    <row r="77" spans="2:7">
      <c r="B77" s="93" t="s">
        <v>0</v>
      </c>
      <c r="C77" s="63" t="s">
        <v>13</v>
      </c>
      <c r="D77" s="63" t="s">
        <v>10</v>
      </c>
      <c r="E77" s="63" t="s">
        <v>12</v>
      </c>
      <c r="F77" s="63" t="s">
        <v>11</v>
      </c>
      <c r="G77" s="63" t="s">
        <v>9</v>
      </c>
    </row>
    <row r="78" spans="2:7">
      <c r="B78" s="40">
        <v>20212</v>
      </c>
      <c r="C78" s="84">
        <v>53</v>
      </c>
      <c r="D78" s="84">
        <v>56</v>
      </c>
      <c r="E78" s="84">
        <v>50</v>
      </c>
      <c r="F78" s="84">
        <v>53</v>
      </c>
      <c r="G78" s="84">
        <v>57</v>
      </c>
    </row>
    <row r="79" spans="2:7">
      <c r="B79" s="40">
        <v>20222</v>
      </c>
      <c r="C79" s="45">
        <v>52</v>
      </c>
      <c r="D79" s="45">
        <v>55</v>
      </c>
      <c r="E79" s="45">
        <v>50</v>
      </c>
      <c r="F79" s="45">
        <v>51</v>
      </c>
      <c r="G79" s="45">
        <v>55</v>
      </c>
    </row>
    <row r="80" spans="2:7">
      <c r="B80" s="40">
        <v>20232</v>
      </c>
      <c r="C80" s="85">
        <v>51</v>
      </c>
      <c r="D80" s="85">
        <v>54</v>
      </c>
      <c r="E80" s="85">
        <v>53</v>
      </c>
      <c r="F80" s="85">
        <v>51</v>
      </c>
      <c r="G80" s="85">
        <v>57</v>
      </c>
    </row>
    <row r="81" spans="2:7">
      <c r="B81" s="40">
        <v>20242</v>
      </c>
      <c r="C81" s="85">
        <v>53</v>
      </c>
      <c r="D81" s="85">
        <v>55</v>
      </c>
      <c r="E81" s="85">
        <v>54</v>
      </c>
      <c r="F81" s="85">
        <v>52</v>
      </c>
      <c r="G81" s="85">
        <v>58</v>
      </c>
    </row>
    <row r="82" spans="2:7">
      <c r="B82" s="40">
        <v>20252</v>
      </c>
      <c r="C82" s="85">
        <v>54</v>
      </c>
      <c r="D82" s="85">
        <v>56</v>
      </c>
      <c r="E82" s="85">
        <v>55</v>
      </c>
      <c r="F82" s="85">
        <v>55</v>
      </c>
      <c r="G82" s="85">
        <v>59</v>
      </c>
    </row>
    <row r="83" spans="2:7">
      <c r="B83" s="40">
        <v>20262</v>
      </c>
      <c r="C83" s="85">
        <v>56</v>
      </c>
      <c r="D83" s="85">
        <v>58</v>
      </c>
      <c r="E83" s="85">
        <v>57</v>
      </c>
      <c r="F83" s="85">
        <v>56</v>
      </c>
      <c r="G83" s="85">
        <v>60</v>
      </c>
    </row>
    <row r="84" spans="2:7" ht="15.75" thickBot="1">
      <c r="B84" s="67">
        <v>20272</v>
      </c>
      <c r="C84" s="67">
        <v>60</v>
      </c>
      <c r="D84" s="67">
        <v>58</v>
      </c>
      <c r="E84" s="67">
        <v>58</v>
      </c>
      <c r="F84" s="67">
        <v>59</v>
      </c>
      <c r="G84" s="67">
        <v>61</v>
      </c>
    </row>
  </sheetData>
  <mergeCells count="6">
    <mergeCell ref="B75:G76"/>
    <mergeCell ref="B7:T8"/>
    <mergeCell ref="B20:T21"/>
    <mergeCell ref="B33:T34"/>
    <mergeCell ref="B63:G64"/>
    <mergeCell ref="B47:G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4856-2CDF-4F82-A6F2-0BB64DF5192E}">
  <dimension ref="A1:W168"/>
  <sheetViews>
    <sheetView tabSelected="1" topLeftCell="B120" zoomScale="106" zoomScaleNormal="106" workbookViewId="0">
      <selection activeCell="K131" activeCellId="1" sqref="J131 K131"/>
    </sheetView>
  </sheetViews>
  <sheetFormatPr baseColWidth="10" defaultRowHeight="15"/>
  <cols>
    <col min="1" max="1" width="11.42578125" customWidth="1"/>
    <col min="2" max="2" width="56.42578125" bestFit="1" customWidth="1"/>
    <col min="3" max="3" width="11.42578125" customWidth="1"/>
    <col min="4" max="4" width="21.7109375" bestFit="1" customWidth="1"/>
    <col min="5" max="5" width="19.140625" bestFit="1" customWidth="1"/>
    <col min="6" max="6" width="23.140625" bestFit="1" customWidth="1"/>
    <col min="7" max="7" width="13.5703125" bestFit="1" customWidth="1"/>
    <col min="8" max="9" width="24.5703125" bestFit="1" customWidth="1"/>
    <col min="10" max="10" width="17.5703125" bestFit="1" customWidth="1"/>
    <col min="11" max="11" width="22.42578125" bestFit="1" customWidth="1"/>
    <col min="12" max="12" width="19.140625" bestFit="1" customWidth="1"/>
    <col min="13" max="13" width="29.140625" bestFit="1" customWidth="1"/>
    <col min="14" max="14" width="26.140625" bestFit="1" customWidth="1"/>
    <col min="15" max="15" width="22.140625" bestFit="1" customWidth="1"/>
    <col min="16" max="16" width="21.85546875" bestFit="1" customWidth="1"/>
    <col min="17" max="17" width="17.7109375" bestFit="1" customWidth="1"/>
    <col min="18" max="18" width="28.5703125" bestFit="1" customWidth="1"/>
    <col min="19" max="19" width="25.5703125" bestFit="1" customWidth="1"/>
    <col min="20" max="20" width="22.42578125" bestFit="1" customWidth="1"/>
    <col min="21" max="29" width="11.42578125" customWidth="1"/>
  </cols>
  <sheetData>
    <row r="1" spans="1:21">
      <c r="A1" s="5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7" t="s">
        <v>0</v>
      </c>
    </row>
    <row r="2" spans="1:21">
      <c r="A2" t="s">
        <v>58</v>
      </c>
      <c r="B2" s="9" t="s">
        <v>52</v>
      </c>
      <c r="C2" t="s">
        <v>21</v>
      </c>
      <c r="D2" t="s">
        <v>61</v>
      </c>
      <c r="E2" t="s">
        <v>57</v>
      </c>
      <c r="F2" t="s">
        <v>15</v>
      </c>
      <c r="G2" t="s">
        <v>18</v>
      </c>
      <c r="H2" t="s">
        <v>56</v>
      </c>
      <c r="I2" t="s">
        <v>60</v>
      </c>
      <c r="J2" s="38">
        <v>41</v>
      </c>
      <c r="K2" s="39">
        <v>53.29</v>
      </c>
      <c r="L2" s="39">
        <v>46.76</v>
      </c>
      <c r="M2" s="39">
        <v>50.12</v>
      </c>
      <c r="N2" s="39">
        <v>50.83</v>
      </c>
      <c r="O2" s="39">
        <v>48.88</v>
      </c>
      <c r="P2" s="39">
        <v>9.2200000000000006</v>
      </c>
      <c r="Q2" s="39">
        <v>5.18</v>
      </c>
      <c r="R2" s="39">
        <v>8.34</v>
      </c>
      <c r="S2" s="39">
        <v>7.87</v>
      </c>
      <c r="T2" s="39">
        <v>8.86</v>
      </c>
      <c r="U2">
        <v>20142</v>
      </c>
    </row>
    <row r="3" spans="1:21">
      <c r="A3" s="35" t="s">
        <v>58</v>
      </c>
      <c r="B3" s="9" t="s">
        <v>52</v>
      </c>
      <c r="C3" s="35" t="s">
        <v>21</v>
      </c>
      <c r="D3" s="35" t="s">
        <v>25</v>
      </c>
      <c r="E3" s="35" t="s">
        <v>57</v>
      </c>
      <c r="F3" s="35" t="s">
        <v>15</v>
      </c>
      <c r="G3" s="35" t="s">
        <v>18</v>
      </c>
      <c r="H3" s="35" t="s">
        <v>56</v>
      </c>
      <c r="I3" s="35" t="s">
        <v>60</v>
      </c>
      <c r="J3" s="36">
        <v>60</v>
      </c>
      <c r="K3" s="37">
        <v>49.2</v>
      </c>
      <c r="L3" s="37">
        <v>48.23</v>
      </c>
      <c r="M3" s="37">
        <v>46.38</v>
      </c>
      <c r="N3" s="37">
        <v>47.72</v>
      </c>
      <c r="O3" s="37">
        <v>47.28</v>
      </c>
      <c r="P3" s="37">
        <v>7.08</v>
      </c>
      <c r="Q3" s="37">
        <v>10.59</v>
      </c>
      <c r="R3" s="37">
        <v>9.73</v>
      </c>
      <c r="S3" s="37">
        <v>8.2200000000000006</v>
      </c>
      <c r="T3" s="37">
        <v>6.33</v>
      </c>
      <c r="U3" s="36">
        <v>20152</v>
      </c>
    </row>
    <row r="4" spans="1:21">
      <c r="A4" t="s">
        <v>58</v>
      </c>
      <c r="B4" s="9" t="s">
        <v>52</v>
      </c>
      <c r="C4" t="s">
        <v>21</v>
      </c>
      <c r="D4" t="s">
        <v>25</v>
      </c>
      <c r="E4" t="s">
        <v>57</v>
      </c>
      <c r="F4" t="s">
        <v>15</v>
      </c>
      <c r="G4" t="s">
        <v>18</v>
      </c>
      <c r="H4" t="s">
        <v>56</v>
      </c>
      <c r="I4" t="s">
        <v>59</v>
      </c>
      <c r="J4">
        <v>77</v>
      </c>
      <c r="K4" s="34">
        <v>51.97</v>
      </c>
      <c r="L4" s="34">
        <v>49.16</v>
      </c>
      <c r="M4" s="34">
        <v>49.51</v>
      </c>
      <c r="N4" s="34">
        <v>51.24</v>
      </c>
      <c r="O4" s="34">
        <v>48.38</v>
      </c>
      <c r="P4" s="34">
        <v>8.58</v>
      </c>
      <c r="Q4" s="34">
        <v>10.78</v>
      </c>
      <c r="R4" s="34">
        <v>10.3</v>
      </c>
      <c r="S4" s="34">
        <v>8.19</v>
      </c>
      <c r="T4" s="34">
        <v>8.56</v>
      </c>
      <c r="U4">
        <v>20162</v>
      </c>
    </row>
    <row r="5" spans="1:21">
      <c r="A5" s="31" t="s">
        <v>51</v>
      </c>
      <c r="B5" s="9" t="s">
        <v>52</v>
      </c>
      <c r="C5" s="31" t="s">
        <v>21</v>
      </c>
      <c r="D5" s="31" t="s">
        <v>25</v>
      </c>
      <c r="E5" s="31" t="s">
        <v>57</v>
      </c>
      <c r="F5" s="31" t="s">
        <v>15</v>
      </c>
      <c r="G5" s="31" t="s">
        <v>18</v>
      </c>
      <c r="H5" s="31" t="s">
        <v>56</v>
      </c>
      <c r="I5" s="31" t="s">
        <v>26</v>
      </c>
      <c r="J5" s="32">
        <v>62</v>
      </c>
      <c r="K5" s="33">
        <v>51.129032258064498</v>
      </c>
      <c r="L5" s="33">
        <v>49</v>
      </c>
      <c r="M5" s="33">
        <v>48.145161290322598</v>
      </c>
      <c r="N5" s="33">
        <v>51.0161290322581</v>
      </c>
      <c r="O5" s="33">
        <v>46.870967741935502</v>
      </c>
      <c r="P5" s="33">
        <v>8.3498971643176603</v>
      </c>
      <c r="Q5" s="33">
        <v>9.3423063814344101</v>
      </c>
      <c r="R5" s="33">
        <v>8.7250285812741506</v>
      </c>
      <c r="S5" s="33">
        <v>7.4558634324980302</v>
      </c>
      <c r="T5" s="33">
        <v>8.1893250606971293</v>
      </c>
      <c r="U5" s="32">
        <v>20172</v>
      </c>
    </row>
    <row r="6" spans="1:21">
      <c r="A6" s="27" t="s">
        <v>51</v>
      </c>
      <c r="B6" s="9" t="s">
        <v>52</v>
      </c>
      <c r="C6" s="27" t="s">
        <v>21</v>
      </c>
      <c r="D6" s="27" t="s">
        <v>25</v>
      </c>
      <c r="E6" s="27" t="s">
        <v>20</v>
      </c>
      <c r="F6" s="27" t="s">
        <v>15</v>
      </c>
      <c r="G6" s="27" t="s">
        <v>18</v>
      </c>
      <c r="H6" s="27" t="s">
        <v>56</v>
      </c>
      <c r="I6" s="27" t="s">
        <v>26</v>
      </c>
      <c r="J6" s="28">
        <v>66</v>
      </c>
      <c r="K6" s="29">
        <v>48.954545454545453</v>
      </c>
      <c r="L6" s="29">
        <v>48.393939393939391</v>
      </c>
      <c r="M6" s="29">
        <v>42.287878787878789</v>
      </c>
      <c r="N6" s="29">
        <v>47.833333333333336</v>
      </c>
      <c r="O6" s="29">
        <v>47.196969696969695</v>
      </c>
      <c r="P6" s="29">
        <v>6.6342510288115202</v>
      </c>
      <c r="Q6" s="29">
        <v>8.5230525190464625</v>
      </c>
      <c r="R6" s="29">
        <v>8.6713767011227176</v>
      </c>
      <c r="S6" s="29">
        <v>7.7272411901180105</v>
      </c>
      <c r="T6" s="29">
        <v>6.0465366996823944</v>
      </c>
      <c r="U6" s="27">
        <v>20182</v>
      </c>
    </row>
    <row r="7" spans="1:21">
      <c r="A7" s="24" t="s">
        <v>51</v>
      </c>
      <c r="B7" s="9" t="s">
        <v>52</v>
      </c>
      <c r="C7" s="25" t="s">
        <v>21</v>
      </c>
      <c r="D7" s="25" t="s">
        <v>25</v>
      </c>
      <c r="E7" s="25" t="s">
        <v>20</v>
      </c>
      <c r="F7" s="25" t="s">
        <v>15</v>
      </c>
      <c r="G7" s="25" t="s">
        <v>18</v>
      </c>
      <c r="H7" s="25" t="s">
        <v>56</v>
      </c>
      <c r="I7" s="25" t="s">
        <v>26</v>
      </c>
      <c r="J7" s="26">
        <v>71</v>
      </c>
      <c r="K7" s="26">
        <v>50</v>
      </c>
      <c r="L7" s="26">
        <v>49</v>
      </c>
      <c r="M7" s="26">
        <v>44</v>
      </c>
      <c r="N7" s="26">
        <v>48</v>
      </c>
      <c r="O7" s="26">
        <v>45</v>
      </c>
      <c r="P7" s="26">
        <v>10</v>
      </c>
      <c r="Q7" s="26">
        <v>10</v>
      </c>
      <c r="R7" s="26">
        <v>11</v>
      </c>
      <c r="S7" s="26">
        <v>10</v>
      </c>
      <c r="T7" s="26">
        <v>9</v>
      </c>
      <c r="U7" s="30">
        <v>20194</v>
      </c>
    </row>
    <row r="8" spans="1:21">
      <c r="A8" s="24" t="s">
        <v>51</v>
      </c>
      <c r="B8" s="9" t="s">
        <v>52</v>
      </c>
      <c r="C8" s="25" t="s">
        <v>21</v>
      </c>
      <c r="D8" s="25" t="s">
        <v>25</v>
      </c>
      <c r="E8" s="25" t="s">
        <v>20</v>
      </c>
      <c r="F8" s="25" t="s">
        <v>15</v>
      </c>
      <c r="G8" s="25" t="s">
        <v>18</v>
      </c>
      <c r="H8" s="25" t="s">
        <v>17</v>
      </c>
      <c r="I8" s="25" t="s">
        <v>26</v>
      </c>
      <c r="J8" s="26">
        <v>66</v>
      </c>
      <c r="K8" s="26">
        <v>51</v>
      </c>
      <c r="L8" s="26">
        <v>50</v>
      </c>
      <c r="M8" s="26">
        <v>45</v>
      </c>
      <c r="N8" s="26">
        <v>45</v>
      </c>
      <c r="O8" s="26">
        <v>43</v>
      </c>
      <c r="P8" s="26">
        <v>11</v>
      </c>
      <c r="Q8" s="26">
        <v>12</v>
      </c>
      <c r="R8" s="26">
        <v>12</v>
      </c>
      <c r="S8" s="26">
        <v>12</v>
      </c>
      <c r="T8" s="26">
        <v>9</v>
      </c>
      <c r="U8" s="30">
        <v>20204</v>
      </c>
    </row>
    <row r="9" spans="1:21">
      <c r="A9" s="12" t="s">
        <v>51</v>
      </c>
      <c r="B9" s="9" t="s">
        <v>52</v>
      </c>
      <c r="C9" s="13" t="s">
        <v>21</v>
      </c>
      <c r="D9" s="13" t="s">
        <v>25</v>
      </c>
      <c r="E9" s="13" t="s">
        <v>20</v>
      </c>
      <c r="F9" s="13" t="s">
        <v>15</v>
      </c>
      <c r="G9" s="13" t="s">
        <v>18</v>
      </c>
      <c r="H9" s="13" t="s">
        <v>17</v>
      </c>
      <c r="I9" s="13" t="s">
        <v>26</v>
      </c>
      <c r="J9" s="14">
        <v>66</v>
      </c>
      <c r="K9" s="14">
        <v>50</v>
      </c>
      <c r="L9" s="14">
        <v>48</v>
      </c>
      <c r="M9" s="14">
        <v>44</v>
      </c>
      <c r="N9" s="14">
        <v>46</v>
      </c>
      <c r="O9" s="14">
        <v>44</v>
      </c>
      <c r="P9" s="14">
        <v>9</v>
      </c>
      <c r="Q9" s="14">
        <v>11</v>
      </c>
      <c r="R9" s="14">
        <v>10</v>
      </c>
      <c r="S9" s="14">
        <v>9</v>
      </c>
      <c r="T9" s="14">
        <v>9</v>
      </c>
      <c r="U9" s="15">
        <v>20214</v>
      </c>
    </row>
    <row r="10" spans="1:21">
      <c r="A10" s="12" t="s">
        <v>51</v>
      </c>
      <c r="B10" s="9" t="s">
        <v>52</v>
      </c>
      <c r="C10" s="13" t="s">
        <v>21</v>
      </c>
      <c r="D10" s="13" t="s">
        <v>25</v>
      </c>
      <c r="E10" s="13" t="s">
        <v>20</v>
      </c>
      <c r="F10" s="13" t="s">
        <v>15</v>
      </c>
      <c r="G10" s="13" t="s">
        <v>18</v>
      </c>
      <c r="H10" s="13" t="s">
        <v>17</v>
      </c>
      <c r="I10" s="13" t="s">
        <v>26</v>
      </c>
      <c r="J10" s="14">
        <v>66</v>
      </c>
      <c r="K10" s="14">
        <v>51</v>
      </c>
      <c r="L10" s="14">
        <v>50</v>
      </c>
      <c r="M10" s="14">
        <v>45</v>
      </c>
      <c r="N10" s="14">
        <v>47</v>
      </c>
      <c r="O10" s="14">
        <v>47</v>
      </c>
      <c r="P10" s="14">
        <v>11</v>
      </c>
      <c r="Q10" s="14">
        <v>13</v>
      </c>
      <c r="R10" s="14">
        <v>13</v>
      </c>
      <c r="S10" s="14">
        <v>10</v>
      </c>
      <c r="T10" s="14">
        <v>14</v>
      </c>
      <c r="U10" s="15">
        <v>20224</v>
      </c>
    </row>
    <row r="11" spans="1:21">
      <c r="A11" s="8" t="s">
        <v>51</v>
      </c>
      <c r="B11" s="9" t="s">
        <v>52</v>
      </c>
      <c r="C11" s="9" t="s">
        <v>21</v>
      </c>
      <c r="D11" s="9" t="s">
        <v>25</v>
      </c>
      <c r="E11" s="9" t="s">
        <v>20</v>
      </c>
      <c r="F11" s="9" t="s">
        <v>15</v>
      </c>
      <c r="G11" s="9" t="s">
        <v>18</v>
      </c>
      <c r="H11" s="9" t="s">
        <v>17</v>
      </c>
      <c r="I11" s="9" t="s">
        <v>26</v>
      </c>
      <c r="J11" s="10">
        <v>72</v>
      </c>
      <c r="K11" s="10">
        <v>51</v>
      </c>
      <c r="L11" s="10">
        <v>52</v>
      </c>
      <c r="M11" s="10">
        <v>47</v>
      </c>
      <c r="N11" s="10">
        <v>49</v>
      </c>
      <c r="O11" s="10">
        <v>48</v>
      </c>
      <c r="P11" s="10">
        <v>8</v>
      </c>
      <c r="Q11" s="10">
        <v>9</v>
      </c>
      <c r="R11" s="10">
        <v>9</v>
      </c>
      <c r="S11" s="10">
        <v>8</v>
      </c>
      <c r="T11" s="10">
        <v>8</v>
      </c>
      <c r="U11" s="11">
        <v>20234</v>
      </c>
    </row>
    <row r="17" spans="2:22" ht="15.75" thickBot="1"/>
    <row r="18" spans="2:22">
      <c r="B18" s="132" t="s">
        <v>70</v>
      </c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4"/>
    </row>
    <row r="19" spans="2:22" ht="15.75" thickBot="1">
      <c r="B19" s="135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7"/>
    </row>
    <row r="20" spans="2:22">
      <c r="B20" s="62" t="s">
        <v>1</v>
      </c>
      <c r="C20" s="63" t="s">
        <v>0</v>
      </c>
      <c r="D20" s="63" t="s">
        <v>6</v>
      </c>
      <c r="E20" s="63" t="s">
        <v>5</v>
      </c>
      <c r="F20" s="63" t="s">
        <v>2</v>
      </c>
      <c r="G20" s="63" t="s">
        <v>3</v>
      </c>
      <c r="H20" s="63" t="s">
        <v>7</v>
      </c>
      <c r="I20" s="63" t="s">
        <v>8</v>
      </c>
      <c r="J20" s="63" t="s">
        <v>4</v>
      </c>
      <c r="K20" s="63" t="s">
        <v>13</v>
      </c>
      <c r="L20" s="63" t="s">
        <v>10</v>
      </c>
      <c r="M20" s="63" t="s">
        <v>12</v>
      </c>
      <c r="N20" s="63" t="s">
        <v>11</v>
      </c>
      <c r="O20" s="63" t="s">
        <v>9</v>
      </c>
      <c r="P20" s="63" t="s">
        <v>63</v>
      </c>
      <c r="Q20" s="63" t="s">
        <v>14</v>
      </c>
      <c r="R20" s="63" t="s">
        <v>64</v>
      </c>
      <c r="S20" s="63" t="s">
        <v>65</v>
      </c>
      <c r="T20" s="64" t="s">
        <v>66</v>
      </c>
    </row>
    <row r="21" spans="2:22" ht="15.75">
      <c r="B21" s="65" t="s">
        <v>21</v>
      </c>
      <c r="C21" s="40">
        <v>20142</v>
      </c>
      <c r="D21" s="40" t="s">
        <v>19</v>
      </c>
      <c r="E21" s="40" t="s">
        <v>18</v>
      </c>
      <c r="F21" s="40" t="s">
        <v>15</v>
      </c>
      <c r="G21" s="40" t="s">
        <v>16</v>
      </c>
      <c r="H21" s="40" t="s">
        <v>60</v>
      </c>
      <c r="I21" s="40" t="s">
        <v>57</v>
      </c>
      <c r="J21" s="40" t="s">
        <v>56</v>
      </c>
      <c r="K21" s="51">
        <v>48.88</v>
      </c>
      <c r="L21" s="51">
        <v>46.76</v>
      </c>
      <c r="M21" s="51">
        <v>50.12</v>
      </c>
      <c r="N21" s="51">
        <v>50.83</v>
      </c>
      <c r="O21" s="51">
        <v>53.29</v>
      </c>
      <c r="P21" s="41">
        <f>AVERAGE(K21:O21)</f>
        <v>49.975999999999992</v>
      </c>
      <c r="Q21" s="42">
        <f>SUM(K21:O21)</f>
        <v>249.87999999999997</v>
      </c>
      <c r="R21" s="45">
        <v>41</v>
      </c>
      <c r="S21" s="71">
        <v>0.68651596181922803</v>
      </c>
      <c r="T21" s="44" t="s">
        <v>68</v>
      </c>
    </row>
    <row r="22" spans="2:22" ht="15.75">
      <c r="B22" s="65" t="s">
        <v>21</v>
      </c>
      <c r="C22" s="40">
        <v>20152</v>
      </c>
      <c r="D22" s="40" t="s">
        <v>19</v>
      </c>
      <c r="E22" s="40" t="s">
        <v>18</v>
      </c>
      <c r="F22" s="40" t="s">
        <v>15</v>
      </c>
      <c r="G22" s="40" t="s">
        <v>16</v>
      </c>
      <c r="H22" s="57" t="s">
        <v>60</v>
      </c>
      <c r="I22" s="40" t="s">
        <v>57</v>
      </c>
      <c r="J22" s="57" t="s">
        <v>56</v>
      </c>
      <c r="K22" s="52">
        <v>47.28</v>
      </c>
      <c r="L22" s="52">
        <v>48.23</v>
      </c>
      <c r="M22" s="52">
        <v>46.38</v>
      </c>
      <c r="N22" s="52">
        <v>47.72</v>
      </c>
      <c r="O22" s="52">
        <v>49.2</v>
      </c>
      <c r="P22" s="41">
        <f t="shared" ref="P22:P34" si="0">AVERAGE(K22:O22)</f>
        <v>47.762</v>
      </c>
      <c r="Q22" s="42">
        <f t="shared" ref="Q22:Q34" si="1">SUM(K22:O22)</f>
        <v>238.81</v>
      </c>
      <c r="R22" s="45">
        <v>60</v>
      </c>
      <c r="S22" s="71">
        <v>0.63320947595839605</v>
      </c>
      <c r="T22" s="44" t="s">
        <v>67</v>
      </c>
    </row>
    <row r="23" spans="2:22" ht="15.75">
      <c r="B23" s="65" t="s">
        <v>21</v>
      </c>
      <c r="C23" s="40">
        <v>20162</v>
      </c>
      <c r="D23" s="40" t="s">
        <v>19</v>
      </c>
      <c r="E23" s="40" t="s">
        <v>18</v>
      </c>
      <c r="F23" s="40" t="s">
        <v>15</v>
      </c>
      <c r="G23" s="40" t="s">
        <v>16</v>
      </c>
      <c r="H23" s="40" t="s">
        <v>59</v>
      </c>
      <c r="I23" s="40" t="s">
        <v>57</v>
      </c>
      <c r="J23" s="40" t="s">
        <v>56</v>
      </c>
      <c r="K23" s="53">
        <v>48.38</v>
      </c>
      <c r="L23" s="53">
        <v>49.16</v>
      </c>
      <c r="M23" s="53">
        <v>49.51</v>
      </c>
      <c r="N23" s="53">
        <v>51.24</v>
      </c>
      <c r="O23" s="53">
        <v>51.97</v>
      </c>
      <c r="P23" s="41">
        <f t="shared" si="0"/>
        <v>50.052</v>
      </c>
      <c r="Q23" s="42">
        <f t="shared" si="1"/>
        <v>250.26</v>
      </c>
      <c r="R23" s="45">
        <v>77</v>
      </c>
      <c r="S23" s="71">
        <v>0.68651596181922803</v>
      </c>
      <c r="T23" s="44" t="s">
        <v>68</v>
      </c>
    </row>
    <row r="24" spans="2:22" ht="15.75">
      <c r="B24" s="65" t="s">
        <v>21</v>
      </c>
      <c r="C24" s="40">
        <v>20172</v>
      </c>
      <c r="D24" s="40" t="s">
        <v>19</v>
      </c>
      <c r="E24" s="40" t="s">
        <v>18</v>
      </c>
      <c r="F24" s="40" t="s">
        <v>15</v>
      </c>
      <c r="G24" s="40" t="s">
        <v>16</v>
      </c>
      <c r="H24" s="58" t="s">
        <v>26</v>
      </c>
      <c r="I24" s="40" t="s">
        <v>57</v>
      </c>
      <c r="J24" s="58" t="s">
        <v>56</v>
      </c>
      <c r="K24" s="54">
        <v>46.870967741935502</v>
      </c>
      <c r="L24" s="54">
        <v>49</v>
      </c>
      <c r="M24" s="54">
        <v>48.145161290322598</v>
      </c>
      <c r="N24" s="54">
        <v>51.0161290322581</v>
      </c>
      <c r="O24" s="54">
        <v>51.129032258064498</v>
      </c>
      <c r="P24" s="41">
        <f t="shared" si="0"/>
        <v>49.232258064516145</v>
      </c>
      <c r="Q24" s="42">
        <f t="shared" si="1"/>
        <v>246.16129032258073</v>
      </c>
      <c r="R24" s="45">
        <v>62</v>
      </c>
      <c r="S24" s="71">
        <v>0.64784335765009304</v>
      </c>
      <c r="T24" s="44" t="s">
        <v>67</v>
      </c>
    </row>
    <row r="25" spans="2:22" ht="15.75">
      <c r="B25" s="65" t="s">
        <v>21</v>
      </c>
      <c r="C25" s="40">
        <v>20182</v>
      </c>
      <c r="D25" s="40" t="s">
        <v>19</v>
      </c>
      <c r="E25" s="40" t="s">
        <v>18</v>
      </c>
      <c r="F25" s="40" t="s">
        <v>15</v>
      </c>
      <c r="G25" s="40" t="s">
        <v>16</v>
      </c>
      <c r="H25" s="59" t="s">
        <v>26</v>
      </c>
      <c r="I25" s="40" t="s">
        <v>57</v>
      </c>
      <c r="J25" s="59" t="s">
        <v>56</v>
      </c>
      <c r="K25" s="55">
        <v>47.196969696969695</v>
      </c>
      <c r="L25" s="55">
        <v>48.393939393939391</v>
      </c>
      <c r="M25" s="55">
        <v>42.287878787878789</v>
      </c>
      <c r="N25" s="55">
        <v>47.833333333333336</v>
      </c>
      <c r="O25" s="55">
        <v>48.954545454545453</v>
      </c>
      <c r="P25" s="41">
        <f t="shared" si="0"/>
        <v>46.933333333333337</v>
      </c>
      <c r="Q25" s="42">
        <f t="shared" si="1"/>
        <v>234.66666666666669</v>
      </c>
      <c r="R25" s="45">
        <v>66</v>
      </c>
      <c r="S25" s="71">
        <v>0.62387094759583905</v>
      </c>
      <c r="T25" s="44" t="s">
        <v>67</v>
      </c>
    </row>
    <row r="26" spans="2:22" ht="15.75">
      <c r="B26" s="65" t="s">
        <v>21</v>
      </c>
      <c r="C26" s="40">
        <v>20192</v>
      </c>
      <c r="D26" s="40" t="s">
        <v>19</v>
      </c>
      <c r="E26" s="40" t="s">
        <v>18</v>
      </c>
      <c r="F26" s="40" t="s">
        <v>15</v>
      </c>
      <c r="G26" s="40" t="s">
        <v>16</v>
      </c>
      <c r="H26" s="60" t="s">
        <v>26</v>
      </c>
      <c r="I26" s="40" t="s">
        <v>57</v>
      </c>
      <c r="J26" s="60" t="s">
        <v>56</v>
      </c>
      <c r="K26" s="50">
        <v>45</v>
      </c>
      <c r="L26" s="50">
        <v>49</v>
      </c>
      <c r="M26" s="50">
        <v>44</v>
      </c>
      <c r="N26" s="50">
        <v>48</v>
      </c>
      <c r="O26" s="50">
        <v>50</v>
      </c>
      <c r="P26" s="41">
        <f t="shared" si="0"/>
        <v>47.2</v>
      </c>
      <c r="Q26" s="42">
        <f t="shared" si="1"/>
        <v>236</v>
      </c>
      <c r="R26" s="45">
        <v>71</v>
      </c>
      <c r="S26" s="71">
        <v>0.63789475958396002</v>
      </c>
      <c r="T26" s="44" t="s">
        <v>67</v>
      </c>
    </row>
    <row r="27" spans="2:22" ht="15.75">
      <c r="B27" s="65" t="s">
        <v>21</v>
      </c>
      <c r="C27" s="40">
        <v>20202</v>
      </c>
      <c r="D27" s="40" t="s">
        <v>19</v>
      </c>
      <c r="E27" s="40" t="s">
        <v>18</v>
      </c>
      <c r="F27" s="40" t="s">
        <v>15</v>
      </c>
      <c r="G27" s="40" t="s">
        <v>16</v>
      </c>
      <c r="H27" s="60" t="s">
        <v>26</v>
      </c>
      <c r="I27" s="40" t="s">
        <v>57</v>
      </c>
      <c r="J27" s="60" t="s">
        <v>17</v>
      </c>
      <c r="K27" s="50">
        <v>43</v>
      </c>
      <c r="L27" s="50">
        <v>50</v>
      </c>
      <c r="M27" s="50">
        <v>45</v>
      </c>
      <c r="N27" s="50">
        <v>45</v>
      </c>
      <c r="O27" s="50">
        <v>51</v>
      </c>
      <c r="P27" s="41">
        <f t="shared" si="0"/>
        <v>46.8</v>
      </c>
      <c r="Q27" s="42">
        <f t="shared" si="1"/>
        <v>234</v>
      </c>
      <c r="R27" s="45">
        <v>66</v>
      </c>
      <c r="S27" s="71">
        <v>0.62887094759583895</v>
      </c>
      <c r="T27" s="44" t="s">
        <v>67</v>
      </c>
    </row>
    <row r="28" spans="2:22" ht="15.75">
      <c r="B28" s="65" t="s">
        <v>21</v>
      </c>
      <c r="C28" s="40">
        <v>20212</v>
      </c>
      <c r="D28" s="40" t="s">
        <v>19</v>
      </c>
      <c r="E28" s="40" t="s">
        <v>18</v>
      </c>
      <c r="F28" s="40" t="s">
        <v>15</v>
      </c>
      <c r="G28" s="40" t="s">
        <v>16</v>
      </c>
      <c r="H28" s="61" t="s">
        <v>26</v>
      </c>
      <c r="I28" s="40" t="s">
        <v>57</v>
      </c>
      <c r="J28" s="61" t="s">
        <v>17</v>
      </c>
      <c r="K28" s="46">
        <v>44</v>
      </c>
      <c r="L28" s="46">
        <v>48</v>
      </c>
      <c r="M28" s="46">
        <v>44</v>
      </c>
      <c r="N28" s="46">
        <v>46</v>
      </c>
      <c r="O28" s="46">
        <v>50</v>
      </c>
      <c r="P28" s="41">
        <f t="shared" si="0"/>
        <v>46.4</v>
      </c>
      <c r="Q28" s="42">
        <f t="shared" si="1"/>
        <v>232</v>
      </c>
      <c r="R28" s="45">
        <v>66</v>
      </c>
      <c r="S28" s="71">
        <v>0.62187094759583905</v>
      </c>
      <c r="T28" s="44" t="s">
        <v>67</v>
      </c>
    </row>
    <row r="29" spans="2:22" ht="15.75">
      <c r="B29" s="65" t="s">
        <v>21</v>
      </c>
      <c r="C29" s="40">
        <v>20222</v>
      </c>
      <c r="D29" s="40" t="s">
        <v>19</v>
      </c>
      <c r="E29" s="40" t="s">
        <v>18</v>
      </c>
      <c r="F29" s="40" t="s">
        <v>15</v>
      </c>
      <c r="G29" s="40" t="s">
        <v>16</v>
      </c>
      <c r="H29" s="61" t="s">
        <v>26</v>
      </c>
      <c r="I29" s="40" t="s">
        <v>57</v>
      </c>
      <c r="J29" s="61" t="s">
        <v>17</v>
      </c>
      <c r="K29" s="46">
        <v>47</v>
      </c>
      <c r="L29" s="46">
        <v>50</v>
      </c>
      <c r="M29" s="46">
        <v>45</v>
      </c>
      <c r="N29" s="46">
        <v>47</v>
      </c>
      <c r="O29" s="46">
        <v>51</v>
      </c>
      <c r="P29" s="41">
        <f t="shared" si="0"/>
        <v>48</v>
      </c>
      <c r="Q29" s="42">
        <f t="shared" si="1"/>
        <v>240</v>
      </c>
      <c r="R29" s="45">
        <v>66</v>
      </c>
      <c r="S29" s="71">
        <v>0.63489736539999997</v>
      </c>
      <c r="T29" s="44" t="s">
        <v>67</v>
      </c>
    </row>
    <row r="30" spans="2:22" ht="15.75">
      <c r="B30" s="65" t="s">
        <v>21</v>
      </c>
      <c r="C30" s="40">
        <v>20232</v>
      </c>
      <c r="D30" s="40" t="s">
        <v>19</v>
      </c>
      <c r="E30" s="40" t="s">
        <v>18</v>
      </c>
      <c r="F30" s="40" t="s">
        <v>15</v>
      </c>
      <c r="G30" s="40" t="s">
        <v>16</v>
      </c>
      <c r="H30" s="56" t="s">
        <v>26</v>
      </c>
      <c r="I30" s="40" t="s">
        <v>57</v>
      </c>
      <c r="J30" s="56" t="s">
        <v>17</v>
      </c>
      <c r="K30" s="47">
        <v>48</v>
      </c>
      <c r="L30" s="47">
        <v>52</v>
      </c>
      <c r="M30" s="47">
        <v>47</v>
      </c>
      <c r="N30" s="47">
        <v>48</v>
      </c>
      <c r="O30" s="47">
        <v>49</v>
      </c>
      <c r="P30" s="41">
        <f t="shared" si="0"/>
        <v>48.8</v>
      </c>
      <c r="Q30" s="42">
        <f t="shared" si="1"/>
        <v>244</v>
      </c>
      <c r="R30" s="45">
        <v>72</v>
      </c>
      <c r="S30" s="71">
        <v>0.64986573564893002</v>
      </c>
      <c r="T30" s="44" t="s">
        <v>67</v>
      </c>
    </row>
    <row r="31" spans="2:22" ht="15.75">
      <c r="B31" s="65" t="s">
        <v>21</v>
      </c>
      <c r="C31" s="40">
        <v>20242</v>
      </c>
      <c r="D31" s="40" t="s">
        <v>19</v>
      </c>
      <c r="E31" s="40" t="s">
        <v>18</v>
      </c>
      <c r="F31" s="40" t="s">
        <v>15</v>
      </c>
      <c r="G31" s="40" t="s">
        <v>16</v>
      </c>
      <c r="H31" s="56" t="s">
        <v>26</v>
      </c>
      <c r="I31" s="40" t="s">
        <v>57</v>
      </c>
      <c r="J31" s="56" t="s">
        <v>17</v>
      </c>
      <c r="K31" s="53">
        <v>49</v>
      </c>
      <c r="L31" s="53">
        <v>51</v>
      </c>
      <c r="M31" s="53">
        <v>49</v>
      </c>
      <c r="N31" s="53">
        <v>49</v>
      </c>
      <c r="O31" s="53">
        <v>50</v>
      </c>
      <c r="P31" s="41">
        <f t="shared" si="0"/>
        <v>49.6</v>
      </c>
      <c r="Q31" s="42">
        <f t="shared" si="1"/>
        <v>248</v>
      </c>
      <c r="R31" s="72">
        <f>AVERAGE(R21:R30)</f>
        <v>64.7</v>
      </c>
      <c r="S31" s="71">
        <v>0.65734436765009296</v>
      </c>
      <c r="T31" s="44" t="s">
        <v>67</v>
      </c>
    </row>
    <row r="32" spans="2:22" ht="15.75">
      <c r="B32" s="65" t="s">
        <v>21</v>
      </c>
      <c r="C32" s="40">
        <v>20252</v>
      </c>
      <c r="D32" s="40" t="s">
        <v>19</v>
      </c>
      <c r="E32" s="40" t="s">
        <v>18</v>
      </c>
      <c r="F32" s="40" t="s">
        <v>15</v>
      </c>
      <c r="G32" s="40" t="s">
        <v>16</v>
      </c>
      <c r="H32" s="56" t="s">
        <v>26</v>
      </c>
      <c r="I32" s="40" t="s">
        <v>57</v>
      </c>
      <c r="J32" s="56" t="s">
        <v>17</v>
      </c>
      <c r="K32" s="53">
        <v>49</v>
      </c>
      <c r="L32" s="53">
        <v>52</v>
      </c>
      <c r="M32" s="53">
        <v>50</v>
      </c>
      <c r="N32" s="53">
        <v>50</v>
      </c>
      <c r="O32" s="53">
        <v>51</v>
      </c>
      <c r="P32" s="41">
        <f t="shared" si="0"/>
        <v>50.4</v>
      </c>
      <c r="Q32" s="42">
        <f t="shared" si="1"/>
        <v>252</v>
      </c>
      <c r="R32" s="72">
        <v>64.7</v>
      </c>
      <c r="S32" s="71">
        <v>0.66651596181922801</v>
      </c>
      <c r="T32" s="44" t="s">
        <v>67</v>
      </c>
    </row>
    <row r="33" spans="2:22" ht="15.75">
      <c r="B33" s="65" t="s">
        <v>21</v>
      </c>
      <c r="C33" s="40">
        <v>20262</v>
      </c>
      <c r="D33" s="40" t="s">
        <v>19</v>
      </c>
      <c r="E33" s="40" t="s">
        <v>18</v>
      </c>
      <c r="F33" s="40" t="s">
        <v>15</v>
      </c>
      <c r="G33" s="40" t="s">
        <v>16</v>
      </c>
      <c r="H33" s="56" t="s">
        <v>26</v>
      </c>
      <c r="I33" s="40" t="s">
        <v>57</v>
      </c>
      <c r="J33" s="56" t="s">
        <v>17</v>
      </c>
      <c r="K33" s="53">
        <v>50</v>
      </c>
      <c r="L33" s="53">
        <v>51</v>
      </c>
      <c r="M33" s="53">
        <v>53</v>
      </c>
      <c r="N33" s="53">
        <v>50</v>
      </c>
      <c r="O33" s="53">
        <v>52</v>
      </c>
      <c r="P33" s="41">
        <f t="shared" si="0"/>
        <v>51.2</v>
      </c>
      <c r="Q33" s="42">
        <f t="shared" si="1"/>
        <v>256</v>
      </c>
      <c r="R33" s="72">
        <v>64.7</v>
      </c>
      <c r="S33" s="71">
        <v>0.67248654935429997</v>
      </c>
      <c r="T33" s="44" t="s">
        <v>68</v>
      </c>
    </row>
    <row r="34" spans="2:22" ht="16.5" thickBot="1">
      <c r="B34" s="66" t="s">
        <v>21</v>
      </c>
      <c r="C34" s="67">
        <v>20272</v>
      </c>
      <c r="D34" s="67" t="s">
        <v>19</v>
      </c>
      <c r="E34" s="67" t="s">
        <v>18</v>
      </c>
      <c r="F34" s="67" t="s">
        <v>15</v>
      </c>
      <c r="G34" s="67" t="s">
        <v>16</v>
      </c>
      <c r="H34" s="68" t="s">
        <v>26</v>
      </c>
      <c r="I34" s="67" t="s">
        <v>57</v>
      </c>
      <c r="J34" s="68" t="s">
        <v>17</v>
      </c>
      <c r="K34" s="69">
        <v>51</v>
      </c>
      <c r="L34" s="69">
        <v>52</v>
      </c>
      <c r="M34" s="69">
        <v>52</v>
      </c>
      <c r="N34" s="69">
        <v>51</v>
      </c>
      <c r="O34" s="69">
        <v>54</v>
      </c>
      <c r="P34" s="41">
        <f t="shared" si="0"/>
        <v>52</v>
      </c>
      <c r="Q34" s="42">
        <f t="shared" si="1"/>
        <v>260</v>
      </c>
      <c r="R34" s="73">
        <v>64.7</v>
      </c>
      <c r="S34" s="71">
        <v>0.68676500935429996</v>
      </c>
      <c r="T34" s="48" t="s">
        <v>68</v>
      </c>
    </row>
    <row r="37" spans="2:22" ht="15.75" thickBot="1"/>
    <row r="38" spans="2:22">
      <c r="B38" s="132" t="s">
        <v>71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4"/>
    </row>
    <row r="39" spans="2:22" ht="15.75" thickBot="1">
      <c r="B39" s="135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7"/>
    </row>
    <row r="40" spans="2:22">
      <c r="B40" s="62" t="s">
        <v>1</v>
      </c>
      <c r="C40" s="63" t="s">
        <v>0</v>
      </c>
      <c r="D40" s="63" t="s">
        <v>6</v>
      </c>
      <c r="E40" s="63" t="s">
        <v>5</v>
      </c>
      <c r="F40" s="63" t="s">
        <v>2</v>
      </c>
      <c r="G40" s="63" t="s">
        <v>3</v>
      </c>
      <c r="H40" s="63" t="s">
        <v>7</v>
      </c>
      <c r="I40" s="63" t="s">
        <v>8</v>
      </c>
      <c r="J40" s="63" t="s">
        <v>4</v>
      </c>
      <c r="K40" s="63" t="s">
        <v>13</v>
      </c>
      <c r="L40" s="63" t="s">
        <v>10</v>
      </c>
      <c r="M40" s="63" t="s">
        <v>12</v>
      </c>
      <c r="N40" s="63" t="s">
        <v>11</v>
      </c>
      <c r="O40" s="63" t="s">
        <v>9</v>
      </c>
      <c r="P40" s="63" t="s">
        <v>63</v>
      </c>
      <c r="Q40" s="63" t="s">
        <v>14</v>
      </c>
      <c r="R40" s="63" t="s">
        <v>64</v>
      </c>
      <c r="S40" s="63" t="s">
        <v>65</v>
      </c>
      <c r="T40" s="64" t="s">
        <v>66</v>
      </c>
    </row>
    <row r="41" spans="2:22" ht="15.75">
      <c r="B41" s="65" t="s">
        <v>21</v>
      </c>
      <c r="C41" s="40">
        <v>20142</v>
      </c>
      <c r="D41" s="40" t="s">
        <v>19</v>
      </c>
      <c r="E41" s="40" t="s">
        <v>18</v>
      </c>
      <c r="F41" s="40" t="s">
        <v>15</v>
      </c>
      <c r="G41" s="40" t="s">
        <v>16</v>
      </c>
      <c r="H41" s="40" t="s">
        <v>60</v>
      </c>
      <c r="I41" s="40" t="s">
        <v>57</v>
      </c>
      <c r="J41" s="40" t="s">
        <v>56</v>
      </c>
      <c r="K41" s="51">
        <v>48.88</v>
      </c>
      <c r="L41" s="51">
        <v>46.76</v>
      </c>
      <c r="M41" s="51">
        <v>50.12</v>
      </c>
      <c r="N41" s="51">
        <v>50.83</v>
      </c>
      <c r="O41" s="51">
        <v>53.29</v>
      </c>
      <c r="P41" s="41">
        <f>AVERAGE(K41:O41)</f>
        <v>49.975999999999992</v>
      </c>
      <c r="Q41" s="42">
        <f>SUM(K41:O41)</f>
        <v>249.87999999999997</v>
      </c>
      <c r="R41" s="45">
        <v>41</v>
      </c>
      <c r="S41" s="71">
        <v>0.68651596181922803</v>
      </c>
      <c r="T41" s="44" t="s">
        <v>68</v>
      </c>
    </row>
    <row r="42" spans="2:22" ht="15.75">
      <c r="B42" s="65" t="s">
        <v>21</v>
      </c>
      <c r="C42" s="40">
        <v>20152</v>
      </c>
      <c r="D42" s="40" t="s">
        <v>19</v>
      </c>
      <c r="E42" s="40" t="s">
        <v>18</v>
      </c>
      <c r="F42" s="40" t="s">
        <v>15</v>
      </c>
      <c r="G42" s="40" t="s">
        <v>16</v>
      </c>
      <c r="H42" s="57" t="s">
        <v>60</v>
      </c>
      <c r="I42" s="40" t="s">
        <v>57</v>
      </c>
      <c r="J42" s="57" t="s">
        <v>56</v>
      </c>
      <c r="K42" s="52">
        <v>47.28</v>
      </c>
      <c r="L42" s="52">
        <v>48.23</v>
      </c>
      <c r="M42" s="52">
        <v>46.38</v>
      </c>
      <c r="N42" s="52">
        <v>47.72</v>
      </c>
      <c r="O42" s="52">
        <v>49.2</v>
      </c>
      <c r="P42" s="41">
        <f t="shared" ref="P42:P54" si="2">AVERAGE(K42:O42)</f>
        <v>47.762</v>
      </c>
      <c r="Q42" s="42">
        <f t="shared" ref="Q42:Q54" si="3">SUM(K42:O42)</f>
        <v>238.81</v>
      </c>
      <c r="R42" s="45">
        <v>60</v>
      </c>
      <c r="S42" s="71">
        <v>0.63320947595839605</v>
      </c>
      <c r="T42" s="44" t="s">
        <v>67</v>
      </c>
    </row>
    <row r="43" spans="2:22" ht="15.75">
      <c r="B43" s="65" t="s">
        <v>21</v>
      </c>
      <c r="C43" s="40">
        <v>20162</v>
      </c>
      <c r="D43" s="40" t="s">
        <v>19</v>
      </c>
      <c r="E43" s="40" t="s">
        <v>18</v>
      </c>
      <c r="F43" s="40" t="s">
        <v>15</v>
      </c>
      <c r="G43" s="40" t="s">
        <v>16</v>
      </c>
      <c r="H43" s="40" t="s">
        <v>59</v>
      </c>
      <c r="I43" s="40" t="s">
        <v>57</v>
      </c>
      <c r="J43" s="40" t="s">
        <v>56</v>
      </c>
      <c r="K43" s="53">
        <v>48.38</v>
      </c>
      <c r="L43" s="53">
        <v>49.16</v>
      </c>
      <c r="M43" s="53">
        <v>49.51</v>
      </c>
      <c r="N43" s="53">
        <v>51.24</v>
      </c>
      <c r="O43" s="53">
        <v>51.97</v>
      </c>
      <c r="P43" s="41">
        <f t="shared" si="2"/>
        <v>50.052</v>
      </c>
      <c r="Q43" s="42">
        <f t="shared" si="3"/>
        <v>250.26</v>
      </c>
      <c r="R43" s="45">
        <v>77</v>
      </c>
      <c r="S43" s="71">
        <v>0.68651596181922803</v>
      </c>
      <c r="T43" s="44" t="s">
        <v>68</v>
      </c>
    </row>
    <row r="44" spans="2:22" ht="15.75">
      <c r="B44" s="65" t="s">
        <v>21</v>
      </c>
      <c r="C44" s="40">
        <v>20172</v>
      </c>
      <c r="D44" s="40" t="s">
        <v>19</v>
      </c>
      <c r="E44" s="40" t="s">
        <v>18</v>
      </c>
      <c r="F44" s="40" t="s">
        <v>15</v>
      </c>
      <c r="G44" s="40" t="s">
        <v>16</v>
      </c>
      <c r="H44" s="58" t="s">
        <v>26</v>
      </c>
      <c r="I44" s="40" t="s">
        <v>57</v>
      </c>
      <c r="J44" s="58" t="s">
        <v>56</v>
      </c>
      <c r="K44" s="54">
        <v>46.870967741935502</v>
      </c>
      <c r="L44" s="54">
        <v>49</v>
      </c>
      <c r="M44" s="54">
        <v>48.145161290322598</v>
      </c>
      <c r="N44" s="54">
        <v>51.0161290322581</v>
      </c>
      <c r="O44" s="54">
        <v>51.129032258064498</v>
      </c>
      <c r="P44" s="41">
        <f t="shared" si="2"/>
        <v>49.232258064516145</v>
      </c>
      <c r="Q44" s="42">
        <f t="shared" si="3"/>
        <v>246.16129032258073</v>
      </c>
      <c r="R44" s="45">
        <v>62</v>
      </c>
      <c r="S44" s="71">
        <v>0.64784335765009304</v>
      </c>
      <c r="T44" s="44" t="s">
        <v>67</v>
      </c>
    </row>
    <row r="45" spans="2:22" ht="15.75">
      <c r="B45" s="65" t="s">
        <v>21</v>
      </c>
      <c r="C45" s="40">
        <v>20182</v>
      </c>
      <c r="D45" s="40" t="s">
        <v>19</v>
      </c>
      <c r="E45" s="40" t="s">
        <v>18</v>
      </c>
      <c r="F45" s="40" t="s">
        <v>15</v>
      </c>
      <c r="G45" s="40" t="s">
        <v>16</v>
      </c>
      <c r="H45" s="59" t="s">
        <v>26</v>
      </c>
      <c r="I45" s="40" t="s">
        <v>57</v>
      </c>
      <c r="J45" s="59" t="s">
        <v>56</v>
      </c>
      <c r="K45" s="55">
        <v>47.196969696969695</v>
      </c>
      <c r="L45" s="55">
        <v>48.393939393939391</v>
      </c>
      <c r="M45" s="55">
        <v>42.287878787878789</v>
      </c>
      <c r="N45" s="55">
        <v>47.833333333333336</v>
      </c>
      <c r="O45" s="55">
        <v>48.954545454545453</v>
      </c>
      <c r="P45" s="41">
        <f t="shared" si="2"/>
        <v>46.933333333333337</v>
      </c>
      <c r="Q45" s="42">
        <f t="shared" si="3"/>
        <v>234.66666666666669</v>
      </c>
      <c r="R45" s="45">
        <v>66</v>
      </c>
      <c r="S45" s="71">
        <v>0.62387094759583905</v>
      </c>
      <c r="T45" s="44" t="s">
        <v>67</v>
      </c>
    </row>
    <row r="46" spans="2:22" ht="15.75">
      <c r="B46" s="65" t="s">
        <v>21</v>
      </c>
      <c r="C46" s="40">
        <v>20192</v>
      </c>
      <c r="D46" s="40" t="s">
        <v>19</v>
      </c>
      <c r="E46" s="40" t="s">
        <v>18</v>
      </c>
      <c r="F46" s="40" t="s">
        <v>15</v>
      </c>
      <c r="G46" s="40" t="s">
        <v>16</v>
      </c>
      <c r="H46" s="60" t="s">
        <v>26</v>
      </c>
      <c r="I46" s="40" t="s">
        <v>57</v>
      </c>
      <c r="J46" s="60" t="s">
        <v>56</v>
      </c>
      <c r="K46" s="50">
        <v>45</v>
      </c>
      <c r="L46" s="50">
        <v>49</v>
      </c>
      <c r="M46" s="50">
        <v>44</v>
      </c>
      <c r="N46" s="50">
        <v>48</v>
      </c>
      <c r="O46" s="50">
        <v>50</v>
      </c>
      <c r="P46" s="41">
        <f t="shared" si="2"/>
        <v>47.2</v>
      </c>
      <c r="Q46" s="42">
        <f t="shared" si="3"/>
        <v>236</v>
      </c>
      <c r="R46" s="45">
        <v>71</v>
      </c>
      <c r="S46" s="71">
        <v>0.63789475958396002</v>
      </c>
      <c r="T46" s="44" t="s">
        <v>67</v>
      </c>
    </row>
    <row r="47" spans="2:22" ht="15.75">
      <c r="B47" s="65" t="s">
        <v>21</v>
      </c>
      <c r="C47" s="40">
        <v>20202</v>
      </c>
      <c r="D47" s="40" t="s">
        <v>19</v>
      </c>
      <c r="E47" s="40" t="s">
        <v>18</v>
      </c>
      <c r="F47" s="40" t="s">
        <v>15</v>
      </c>
      <c r="G47" s="40" t="s">
        <v>16</v>
      </c>
      <c r="H47" s="74" t="s">
        <v>26</v>
      </c>
      <c r="I47" s="75" t="s">
        <v>57</v>
      </c>
      <c r="J47" s="74" t="s">
        <v>17</v>
      </c>
      <c r="K47" s="50">
        <v>43</v>
      </c>
      <c r="L47" s="50">
        <v>50</v>
      </c>
      <c r="M47" s="50">
        <v>45</v>
      </c>
      <c r="N47" s="50">
        <v>45</v>
      </c>
      <c r="O47" s="50">
        <v>51</v>
      </c>
      <c r="P47" s="41">
        <f t="shared" si="2"/>
        <v>46.8</v>
      </c>
      <c r="Q47" s="42">
        <f t="shared" si="3"/>
        <v>234</v>
      </c>
      <c r="R47" s="45">
        <v>66</v>
      </c>
      <c r="S47" s="71">
        <v>0.62887094759583895</v>
      </c>
      <c r="T47" s="44" t="s">
        <v>67</v>
      </c>
    </row>
    <row r="48" spans="2:22" ht="15.75">
      <c r="B48" s="65" t="s">
        <v>21</v>
      </c>
      <c r="C48" s="40">
        <v>20212</v>
      </c>
      <c r="D48" s="40" t="s">
        <v>19</v>
      </c>
      <c r="E48" s="40" t="s">
        <v>18</v>
      </c>
      <c r="F48" s="40" t="s">
        <v>15</v>
      </c>
      <c r="G48" s="40" t="s">
        <v>16</v>
      </c>
      <c r="H48" s="76" t="s">
        <v>26</v>
      </c>
      <c r="I48" s="75" t="s">
        <v>57</v>
      </c>
      <c r="J48" s="76" t="s">
        <v>17</v>
      </c>
      <c r="K48" s="46">
        <v>44</v>
      </c>
      <c r="L48" s="46">
        <v>48</v>
      </c>
      <c r="M48" s="46">
        <v>44</v>
      </c>
      <c r="N48" s="46">
        <v>46</v>
      </c>
      <c r="O48" s="46">
        <v>50</v>
      </c>
      <c r="P48" s="41">
        <f t="shared" si="2"/>
        <v>46.4</v>
      </c>
      <c r="Q48" s="42">
        <f t="shared" si="3"/>
        <v>232</v>
      </c>
      <c r="R48" s="45">
        <v>66</v>
      </c>
      <c r="S48" s="71">
        <v>0.62187094759583905</v>
      </c>
      <c r="T48" s="44" t="s">
        <v>67</v>
      </c>
    </row>
    <row r="49" spans="2:22" ht="15.75">
      <c r="B49" s="65" t="s">
        <v>21</v>
      </c>
      <c r="C49" s="40">
        <v>20222</v>
      </c>
      <c r="D49" s="40" t="s">
        <v>19</v>
      </c>
      <c r="E49" s="40" t="s">
        <v>18</v>
      </c>
      <c r="F49" s="40" t="s">
        <v>15</v>
      </c>
      <c r="G49" s="40" t="s">
        <v>16</v>
      </c>
      <c r="H49" s="76" t="s">
        <v>26</v>
      </c>
      <c r="I49" s="75" t="s">
        <v>57</v>
      </c>
      <c r="J49" s="76" t="s">
        <v>17</v>
      </c>
      <c r="K49" s="46">
        <v>47</v>
      </c>
      <c r="L49" s="46">
        <v>50</v>
      </c>
      <c r="M49" s="46">
        <v>45</v>
      </c>
      <c r="N49" s="46">
        <v>47</v>
      </c>
      <c r="O49" s="46">
        <v>51</v>
      </c>
      <c r="P49" s="41">
        <f t="shared" si="2"/>
        <v>48</v>
      </c>
      <c r="Q49" s="42">
        <f t="shared" si="3"/>
        <v>240</v>
      </c>
      <c r="R49" s="45">
        <v>66</v>
      </c>
      <c r="S49" s="71">
        <v>0.63489736539999997</v>
      </c>
      <c r="T49" s="44" t="s">
        <v>67</v>
      </c>
    </row>
    <row r="50" spans="2:22" ht="15.75">
      <c r="B50" s="65" t="s">
        <v>21</v>
      </c>
      <c r="C50" s="40">
        <v>20232</v>
      </c>
      <c r="D50" s="40" t="s">
        <v>19</v>
      </c>
      <c r="E50" s="40" t="s">
        <v>18</v>
      </c>
      <c r="F50" s="40" t="s">
        <v>15</v>
      </c>
      <c r="G50" s="40" t="s">
        <v>16</v>
      </c>
      <c r="H50" s="77" t="s">
        <v>26</v>
      </c>
      <c r="I50" s="75" t="s">
        <v>57</v>
      </c>
      <c r="J50" s="77" t="s">
        <v>17</v>
      </c>
      <c r="K50" s="47">
        <v>48</v>
      </c>
      <c r="L50" s="47">
        <v>52</v>
      </c>
      <c r="M50" s="47">
        <v>47</v>
      </c>
      <c r="N50" s="47">
        <v>48</v>
      </c>
      <c r="O50" s="47">
        <v>52</v>
      </c>
      <c r="P50" s="41">
        <f t="shared" si="2"/>
        <v>49.4</v>
      </c>
      <c r="Q50" s="42">
        <f t="shared" si="3"/>
        <v>247</v>
      </c>
      <c r="R50" s="45">
        <v>72</v>
      </c>
      <c r="S50" s="71">
        <v>0.65134454676500897</v>
      </c>
      <c r="T50" s="44" t="s">
        <v>67</v>
      </c>
    </row>
    <row r="51" spans="2:22" ht="15.75">
      <c r="B51" s="65" t="s">
        <v>21</v>
      </c>
      <c r="C51" s="40">
        <v>20242</v>
      </c>
      <c r="D51" s="40" t="s">
        <v>19</v>
      </c>
      <c r="E51" s="40" t="s">
        <v>18</v>
      </c>
      <c r="F51" s="40" t="s">
        <v>15</v>
      </c>
      <c r="G51" s="40" t="s">
        <v>16</v>
      </c>
      <c r="H51" s="77" t="s">
        <v>26</v>
      </c>
      <c r="I51" s="75" t="s">
        <v>57</v>
      </c>
      <c r="J51" s="77" t="s">
        <v>17</v>
      </c>
      <c r="K51" s="53">
        <v>49</v>
      </c>
      <c r="L51" s="53">
        <v>53</v>
      </c>
      <c r="M51" s="53">
        <v>50</v>
      </c>
      <c r="N51" s="53">
        <v>50</v>
      </c>
      <c r="O51" s="53">
        <v>52</v>
      </c>
      <c r="P51" s="41">
        <f>AVERAGE(K51:O51)</f>
        <v>50.8</v>
      </c>
      <c r="Q51" s="42">
        <f t="shared" si="3"/>
        <v>254</v>
      </c>
      <c r="R51" s="43">
        <f>AVERAGE(R41:R50)</f>
        <v>64.7</v>
      </c>
      <c r="S51" s="71">
        <v>0.65235159618192196</v>
      </c>
      <c r="T51" s="44" t="s">
        <v>67</v>
      </c>
    </row>
    <row r="52" spans="2:22" ht="15.75">
      <c r="B52" s="65" t="s">
        <v>21</v>
      </c>
      <c r="C52" s="40">
        <v>20252</v>
      </c>
      <c r="D52" s="40" t="s">
        <v>19</v>
      </c>
      <c r="E52" s="40" t="s">
        <v>18</v>
      </c>
      <c r="F52" s="40" t="s">
        <v>15</v>
      </c>
      <c r="G52" s="40" t="s">
        <v>16</v>
      </c>
      <c r="H52" s="77" t="s">
        <v>26</v>
      </c>
      <c r="I52" s="75" t="s">
        <v>57</v>
      </c>
      <c r="J52" s="77" t="s">
        <v>17</v>
      </c>
      <c r="K52" s="53">
        <v>50</v>
      </c>
      <c r="L52" s="53">
        <v>54</v>
      </c>
      <c r="M52" s="53">
        <v>51</v>
      </c>
      <c r="N52" s="53">
        <v>52</v>
      </c>
      <c r="O52" s="53">
        <v>54</v>
      </c>
      <c r="P52" s="41">
        <v>53</v>
      </c>
      <c r="Q52" s="42">
        <f t="shared" si="3"/>
        <v>261</v>
      </c>
      <c r="R52" s="43">
        <v>64.7</v>
      </c>
      <c r="S52" s="71">
        <v>0.68676500935429996</v>
      </c>
      <c r="T52" s="44" t="s">
        <v>68</v>
      </c>
    </row>
    <row r="53" spans="2:22" ht="15.75">
      <c r="B53" s="65" t="s">
        <v>21</v>
      </c>
      <c r="C53" s="40">
        <v>20262</v>
      </c>
      <c r="D53" s="40" t="s">
        <v>19</v>
      </c>
      <c r="E53" s="40" t="s">
        <v>18</v>
      </c>
      <c r="F53" s="40" t="s">
        <v>15</v>
      </c>
      <c r="G53" s="40" t="s">
        <v>16</v>
      </c>
      <c r="H53" s="77" t="s">
        <v>26</v>
      </c>
      <c r="I53" s="75" t="s">
        <v>57</v>
      </c>
      <c r="J53" s="77" t="s">
        <v>17</v>
      </c>
      <c r="K53" s="53">
        <v>53</v>
      </c>
      <c r="L53" s="53">
        <v>55</v>
      </c>
      <c r="M53" s="53">
        <v>54</v>
      </c>
      <c r="N53" s="53">
        <v>53</v>
      </c>
      <c r="O53" s="53">
        <v>53</v>
      </c>
      <c r="P53" s="41">
        <v>55</v>
      </c>
      <c r="Q53" s="42">
        <f t="shared" si="3"/>
        <v>268</v>
      </c>
      <c r="R53" s="43">
        <v>64.7</v>
      </c>
      <c r="S53" s="71">
        <v>0.71897076151849904</v>
      </c>
      <c r="T53" s="44" t="s">
        <v>18</v>
      </c>
    </row>
    <row r="54" spans="2:22" ht="16.5" thickBot="1">
      <c r="B54" s="66" t="s">
        <v>21</v>
      </c>
      <c r="C54" s="67">
        <v>20272</v>
      </c>
      <c r="D54" s="67" t="s">
        <v>19</v>
      </c>
      <c r="E54" s="67" t="s">
        <v>18</v>
      </c>
      <c r="F54" s="67" t="s">
        <v>15</v>
      </c>
      <c r="G54" s="67" t="s">
        <v>16</v>
      </c>
      <c r="H54" s="78" t="s">
        <v>26</v>
      </c>
      <c r="I54" s="79" t="s">
        <v>57</v>
      </c>
      <c r="J54" s="78" t="s">
        <v>17</v>
      </c>
      <c r="K54" s="69">
        <v>55</v>
      </c>
      <c r="L54" s="69">
        <v>56</v>
      </c>
      <c r="M54" s="69">
        <v>55</v>
      </c>
      <c r="N54" s="69">
        <v>54</v>
      </c>
      <c r="O54" s="69">
        <v>55</v>
      </c>
      <c r="P54" s="41">
        <f t="shared" si="2"/>
        <v>55</v>
      </c>
      <c r="Q54" s="42">
        <f t="shared" si="3"/>
        <v>275</v>
      </c>
      <c r="R54" s="70">
        <v>64.7</v>
      </c>
      <c r="S54" s="71">
        <v>0.74215691656278004</v>
      </c>
      <c r="T54" s="48" t="s">
        <v>18</v>
      </c>
    </row>
    <row r="55" spans="2:22" ht="15.75" customHeight="1"/>
    <row r="56" spans="2:22" ht="15.75" thickBot="1"/>
    <row r="57" spans="2:22">
      <c r="B57" s="132" t="s">
        <v>74</v>
      </c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4"/>
    </row>
    <row r="58" spans="2:22" ht="15.75" thickBot="1">
      <c r="B58" s="135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7"/>
    </row>
    <row r="59" spans="2:22">
      <c r="B59" s="62" t="s">
        <v>1</v>
      </c>
      <c r="C59" s="63" t="s">
        <v>0</v>
      </c>
      <c r="D59" s="63" t="s">
        <v>6</v>
      </c>
      <c r="E59" s="63" t="s">
        <v>5</v>
      </c>
      <c r="F59" s="63" t="s">
        <v>2</v>
      </c>
      <c r="G59" s="63" t="s">
        <v>3</v>
      </c>
      <c r="H59" s="63" t="s">
        <v>7</v>
      </c>
      <c r="I59" s="63" t="s">
        <v>8</v>
      </c>
      <c r="J59" s="63" t="s">
        <v>4</v>
      </c>
      <c r="K59" s="63" t="s">
        <v>13</v>
      </c>
      <c r="L59" s="63" t="s">
        <v>10</v>
      </c>
      <c r="M59" s="63" t="s">
        <v>12</v>
      </c>
      <c r="N59" s="63" t="s">
        <v>11</v>
      </c>
      <c r="O59" s="63" t="s">
        <v>9</v>
      </c>
      <c r="P59" s="63" t="s">
        <v>63</v>
      </c>
      <c r="Q59" s="63" t="s">
        <v>14</v>
      </c>
      <c r="R59" s="63" t="s">
        <v>64</v>
      </c>
      <c r="S59" s="63" t="s">
        <v>65</v>
      </c>
      <c r="T59" s="64" t="s">
        <v>66</v>
      </c>
    </row>
    <row r="60" spans="2:22" ht="15.75">
      <c r="B60" s="65" t="s">
        <v>21</v>
      </c>
      <c r="C60" s="40">
        <v>20142</v>
      </c>
      <c r="D60" s="40" t="s">
        <v>19</v>
      </c>
      <c r="E60" s="40" t="s">
        <v>18</v>
      </c>
      <c r="F60" s="40" t="s">
        <v>15</v>
      </c>
      <c r="G60" s="40" t="s">
        <v>16</v>
      </c>
      <c r="H60" s="40" t="s">
        <v>60</v>
      </c>
      <c r="I60" s="40" t="s">
        <v>57</v>
      </c>
      <c r="J60" s="40" t="s">
        <v>56</v>
      </c>
      <c r="K60" s="51">
        <v>48.88</v>
      </c>
      <c r="L60" s="51">
        <v>46.76</v>
      </c>
      <c r="M60" s="51">
        <v>50.12</v>
      </c>
      <c r="N60" s="51">
        <v>50.83</v>
      </c>
      <c r="O60" s="51">
        <v>53.29</v>
      </c>
      <c r="P60" s="41">
        <f>AVERAGE(K60:O60)</f>
        <v>49.975999999999992</v>
      </c>
      <c r="Q60" s="42">
        <f>SUM(K60:O60)</f>
        <v>249.87999999999997</v>
      </c>
      <c r="R60" s="45">
        <v>41</v>
      </c>
      <c r="S60" s="71">
        <v>0.68651596181922803</v>
      </c>
      <c r="T60" s="44" t="s">
        <v>68</v>
      </c>
    </row>
    <row r="61" spans="2:22" ht="15.75">
      <c r="B61" s="65" t="s">
        <v>21</v>
      </c>
      <c r="C61" s="40">
        <v>20152</v>
      </c>
      <c r="D61" s="40" t="s">
        <v>19</v>
      </c>
      <c r="E61" s="40" t="s">
        <v>18</v>
      </c>
      <c r="F61" s="40" t="s">
        <v>15</v>
      </c>
      <c r="G61" s="40" t="s">
        <v>16</v>
      </c>
      <c r="H61" s="57" t="s">
        <v>60</v>
      </c>
      <c r="I61" s="40" t="s">
        <v>57</v>
      </c>
      <c r="J61" s="57" t="s">
        <v>56</v>
      </c>
      <c r="K61" s="52">
        <v>47.28</v>
      </c>
      <c r="L61" s="52">
        <v>48.23</v>
      </c>
      <c r="M61" s="52">
        <v>46.38</v>
      </c>
      <c r="N61" s="52">
        <v>47.72</v>
      </c>
      <c r="O61" s="52">
        <v>49.2</v>
      </c>
      <c r="P61" s="41">
        <f t="shared" ref="P61:P73" si="4">AVERAGE(K61:O61)</f>
        <v>47.762</v>
      </c>
      <c r="Q61" s="42">
        <f t="shared" ref="Q61:Q73" si="5">SUM(K61:O61)</f>
        <v>238.81</v>
      </c>
      <c r="R61" s="45">
        <v>60</v>
      </c>
      <c r="S61" s="71">
        <v>0.63320947595839605</v>
      </c>
      <c r="T61" s="44" t="s">
        <v>67</v>
      </c>
    </row>
    <row r="62" spans="2:22" ht="15.75">
      <c r="B62" s="65" t="s">
        <v>21</v>
      </c>
      <c r="C62" s="40">
        <v>20162</v>
      </c>
      <c r="D62" s="40" t="s">
        <v>19</v>
      </c>
      <c r="E62" s="40" t="s">
        <v>18</v>
      </c>
      <c r="F62" s="40" t="s">
        <v>15</v>
      </c>
      <c r="G62" s="40" t="s">
        <v>16</v>
      </c>
      <c r="H62" s="40" t="s">
        <v>59</v>
      </c>
      <c r="I62" s="40" t="s">
        <v>57</v>
      </c>
      <c r="J62" s="40" t="s">
        <v>56</v>
      </c>
      <c r="K62" s="53">
        <v>48.38</v>
      </c>
      <c r="L62" s="53">
        <v>49.16</v>
      </c>
      <c r="M62" s="53">
        <v>49.51</v>
      </c>
      <c r="N62" s="53">
        <v>51.24</v>
      </c>
      <c r="O62" s="53">
        <v>51.97</v>
      </c>
      <c r="P62" s="41">
        <f t="shared" si="4"/>
        <v>50.052</v>
      </c>
      <c r="Q62" s="42">
        <f t="shared" si="5"/>
        <v>250.26</v>
      </c>
      <c r="R62" s="45">
        <v>77</v>
      </c>
      <c r="S62" s="71">
        <v>0.68651596181922803</v>
      </c>
      <c r="T62" s="44" t="s">
        <v>68</v>
      </c>
    </row>
    <row r="63" spans="2:22" ht="15.75">
      <c r="B63" s="65" t="s">
        <v>21</v>
      </c>
      <c r="C63" s="40">
        <v>20172</v>
      </c>
      <c r="D63" s="40" t="s">
        <v>19</v>
      </c>
      <c r="E63" s="40" t="s">
        <v>18</v>
      </c>
      <c r="F63" s="40" t="s">
        <v>15</v>
      </c>
      <c r="G63" s="40" t="s">
        <v>16</v>
      </c>
      <c r="H63" s="58" t="s">
        <v>26</v>
      </c>
      <c r="I63" s="40" t="s">
        <v>57</v>
      </c>
      <c r="J63" s="58" t="s">
        <v>56</v>
      </c>
      <c r="K63" s="54">
        <v>46.870967741935502</v>
      </c>
      <c r="L63" s="54">
        <v>49</v>
      </c>
      <c r="M63" s="54">
        <v>48.145161290322598</v>
      </c>
      <c r="N63" s="54">
        <v>51.0161290322581</v>
      </c>
      <c r="O63" s="54">
        <v>51.129032258064498</v>
      </c>
      <c r="P63" s="41">
        <f t="shared" si="4"/>
        <v>49.232258064516145</v>
      </c>
      <c r="Q63" s="42">
        <f t="shared" si="5"/>
        <v>246.16129032258073</v>
      </c>
      <c r="R63" s="45">
        <v>62</v>
      </c>
      <c r="S63" s="71">
        <v>0.64784335765009304</v>
      </c>
      <c r="T63" s="44" t="s">
        <v>67</v>
      </c>
    </row>
    <row r="64" spans="2:22" ht="15.75">
      <c r="B64" s="65" t="s">
        <v>21</v>
      </c>
      <c r="C64" s="40">
        <v>20182</v>
      </c>
      <c r="D64" s="40" t="s">
        <v>19</v>
      </c>
      <c r="E64" s="40" t="s">
        <v>18</v>
      </c>
      <c r="F64" s="40" t="s">
        <v>15</v>
      </c>
      <c r="G64" s="40" t="s">
        <v>16</v>
      </c>
      <c r="H64" s="59" t="s">
        <v>26</v>
      </c>
      <c r="I64" s="40" t="s">
        <v>57</v>
      </c>
      <c r="J64" s="59" t="s">
        <v>56</v>
      </c>
      <c r="K64" s="55">
        <v>47.196969696969695</v>
      </c>
      <c r="L64" s="55">
        <v>48.393939393939391</v>
      </c>
      <c r="M64" s="55">
        <v>42.287878787878789</v>
      </c>
      <c r="N64" s="55">
        <v>47.833333333333336</v>
      </c>
      <c r="O64" s="55">
        <v>48.954545454545453</v>
      </c>
      <c r="P64" s="41">
        <f t="shared" si="4"/>
        <v>46.933333333333337</v>
      </c>
      <c r="Q64" s="42">
        <f t="shared" si="5"/>
        <v>234.66666666666669</v>
      </c>
      <c r="R64" s="45">
        <v>66</v>
      </c>
      <c r="S64" s="71">
        <v>0.62387094759583905</v>
      </c>
      <c r="T64" s="44" t="s">
        <v>67</v>
      </c>
    </row>
    <row r="65" spans="2:20" ht="15.75">
      <c r="B65" s="65" t="s">
        <v>21</v>
      </c>
      <c r="C65" s="40">
        <v>20192</v>
      </c>
      <c r="D65" s="40" t="s">
        <v>19</v>
      </c>
      <c r="E65" s="40" t="s">
        <v>18</v>
      </c>
      <c r="F65" s="40" t="s">
        <v>15</v>
      </c>
      <c r="G65" s="40" t="s">
        <v>16</v>
      </c>
      <c r="H65" s="60" t="s">
        <v>26</v>
      </c>
      <c r="I65" s="40" t="s">
        <v>57</v>
      </c>
      <c r="J65" s="60" t="s">
        <v>56</v>
      </c>
      <c r="K65" s="50">
        <v>45</v>
      </c>
      <c r="L65" s="50">
        <v>49</v>
      </c>
      <c r="M65" s="50">
        <v>44</v>
      </c>
      <c r="N65" s="50">
        <v>48</v>
      </c>
      <c r="O65" s="50">
        <v>50</v>
      </c>
      <c r="P65" s="41">
        <f t="shared" si="4"/>
        <v>47.2</v>
      </c>
      <c r="Q65" s="42">
        <f t="shared" si="5"/>
        <v>236</v>
      </c>
      <c r="R65" s="45">
        <v>71</v>
      </c>
      <c r="S65" s="71">
        <v>0.63789475958396002</v>
      </c>
      <c r="T65" s="44" t="s">
        <v>67</v>
      </c>
    </row>
    <row r="66" spans="2:20" ht="15.75">
      <c r="B66" s="65" t="s">
        <v>21</v>
      </c>
      <c r="C66" s="40">
        <v>20202</v>
      </c>
      <c r="D66" s="40" t="s">
        <v>19</v>
      </c>
      <c r="E66" s="40" t="s">
        <v>18</v>
      </c>
      <c r="F66" s="40" t="s">
        <v>15</v>
      </c>
      <c r="G66" s="40" t="s">
        <v>16</v>
      </c>
      <c r="H66" s="60" t="s">
        <v>26</v>
      </c>
      <c r="I66" s="40" t="s">
        <v>57</v>
      </c>
      <c r="J66" s="60" t="s">
        <v>17</v>
      </c>
      <c r="K66" s="50">
        <v>43</v>
      </c>
      <c r="L66" s="50">
        <v>50</v>
      </c>
      <c r="M66" s="50">
        <v>45</v>
      </c>
      <c r="N66" s="50">
        <v>45</v>
      </c>
      <c r="O66" s="50">
        <v>51</v>
      </c>
      <c r="P66" s="41">
        <f t="shared" si="4"/>
        <v>46.8</v>
      </c>
      <c r="Q66" s="42">
        <f t="shared" si="5"/>
        <v>234</v>
      </c>
      <c r="R66" s="45">
        <v>66</v>
      </c>
      <c r="S66" s="71">
        <v>0.62887094759583895</v>
      </c>
      <c r="T66" s="44" t="s">
        <v>67</v>
      </c>
    </row>
    <row r="67" spans="2:20" ht="15.75">
      <c r="B67" s="65" t="s">
        <v>21</v>
      </c>
      <c r="C67" s="40">
        <v>20212</v>
      </c>
      <c r="D67" s="40" t="s">
        <v>19</v>
      </c>
      <c r="E67" s="40" t="s">
        <v>18</v>
      </c>
      <c r="F67" s="40" t="s">
        <v>15</v>
      </c>
      <c r="G67" s="40" t="s">
        <v>16</v>
      </c>
      <c r="H67" s="60" t="s">
        <v>26</v>
      </c>
      <c r="I67" s="40" t="s">
        <v>57</v>
      </c>
      <c r="J67" s="60" t="s">
        <v>17</v>
      </c>
      <c r="K67" s="46">
        <v>44</v>
      </c>
      <c r="L67" s="46">
        <v>48</v>
      </c>
      <c r="M67" s="46">
        <v>44</v>
      </c>
      <c r="N67" s="46">
        <v>46</v>
      </c>
      <c r="O67" s="46">
        <v>50</v>
      </c>
      <c r="P67" s="41">
        <f t="shared" si="4"/>
        <v>46.4</v>
      </c>
      <c r="Q67" s="42">
        <f t="shared" si="5"/>
        <v>232</v>
      </c>
      <c r="R67" s="45">
        <v>66</v>
      </c>
      <c r="S67" s="71">
        <v>0.62187094759583905</v>
      </c>
      <c r="T67" s="44" t="s">
        <v>67</v>
      </c>
    </row>
    <row r="68" spans="2:20" ht="15.75">
      <c r="B68" s="65" t="s">
        <v>21</v>
      </c>
      <c r="C68" s="40">
        <v>20222</v>
      </c>
      <c r="D68" s="40" t="s">
        <v>19</v>
      </c>
      <c r="E68" s="40" t="s">
        <v>18</v>
      </c>
      <c r="F68" s="40" t="s">
        <v>15</v>
      </c>
      <c r="G68" s="40" t="s">
        <v>16</v>
      </c>
      <c r="H68" s="60" t="s">
        <v>26</v>
      </c>
      <c r="I68" s="40" t="s">
        <v>57</v>
      </c>
      <c r="J68" s="60" t="s">
        <v>17</v>
      </c>
      <c r="K68" s="46">
        <v>47</v>
      </c>
      <c r="L68" s="46">
        <v>50</v>
      </c>
      <c r="M68" s="46">
        <v>45</v>
      </c>
      <c r="N68" s="46">
        <v>47</v>
      </c>
      <c r="O68" s="46">
        <v>51</v>
      </c>
      <c r="P68" s="41">
        <f t="shared" si="4"/>
        <v>48</v>
      </c>
      <c r="Q68" s="42">
        <f t="shared" si="5"/>
        <v>240</v>
      </c>
      <c r="R68" s="45">
        <v>66</v>
      </c>
      <c r="S68" s="71">
        <v>0.63489736539999997</v>
      </c>
      <c r="T68" s="44" t="s">
        <v>67</v>
      </c>
    </row>
    <row r="69" spans="2:20" ht="15.75">
      <c r="B69" s="65" t="s">
        <v>21</v>
      </c>
      <c r="C69" s="40">
        <v>20232</v>
      </c>
      <c r="D69" s="40" t="s">
        <v>19</v>
      </c>
      <c r="E69" s="40" t="s">
        <v>18</v>
      </c>
      <c r="F69" s="40" t="s">
        <v>15</v>
      </c>
      <c r="G69" s="40" t="s">
        <v>16</v>
      </c>
      <c r="H69" s="60" t="s">
        <v>26</v>
      </c>
      <c r="I69" s="40" t="s">
        <v>57</v>
      </c>
      <c r="J69" s="60" t="s">
        <v>17</v>
      </c>
      <c r="K69" s="47">
        <v>48</v>
      </c>
      <c r="L69" s="47">
        <v>52</v>
      </c>
      <c r="M69" s="47">
        <v>47</v>
      </c>
      <c r="N69" s="47">
        <v>49</v>
      </c>
      <c r="O69" s="47">
        <v>51</v>
      </c>
      <c r="P69" s="41">
        <f t="shared" si="4"/>
        <v>49.4</v>
      </c>
      <c r="Q69" s="42">
        <f t="shared" si="5"/>
        <v>247</v>
      </c>
      <c r="R69" s="45">
        <v>72</v>
      </c>
      <c r="S69" s="71">
        <v>0.64986573564893002</v>
      </c>
      <c r="T69" s="44" t="s">
        <v>67</v>
      </c>
    </row>
    <row r="70" spans="2:20" ht="15.75">
      <c r="B70" s="65" t="s">
        <v>21</v>
      </c>
      <c r="C70" s="40">
        <v>20242</v>
      </c>
      <c r="D70" s="40" t="s">
        <v>19</v>
      </c>
      <c r="E70" s="40" t="s">
        <v>18</v>
      </c>
      <c r="F70" s="40" t="s">
        <v>15</v>
      </c>
      <c r="G70" s="40" t="s">
        <v>16</v>
      </c>
      <c r="H70" s="60" t="s">
        <v>26</v>
      </c>
      <c r="I70" s="40" t="s">
        <v>57</v>
      </c>
      <c r="J70" s="60" t="s">
        <v>17</v>
      </c>
      <c r="K70" s="53">
        <v>49</v>
      </c>
      <c r="L70" s="53">
        <v>53</v>
      </c>
      <c r="M70" s="53">
        <v>50</v>
      </c>
      <c r="N70" s="53">
        <v>50</v>
      </c>
      <c r="O70" s="53">
        <v>52</v>
      </c>
      <c r="P70" s="41">
        <f t="shared" si="4"/>
        <v>50.8</v>
      </c>
      <c r="Q70" s="42">
        <f t="shared" si="5"/>
        <v>254</v>
      </c>
      <c r="R70" s="43">
        <v>64.7</v>
      </c>
      <c r="S70" s="71">
        <v>0.65134454676500897</v>
      </c>
      <c r="T70" s="44" t="s">
        <v>67</v>
      </c>
    </row>
    <row r="71" spans="2:20" ht="15.75">
      <c r="B71" s="65" t="s">
        <v>21</v>
      </c>
      <c r="C71" s="40">
        <v>20252</v>
      </c>
      <c r="D71" s="40" t="s">
        <v>19</v>
      </c>
      <c r="E71" s="40" t="s">
        <v>18</v>
      </c>
      <c r="F71" s="40" t="s">
        <v>15</v>
      </c>
      <c r="G71" s="40" t="s">
        <v>16</v>
      </c>
      <c r="H71" s="60" t="s">
        <v>26</v>
      </c>
      <c r="I71" s="40" t="s">
        <v>57</v>
      </c>
      <c r="J71" s="60" t="s">
        <v>17</v>
      </c>
      <c r="K71" s="53">
        <v>54</v>
      </c>
      <c r="L71" s="53">
        <v>53</v>
      </c>
      <c r="M71" s="53">
        <v>52</v>
      </c>
      <c r="N71" s="53">
        <v>51</v>
      </c>
      <c r="O71" s="53">
        <v>52</v>
      </c>
      <c r="P71" s="41">
        <f t="shared" si="4"/>
        <v>52.4</v>
      </c>
      <c r="Q71" s="42">
        <f t="shared" si="5"/>
        <v>262</v>
      </c>
      <c r="R71" s="43">
        <v>64.7</v>
      </c>
      <c r="S71" s="71">
        <v>0.68676500935429996</v>
      </c>
      <c r="T71" s="44" t="s">
        <v>68</v>
      </c>
    </row>
    <row r="72" spans="2:20" ht="15.75">
      <c r="B72" s="65" t="s">
        <v>21</v>
      </c>
      <c r="C72" s="40">
        <v>20262</v>
      </c>
      <c r="D72" s="40" t="s">
        <v>19</v>
      </c>
      <c r="E72" s="40" t="s">
        <v>18</v>
      </c>
      <c r="F72" s="40" t="s">
        <v>15</v>
      </c>
      <c r="G72" s="40" t="s">
        <v>16</v>
      </c>
      <c r="H72" s="60" t="s">
        <v>26</v>
      </c>
      <c r="I72" s="40" t="s">
        <v>57</v>
      </c>
      <c r="J72" s="60" t="s">
        <v>17</v>
      </c>
      <c r="K72" s="53">
        <v>54</v>
      </c>
      <c r="L72" s="53">
        <v>54</v>
      </c>
      <c r="M72" s="53">
        <v>52</v>
      </c>
      <c r="N72" s="53">
        <v>53</v>
      </c>
      <c r="O72" s="53">
        <v>58</v>
      </c>
      <c r="P72" s="41">
        <f t="shared" si="4"/>
        <v>54.2</v>
      </c>
      <c r="Q72" s="42">
        <f t="shared" si="5"/>
        <v>271</v>
      </c>
      <c r="R72" s="43">
        <v>64.7</v>
      </c>
      <c r="S72" s="71">
        <v>0.71156769165627798</v>
      </c>
      <c r="T72" s="44" t="s">
        <v>18</v>
      </c>
    </row>
    <row r="73" spans="2:20" ht="16.5" thickBot="1">
      <c r="B73" s="66" t="s">
        <v>21</v>
      </c>
      <c r="C73" s="67">
        <v>20272</v>
      </c>
      <c r="D73" s="67" t="s">
        <v>19</v>
      </c>
      <c r="E73" s="67" t="s">
        <v>18</v>
      </c>
      <c r="F73" s="67" t="s">
        <v>15</v>
      </c>
      <c r="G73" s="67" t="s">
        <v>16</v>
      </c>
      <c r="H73" s="60" t="s">
        <v>26</v>
      </c>
      <c r="I73" s="67" t="s">
        <v>57</v>
      </c>
      <c r="J73" s="60" t="s">
        <v>17</v>
      </c>
      <c r="K73" s="69">
        <v>55</v>
      </c>
      <c r="L73" s="69">
        <v>56</v>
      </c>
      <c r="M73" s="69">
        <v>53</v>
      </c>
      <c r="N73" s="69">
        <v>57</v>
      </c>
      <c r="O73" s="69">
        <v>60</v>
      </c>
      <c r="P73" s="49">
        <f t="shared" si="4"/>
        <v>56.2</v>
      </c>
      <c r="Q73" s="42">
        <f t="shared" si="5"/>
        <v>281</v>
      </c>
      <c r="R73" s="70">
        <v>64.7</v>
      </c>
      <c r="S73" s="71">
        <v>0.73579716562779995</v>
      </c>
      <c r="T73" s="48" t="s">
        <v>18</v>
      </c>
    </row>
    <row r="75" spans="2:20" ht="15.75" thickBot="1"/>
    <row r="76" spans="2:20">
      <c r="C76" s="114" t="s">
        <v>62</v>
      </c>
      <c r="D76" s="115"/>
      <c r="E76" s="115"/>
      <c r="F76" s="115"/>
      <c r="G76" s="115"/>
      <c r="H76" s="116"/>
    </row>
    <row r="77" spans="2:20" ht="15.75" thickBot="1">
      <c r="C77" s="117"/>
      <c r="D77" s="118"/>
      <c r="E77" s="118"/>
      <c r="F77" s="118"/>
      <c r="G77" s="118"/>
      <c r="H77" s="119"/>
    </row>
    <row r="78" spans="2:20">
      <c r="C78" s="80" t="s">
        <v>0</v>
      </c>
      <c r="D78" s="63" t="s">
        <v>13</v>
      </c>
      <c r="E78" s="63" t="s">
        <v>10</v>
      </c>
      <c r="F78" s="63" t="s">
        <v>12</v>
      </c>
      <c r="G78" s="63" t="s">
        <v>11</v>
      </c>
      <c r="H78" s="63" t="s">
        <v>9</v>
      </c>
    </row>
    <row r="79" spans="2:20">
      <c r="C79" s="40">
        <v>20142</v>
      </c>
      <c r="D79" s="51">
        <v>48.88</v>
      </c>
      <c r="E79" s="51">
        <v>46.76</v>
      </c>
      <c r="F79" s="51">
        <v>50.12</v>
      </c>
      <c r="G79" s="51">
        <v>50.83</v>
      </c>
      <c r="H79" s="51">
        <v>53.29</v>
      </c>
    </row>
    <row r="80" spans="2:20">
      <c r="C80" s="40">
        <v>20152</v>
      </c>
      <c r="D80" s="52">
        <v>47.28</v>
      </c>
      <c r="E80" s="52">
        <v>48.23</v>
      </c>
      <c r="F80" s="52">
        <v>46.38</v>
      </c>
      <c r="G80" s="52">
        <v>47.72</v>
      </c>
      <c r="H80" s="52">
        <v>49.2</v>
      </c>
    </row>
    <row r="81" spans="3:8">
      <c r="C81" s="40">
        <v>20162</v>
      </c>
      <c r="D81" s="53">
        <v>48.38</v>
      </c>
      <c r="E81" s="53">
        <v>49.16</v>
      </c>
      <c r="F81" s="53">
        <v>49.51</v>
      </c>
      <c r="G81" s="53">
        <v>51.24</v>
      </c>
      <c r="H81" s="53">
        <v>51.97</v>
      </c>
    </row>
    <row r="82" spans="3:8">
      <c r="C82" s="40">
        <v>20172</v>
      </c>
      <c r="D82" s="54">
        <v>46.870967741935502</v>
      </c>
      <c r="E82" s="54">
        <v>49</v>
      </c>
      <c r="F82" s="54">
        <v>48.145161290322598</v>
      </c>
      <c r="G82" s="54">
        <v>51.0161290322581</v>
      </c>
      <c r="H82" s="54">
        <v>51.129032258064498</v>
      </c>
    </row>
    <row r="83" spans="3:8">
      <c r="C83" s="40">
        <v>20182</v>
      </c>
      <c r="D83" s="55">
        <v>47.196969696969695</v>
      </c>
      <c r="E83" s="55">
        <v>48.393939393939391</v>
      </c>
      <c r="F83" s="55">
        <v>42.287878787878789</v>
      </c>
      <c r="G83" s="55">
        <v>47.833333333333336</v>
      </c>
      <c r="H83" s="55">
        <v>48.954545454545453</v>
      </c>
    </row>
    <row r="84" spans="3:8">
      <c r="C84" s="40">
        <v>20192</v>
      </c>
      <c r="D84" s="50">
        <v>45</v>
      </c>
      <c r="E84" s="50">
        <v>49</v>
      </c>
      <c r="F84" s="50">
        <v>44</v>
      </c>
      <c r="G84" s="50">
        <v>48</v>
      </c>
      <c r="H84" s="50">
        <v>50</v>
      </c>
    </row>
    <row r="85" spans="3:8">
      <c r="C85" s="40">
        <v>20202</v>
      </c>
      <c r="D85" s="50">
        <v>43</v>
      </c>
      <c r="E85" s="50">
        <v>50</v>
      </c>
      <c r="F85" s="50">
        <v>45</v>
      </c>
      <c r="G85" s="50">
        <v>45</v>
      </c>
      <c r="H85" s="50">
        <v>51</v>
      </c>
    </row>
    <row r="86" spans="3:8">
      <c r="C86" s="40">
        <v>20212</v>
      </c>
      <c r="D86" s="46">
        <v>44</v>
      </c>
      <c r="E86" s="46">
        <v>48</v>
      </c>
      <c r="F86" s="46">
        <v>44</v>
      </c>
      <c r="G86" s="46">
        <v>46</v>
      </c>
      <c r="H86" s="46">
        <v>50</v>
      </c>
    </row>
    <row r="87" spans="3:8">
      <c r="C87" s="40">
        <v>20222</v>
      </c>
      <c r="D87" s="46">
        <v>47</v>
      </c>
      <c r="E87" s="46">
        <v>50</v>
      </c>
      <c r="F87" s="46">
        <v>45</v>
      </c>
      <c r="G87" s="46">
        <v>47</v>
      </c>
      <c r="H87" s="46">
        <v>51</v>
      </c>
    </row>
    <row r="88" spans="3:8">
      <c r="C88" s="40">
        <v>20232</v>
      </c>
      <c r="D88" s="47">
        <v>48</v>
      </c>
      <c r="E88" s="47">
        <v>52</v>
      </c>
      <c r="F88" s="47">
        <v>47</v>
      </c>
      <c r="G88" s="47">
        <v>48</v>
      </c>
      <c r="H88" s="47">
        <v>49</v>
      </c>
    </row>
    <row r="89" spans="3:8">
      <c r="C89" s="40">
        <v>20242</v>
      </c>
      <c r="D89" s="53">
        <v>49</v>
      </c>
      <c r="E89" s="53">
        <v>51</v>
      </c>
      <c r="F89" s="53">
        <v>49</v>
      </c>
      <c r="G89" s="53">
        <v>49</v>
      </c>
      <c r="H89" s="53">
        <v>50</v>
      </c>
    </row>
    <row r="90" spans="3:8">
      <c r="C90" s="40">
        <v>20252</v>
      </c>
      <c r="D90" s="53">
        <v>49</v>
      </c>
      <c r="E90" s="53">
        <v>52</v>
      </c>
      <c r="F90" s="53">
        <v>50</v>
      </c>
      <c r="G90" s="53">
        <v>50</v>
      </c>
      <c r="H90" s="53">
        <v>51</v>
      </c>
    </row>
    <row r="91" spans="3:8">
      <c r="C91" s="40">
        <v>20262</v>
      </c>
      <c r="D91" s="53">
        <v>50</v>
      </c>
      <c r="E91" s="53">
        <v>51</v>
      </c>
      <c r="F91" s="53">
        <v>53</v>
      </c>
      <c r="G91" s="53">
        <v>50</v>
      </c>
      <c r="H91" s="53">
        <v>52</v>
      </c>
    </row>
    <row r="92" spans="3:8" ht="15.75" thickBot="1">
      <c r="C92" s="67">
        <v>20272</v>
      </c>
      <c r="D92" s="69">
        <v>51</v>
      </c>
      <c r="E92" s="69">
        <v>52</v>
      </c>
      <c r="F92" s="69">
        <v>52</v>
      </c>
      <c r="G92" s="69">
        <v>51</v>
      </c>
      <c r="H92" s="69">
        <v>54</v>
      </c>
    </row>
    <row r="93" spans="3:8" ht="15.75" thickBot="1"/>
    <row r="94" spans="3:8">
      <c r="C94" s="114" t="s">
        <v>72</v>
      </c>
      <c r="D94" s="115"/>
      <c r="E94" s="115"/>
      <c r="F94" s="115"/>
      <c r="G94" s="115"/>
      <c r="H94" s="116"/>
    </row>
    <row r="95" spans="3:8" ht="15.75" thickBot="1">
      <c r="C95" s="117"/>
      <c r="D95" s="118"/>
      <c r="E95" s="118"/>
      <c r="F95" s="118"/>
      <c r="G95" s="118"/>
      <c r="H95" s="119"/>
    </row>
    <row r="96" spans="3:8">
      <c r="C96" s="80" t="s">
        <v>0</v>
      </c>
      <c r="D96" s="63" t="s">
        <v>13</v>
      </c>
      <c r="E96" s="63" t="s">
        <v>10</v>
      </c>
      <c r="F96" s="63" t="s">
        <v>12</v>
      </c>
      <c r="G96" s="63" t="s">
        <v>11</v>
      </c>
      <c r="H96" s="63" t="s">
        <v>9</v>
      </c>
    </row>
    <row r="97" spans="3:8">
      <c r="C97" s="40">
        <v>20142</v>
      </c>
      <c r="D97" s="51">
        <v>48.88</v>
      </c>
      <c r="E97" s="51">
        <v>46.76</v>
      </c>
      <c r="F97" s="51">
        <v>50.12</v>
      </c>
      <c r="G97" s="51">
        <v>50.83</v>
      </c>
      <c r="H97" s="51">
        <v>53.29</v>
      </c>
    </row>
    <row r="98" spans="3:8">
      <c r="C98" s="40">
        <v>20152</v>
      </c>
      <c r="D98" s="52">
        <v>47.28</v>
      </c>
      <c r="E98" s="52">
        <v>48.23</v>
      </c>
      <c r="F98" s="52">
        <v>46.38</v>
      </c>
      <c r="G98" s="52">
        <v>47.72</v>
      </c>
      <c r="H98" s="52">
        <v>49.2</v>
      </c>
    </row>
    <row r="99" spans="3:8">
      <c r="C99" s="40">
        <v>20162</v>
      </c>
      <c r="D99" s="53">
        <v>48.38</v>
      </c>
      <c r="E99" s="53">
        <v>49.16</v>
      </c>
      <c r="F99" s="53">
        <v>49.51</v>
      </c>
      <c r="G99" s="53">
        <v>51.24</v>
      </c>
      <c r="H99" s="53">
        <v>51.97</v>
      </c>
    </row>
    <row r="100" spans="3:8">
      <c r="C100" s="40">
        <v>20172</v>
      </c>
      <c r="D100" s="54">
        <v>46.870967741935502</v>
      </c>
      <c r="E100" s="54">
        <v>49</v>
      </c>
      <c r="F100" s="54">
        <v>48.145161290322598</v>
      </c>
      <c r="G100" s="54">
        <v>51.0161290322581</v>
      </c>
      <c r="H100" s="54">
        <v>51.129032258064498</v>
      </c>
    </row>
    <row r="101" spans="3:8">
      <c r="C101" s="40">
        <v>20182</v>
      </c>
      <c r="D101" s="55">
        <v>47.196969696969695</v>
      </c>
      <c r="E101" s="55">
        <v>48.393939393939391</v>
      </c>
      <c r="F101" s="55">
        <v>42.287878787878789</v>
      </c>
      <c r="G101" s="55">
        <v>47.833333333333336</v>
      </c>
      <c r="H101" s="55">
        <v>48.954545454545453</v>
      </c>
    </row>
    <row r="102" spans="3:8">
      <c r="C102" s="40">
        <v>20192</v>
      </c>
      <c r="D102" s="50">
        <v>45</v>
      </c>
      <c r="E102" s="50">
        <v>49</v>
      </c>
      <c r="F102" s="50">
        <v>44</v>
      </c>
      <c r="G102" s="50">
        <v>48</v>
      </c>
      <c r="H102" s="50">
        <v>50</v>
      </c>
    </row>
    <row r="103" spans="3:8">
      <c r="C103" s="40">
        <v>20202</v>
      </c>
      <c r="D103" s="50">
        <v>43</v>
      </c>
      <c r="E103" s="50">
        <v>50</v>
      </c>
      <c r="F103" s="50">
        <v>45</v>
      </c>
      <c r="G103" s="50">
        <v>45</v>
      </c>
      <c r="H103" s="50">
        <v>51</v>
      </c>
    </row>
    <row r="104" spans="3:8">
      <c r="C104" s="40">
        <v>20212</v>
      </c>
      <c r="D104" s="46">
        <v>44</v>
      </c>
      <c r="E104" s="46">
        <v>48</v>
      </c>
      <c r="F104" s="46">
        <v>44</v>
      </c>
      <c r="G104" s="46">
        <v>46</v>
      </c>
      <c r="H104" s="46">
        <v>50</v>
      </c>
    </row>
    <row r="105" spans="3:8">
      <c r="C105" s="40">
        <v>20222</v>
      </c>
      <c r="D105" s="46">
        <v>47</v>
      </c>
      <c r="E105" s="46">
        <v>50</v>
      </c>
      <c r="F105" s="46">
        <v>45</v>
      </c>
      <c r="G105" s="46">
        <v>47</v>
      </c>
      <c r="H105" s="46">
        <v>51</v>
      </c>
    </row>
    <row r="106" spans="3:8">
      <c r="C106" s="40">
        <v>20232</v>
      </c>
      <c r="D106" s="47">
        <v>48</v>
      </c>
      <c r="E106" s="47">
        <v>52</v>
      </c>
      <c r="F106" s="47">
        <v>47</v>
      </c>
      <c r="G106" s="47">
        <v>48</v>
      </c>
      <c r="H106" s="47">
        <v>52</v>
      </c>
    </row>
    <row r="107" spans="3:8">
      <c r="C107" s="40">
        <v>20242</v>
      </c>
      <c r="D107" s="53">
        <v>49</v>
      </c>
      <c r="E107" s="53">
        <v>53</v>
      </c>
      <c r="F107" s="53">
        <v>50</v>
      </c>
      <c r="G107" s="53">
        <v>50</v>
      </c>
      <c r="H107" s="53">
        <v>52</v>
      </c>
    </row>
    <row r="108" spans="3:8">
      <c r="C108" s="40">
        <v>20252</v>
      </c>
      <c r="D108" s="53">
        <v>50</v>
      </c>
      <c r="E108" s="53">
        <v>54</v>
      </c>
      <c r="F108" s="53">
        <v>51</v>
      </c>
      <c r="G108" s="53">
        <v>52</v>
      </c>
      <c r="H108" s="53">
        <v>54</v>
      </c>
    </row>
    <row r="109" spans="3:8">
      <c r="C109" s="40">
        <v>20262</v>
      </c>
      <c r="D109" s="53">
        <v>53</v>
      </c>
      <c r="E109" s="53">
        <v>55</v>
      </c>
      <c r="F109" s="53">
        <v>54</v>
      </c>
      <c r="G109" s="53">
        <v>53</v>
      </c>
      <c r="H109" s="53">
        <v>53</v>
      </c>
    </row>
    <row r="110" spans="3:8" ht="15.75" thickBot="1">
      <c r="C110" s="67">
        <v>20272</v>
      </c>
      <c r="D110" s="69">
        <v>55</v>
      </c>
      <c r="E110" s="69">
        <v>56</v>
      </c>
      <c r="F110" s="69">
        <v>55</v>
      </c>
      <c r="G110" s="69">
        <v>54</v>
      </c>
      <c r="H110" s="69">
        <v>55</v>
      </c>
    </row>
    <row r="111" spans="3:8" ht="15.75" thickBot="1"/>
    <row r="112" spans="3:8">
      <c r="C112" s="126" t="s">
        <v>74</v>
      </c>
      <c r="D112" s="127"/>
      <c r="E112" s="127"/>
      <c r="F112" s="127"/>
      <c r="G112" s="127"/>
      <c r="H112" s="128"/>
    </row>
    <row r="113" spans="3:8" ht="15.75" thickBot="1">
      <c r="C113" s="129"/>
      <c r="D113" s="130"/>
      <c r="E113" s="130"/>
      <c r="F113" s="130"/>
      <c r="G113" s="130"/>
      <c r="H113" s="131"/>
    </row>
    <row r="114" spans="3:8">
      <c r="C114" s="80" t="s">
        <v>0</v>
      </c>
      <c r="D114" s="63" t="s">
        <v>13</v>
      </c>
      <c r="E114" s="63" t="s">
        <v>10</v>
      </c>
      <c r="F114" s="63" t="s">
        <v>12</v>
      </c>
      <c r="G114" s="63" t="s">
        <v>11</v>
      </c>
      <c r="H114" s="63" t="s">
        <v>9</v>
      </c>
    </row>
    <row r="115" spans="3:8">
      <c r="C115" s="40">
        <v>20142</v>
      </c>
      <c r="D115" s="51">
        <v>48.88</v>
      </c>
      <c r="E115" s="51">
        <v>46.76</v>
      </c>
      <c r="F115" s="51">
        <v>50.12</v>
      </c>
      <c r="G115" s="51">
        <v>50.83</v>
      </c>
      <c r="H115" s="51">
        <v>53.29</v>
      </c>
    </row>
    <row r="116" spans="3:8">
      <c r="C116" s="40">
        <v>20152</v>
      </c>
      <c r="D116" s="52">
        <v>47.28</v>
      </c>
      <c r="E116" s="52">
        <v>48.23</v>
      </c>
      <c r="F116" s="52">
        <v>46.38</v>
      </c>
      <c r="G116" s="52">
        <v>47.72</v>
      </c>
      <c r="H116" s="52">
        <v>49.2</v>
      </c>
    </row>
    <row r="117" spans="3:8">
      <c r="C117" s="40">
        <v>20162</v>
      </c>
      <c r="D117" s="53">
        <v>48.38</v>
      </c>
      <c r="E117" s="53">
        <v>49.16</v>
      </c>
      <c r="F117" s="53">
        <v>49.51</v>
      </c>
      <c r="G117" s="53">
        <v>51.24</v>
      </c>
      <c r="H117" s="53">
        <v>51.97</v>
      </c>
    </row>
    <row r="118" spans="3:8">
      <c r="C118" s="40">
        <v>20172</v>
      </c>
      <c r="D118" s="54">
        <v>46.870967741935502</v>
      </c>
      <c r="E118" s="54">
        <v>49</v>
      </c>
      <c r="F118" s="54">
        <v>48.145161290322598</v>
      </c>
      <c r="G118" s="54">
        <v>51.0161290322581</v>
      </c>
      <c r="H118" s="54">
        <v>51.129032258064498</v>
      </c>
    </row>
    <row r="119" spans="3:8">
      <c r="C119" s="40">
        <v>20182</v>
      </c>
      <c r="D119" s="55">
        <v>47.196969696969695</v>
      </c>
      <c r="E119" s="55">
        <v>48.393939393939391</v>
      </c>
      <c r="F119" s="55">
        <v>42.287878787878789</v>
      </c>
      <c r="G119" s="55">
        <v>47.833333333333336</v>
      </c>
      <c r="H119" s="55">
        <v>48.954545454545453</v>
      </c>
    </row>
    <row r="120" spans="3:8">
      <c r="C120" s="40">
        <v>20192</v>
      </c>
      <c r="D120" s="50">
        <v>45</v>
      </c>
      <c r="E120" s="50">
        <v>49</v>
      </c>
      <c r="F120" s="50">
        <v>44</v>
      </c>
      <c r="G120" s="50">
        <v>48</v>
      </c>
      <c r="H120" s="50">
        <v>50</v>
      </c>
    </row>
    <row r="121" spans="3:8">
      <c r="C121" s="40">
        <v>20202</v>
      </c>
      <c r="D121" s="50">
        <v>43</v>
      </c>
      <c r="E121" s="50">
        <v>50</v>
      </c>
      <c r="F121" s="50">
        <v>45</v>
      </c>
      <c r="G121" s="50">
        <v>45</v>
      </c>
      <c r="H121" s="50">
        <v>51</v>
      </c>
    </row>
    <row r="122" spans="3:8">
      <c r="C122" s="40">
        <v>20212</v>
      </c>
      <c r="D122" s="46">
        <v>44</v>
      </c>
      <c r="E122" s="46">
        <v>48</v>
      </c>
      <c r="F122" s="46">
        <v>44</v>
      </c>
      <c r="G122" s="46">
        <v>46</v>
      </c>
      <c r="H122" s="46">
        <v>50</v>
      </c>
    </row>
    <row r="123" spans="3:8">
      <c r="C123" s="40">
        <v>20222</v>
      </c>
      <c r="D123" s="46">
        <v>47</v>
      </c>
      <c r="E123" s="46">
        <v>50</v>
      </c>
      <c r="F123" s="46">
        <v>45</v>
      </c>
      <c r="G123" s="46">
        <v>47</v>
      </c>
      <c r="H123" s="46">
        <v>51</v>
      </c>
    </row>
    <row r="124" spans="3:8">
      <c r="C124" s="40">
        <v>20232</v>
      </c>
      <c r="D124" s="47">
        <v>48</v>
      </c>
      <c r="E124" s="47">
        <v>52</v>
      </c>
      <c r="F124" s="47">
        <v>47</v>
      </c>
      <c r="G124" s="47">
        <v>49</v>
      </c>
      <c r="H124" s="47">
        <v>51</v>
      </c>
    </row>
    <row r="125" spans="3:8">
      <c r="C125" s="40">
        <v>20242</v>
      </c>
      <c r="D125" s="138">
        <v>49</v>
      </c>
      <c r="E125" s="138">
        <v>53</v>
      </c>
      <c r="F125" s="138">
        <v>50</v>
      </c>
      <c r="G125" s="138">
        <v>50</v>
      </c>
      <c r="H125" s="138">
        <v>52</v>
      </c>
    </row>
    <row r="126" spans="3:8">
      <c r="C126" s="40">
        <v>20252</v>
      </c>
      <c r="D126" s="138">
        <v>54</v>
      </c>
      <c r="E126" s="138">
        <v>53</v>
      </c>
      <c r="F126" s="138">
        <v>52</v>
      </c>
      <c r="G126" s="138">
        <v>51</v>
      </c>
      <c r="H126" s="138">
        <v>52</v>
      </c>
    </row>
    <row r="127" spans="3:8">
      <c r="C127" s="40">
        <v>20262</v>
      </c>
      <c r="D127" s="138">
        <v>54</v>
      </c>
      <c r="E127" s="138">
        <v>54</v>
      </c>
      <c r="F127" s="138">
        <v>52</v>
      </c>
      <c r="G127" s="138">
        <v>53</v>
      </c>
      <c r="H127" s="138">
        <v>58</v>
      </c>
    </row>
    <row r="128" spans="3:8" ht="15.75" thickBot="1">
      <c r="C128" s="67">
        <v>20272</v>
      </c>
      <c r="D128" s="139">
        <v>55</v>
      </c>
      <c r="E128" s="139">
        <v>56</v>
      </c>
      <c r="F128" s="139">
        <v>53</v>
      </c>
      <c r="G128" s="139">
        <v>57</v>
      </c>
      <c r="H128" s="139">
        <v>60</v>
      </c>
    </row>
    <row r="129" spans="2:8" ht="15.75" thickBot="1"/>
    <row r="130" spans="2:8" s="140" customFormat="1">
      <c r="B130" s="170"/>
      <c r="C130" s="171" t="s">
        <v>76</v>
      </c>
      <c r="D130" s="172"/>
      <c r="E130" s="172"/>
      <c r="F130" s="172"/>
      <c r="G130" s="172"/>
      <c r="H130" s="173"/>
    </row>
    <row r="131" spans="2:8" s="140" customFormat="1" ht="15.75" thickBot="1">
      <c r="C131" s="174"/>
      <c r="D131" s="175"/>
      <c r="E131" s="175"/>
      <c r="F131" s="175"/>
      <c r="G131" s="175"/>
      <c r="H131" s="176"/>
    </row>
    <row r="132" spans="2:8" s="140" customFormat="1">
      <c r="C132" s="141" t="s">
        <v>0</v>
      </c>
      <c r="D132" s="142" t="s">
        <v>13</v>
      </c>
      <c r="E132" s="142" t="s">
        <v>10</v>
      </c>
      <c r="F132" s="142" t="s">
        <v>12</v>
      </c>
      <c r="G132" s="142" t="s">
        <v>11</v>
      </c>
      <c r="H132" s="142" t="s">
        <v>9</v>
      </c>
    </row>
    <row r="133" spans="2:8" s="140" customFormat="1">
      <c r="C133" s="143">
        <v>20142</v>
      </c>
      <c r="D133" s="144">
        <v>48.88</v>
      </c>
      <c r="E133" s="144">
        <v>46.76</v>
      </c>
      <c r="F133" s="144">
        <v>50.12</v>
      </c>
      <c r="G133" s="144">
        <v>50.83</v>
      </c>
      <c r="H133" s="144">
        <v>53.29</v>
      </c>
    </row>
    <row r="134" spans="2:8" s="140" customFormat="1">
      <c r="C134" s="143">
        <v>20152</v>
      </c>
      <c r="D134" s="145">
        <v>47.28</v>
      </c>
      <c r="E134" s="145">
        <v>48.23</v>
      </c>
      <c r="F134" s="145">
        <v>46.38</v>
      </c>
      <c r="G134" s="145">
        <v>47.72</v>
      </c>
      <c r="H134" s="145">
        <v>49.2</v>
      </c>
    </row>
    <row r="135" spans="2:8" s="140" customFormat="1">
      <c r="C135" s="143">
        <v>20162</v>
      </c>
      <c r="D135" s="146">
        <v>48.38</v>
      </c>
      <c r="E135" s="146">
        <v>49.16</v>
      </c>
      <c r="F135" s="146">
        <v>49.51</v>
      </c>
      <c r="G135" s="146">
        <v>51.24</v>
      </c>
      <c r="H135" s="146">
        <v>51.97</v>
      </c>
    </row>
    <row r="136" spans="2:8" s="140" customFormat="1">
      <c r="C136" s="143">
        <v>20172</v>
      </c>
      <c r="D136" s="147">
        <v>46.870967741935502</v>
      </c>
      <c r="E136" s="147">
        <v>49</v>
      </c>
      <c r="F136" s="147">
        <v>48.145161290322598</v>
      </c>
      <c r="G136" s="147">
        <v>51.0161290322581</v>
      </c>
      <c r="H136" s="147">
        <v>51.129032258064498</v>
      </c>
    </row>
    <row r="137" spans="2:8" s="140" customFormat="1">
      <c r="C137" s="143">
        <v>20182</v>
      </c>
      <c r="D137" s="148">
        <v>47.196969696969695</v>
      </c>
      <c r="E137" s="148">
        <v>48.393939393939391</v>
      </c>
      <c r="F137" s="148">
        <v>42.287878787878789</v>
      </c>
      <c r="G137" s="148">
        <v>47.833333333333336</v>
      </c>
      <c r="H137" s="148">
        <v>48.954545454545453</v>
      </c>
    </row>
    <row r="138" spans="2:8" s="140" customFormat="1">
      <c r="C138" s="143">
        <v>20192</v>
      </c>
      <c r="D138" s="149">
        <v>45</v>
      </c>
      <c r="E138" s="149">
        <v>49</v>
      </c>
      <c r="F138" s="149">
        <v>44</v>
      </c>
      <c r="G138" s="149">
        <v>48</v>
      </c>
      <c r="H138" s="149">
        <v>50</v>
      </c>
    </row>
    <row r="139" spans="2:8" s="140" customFormat="1">
      <c r="C139" s="143">
        <v>20202</v>
      </c>
      <c r="D139" s="149">
        <v>43</v>
      </c>
      <c r="E139" s="149">
        <v>50</v>
      </c>
      <c r="F139" s="149">
        <v>45</v>
      </c>
      <c r="G139" s="149">
        <v>45</v>
      </c>
      <c r="H139" s="149">
        <v>51</v>
      </c>
    </row>
    <row r="140" spans="2:8" s="140" customFormat="1">
      <c r="C140" s="143">
        <v>20212</v>
      </c>
      <c r="D140" s="150">
        <v>44</v>
      </c>
      <c r="E140" s="150">
        <v>48</v>
      </c>
      <c r="F140" s="150">
        <v>44</v>
      </c>
      <c r="G140" s="150">
        <v>46</v>
      </c>
      <c r="H140" s="150">
        <v>50</v>
      </c>
    </row>
    <row r="141" spans="2:8" s="140" customFormat="1">
      <c r="C141" s="143">
        <v>20222</v>
      </c>
      <c r="D141" s="150">
        <v>47</v>
      </c>
      <c r="E141" s="150">
        <v>50</v>
      </c>
      <c r="F141" s="150">
        <v>45</v>
      </c>
      <c r="G141" s="150">
        <v>47</v>
      </c>
      <c r="H141" s="150">
        <v>51</v>
      </c>
    </row>
    <row r="142" spans="2:8" s="140" customFormat="1">
      <c r="C142" s="143">
        <v>20232</v>
      </c>
      <c r="D142" s="146">
        <v>49</v>
      </c>
      <c r="E142" s="85">
        <v>52</v>
      </c>
      <c r="F142" s="85">
        <v>47</v>
      </c>
      <c r="G142" s="85">
        <v>49</v>
      </c>
      <c r="H142" s="85">
        <v>51</v>
      </c>
    </row>
    <row r="143" spans="2:8" s="140" customFormat="1">
      <c r="C143" s="143">
        <v>20242</v>
      </c>
      <c r="D143" s="146">
        <v>49</v>
      </c>
      <c r="E143" s="146">
        <v>53</v>
      </c>
      <c r="F143" s="146">
        <v>50</v>
      </c>
      <c r="G143" s="146">
        <v>50</v>
      </c>
      <c r="H143" s="146">
        <v>57</v>
      </c>
    </row>
    <row r="144" spans="2:8" s="140" customFormat="1">
      <c r="C144" s="143">
        <v>20252</v>
      </c>
      <c r="D144" s="146">
        <v>54</v>
      </c>
      <c r="E144" s="146">
        <v>53</v>
      </c>
      <c r="F144" s="146">
        <v>52</v>
      </c>
      <c r="G144" s="146">
        <v>51</v>
      </c>
      <c r="H144" s="146">
        <v>59</v>
      </c>
    </row>
    <row r="145" spans="3:23" s="140" customFormat="1">
      <c r="C145" s="143">
        <v>20262</v>
      </c>
      <c r="D145" s="146">
        <v>54</v>
      </c>
      <c r="E145" s="146">
        <v>54</v>
      </c>
      <c r="F145" s="146">
        <v>52</v>
      </c>
      <c r="G145" s="146">
        <v>53</v>
      </c>
      <c r="H145" s="146">
        <v>60</v>
      </c>
    </row>
    <row r="146" spans="3:23" s="140" customFormat="1" ht="15.75" thickBot="1">
      <c r="C146" s="151">
        <v>20272</v>
      </c>
      <c r="D146" s="152">
        <v>55</v>
      </c>
      <c r="E146" s="152">
        <v>56</v>
      </c>
      <c r="F146" s="152">
        <v>53</v>
      </c>
      <c r="G146" s="152">
        <v>57</v>
      </c>
      <c r="H146" s="152">
        <v>62</v>
      </c>
    </row>
    <row r="147" spans="3:23" s="140" customFormat="1"/>
    <row r="148" spans="3:23" s="140" customFormat="1" ht="15.75" thickBot="1"/>
    <row r="149" spans="3:23" s="140" customFormat="1">
      <c r="C149" s="153" t="s">
        <v>76</v>
      </c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5"/>
    </row>
    <row r="150" spans="3:23" s="140" customFormat="1" ht="15.75" thickBot="1">
      <c r="C150" s="156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8"/>
    </row>
    <row r="151" spans="3:23" s="140" customFormat="1">
      <c r="C151" s="159" t="s">
        <v>1</v>
      </c>
      <c r="D151" s="142" t="s">
        <v>0</v>
      </c>
      <c r="E151" s="142" t="s">
        <v>6</v>
      </c>
      <c r="F151" s="142" t="s">
        <v>5</v>
      </c>
      <c r="G151" s="142" t="s">
        <v>2</v>
      </c>
      <c r="H151" s="142" t="s">
        <v>3</v>
      </c>
      <c r="I151" s="142" t="s">
        <v>7</v>
      </c>
      <c r="J151" s="142" t="s">
        <v>8</v>
      </c>
      <c r="K151" s="142" t="s">
        <v>4</v>
      </c>
      <c r="L151" s="142" t="s">
        <v>13</v>
      </c>
      <c r="M151" s="142" t="s">
        <v>10</v>
      </c>
      <c r="N151" s="142" t="s">
        <v>12</v>
      </c>
      <c r="O151" s="142" t="s">
        <v>11</v>
      </c>
      <c r="P151" s="142" t="s">
        <v>9</v>
      </c>
      <c r="Q151" s="142" t="s">
        <v>63</v>
      </c>
      <c r="R151" s="142" t="s">
        <v>14</v>
      </c>
      <c r="S151" s="142" t="s">
        <v>64</v>
      </c>
      <c r="T151" s="142" t="s">
        <v>65</v>
      </c>
      <c r="U151" s="160" t="s">
        <v>66</v>
      </c>
    </row>
    <row r="152" spans="3:23" s="140" customFormat="1" ht="15.75">
      <c r="C152" s="65" t="s">
        <v>21</v>
      </c>
      <c r="D152" s="143">
        <v>20142</v>
      </c>
      <c r="E152" s="143" t="s">
        <v>19</v>
      </c>
      <c r="F152" s="143" t="s">
        <v>18</v>
      </c>
      <c r="G152" s="143" t="s">
        <v>15</v>
      </c>
      <c r="H152" s="143" t="s">
        <v>16</v>
      </c>
      <c r="I152" s="143" t="s">
        <v>60</v>
      </c>
      <c r="J152" s="143" t="s">
        <v>57</v>
      </c>
      <c r="K152" s="143" t="s">
        <v>56</v>
      </c>
      <c r="L152" s="144">
        <v>48.88</v>
      </c>
      <c r="M152" s="144">
        <v>46.76</v>
      </c>
      <c r="N152" s="144">
        <v>50.12</v>
      </c>
      <c r="O152" s="144">
        <v>50.83</v>
      </c>
      <c r="P152" s="144">
        <v>53.29</v>
      </c>
      <c r="Q152" s="146">
        <f>AVERAGE(L152:P152)</f>
        <v>49.975999999999992</v>
      </c>
      <c r="R152" s="161">
        <f>SUM(L152:P152)</f>
        <v>249.87999999999997</v>
      </c>
      <c r="S152" s="149">
        <v>41</v>
      </c>
      <c r="T152" s="162">
        <v>0.68651596181922803</v>
      </c>
      <c r="U152" s="163" t="s">
        <v>68</v>
      </c>
    </row>
    <row r="153" spans="3:23" s="140" customFormat="1" ht="15.75">
      <c r="C153" s="65" t="s">
        <v>21</v>
      </c>
      <c r="D153" s="143">
        <v>20152</v>
      </c>
      <c r="E153" s="143" t="s">
        <v>19</v>
      </c>
      <c r="F153" s="143" t="s">
        <v>18</v>
      </c>
      <c r="G153" s="143" t="s">
        <v>15</v>
      </c>
      <c r="H153" s="143" t="s">
        <v>16</v>
      </c>
      <c r="I153" s="164" t="s">
        <v>60</v>
      </c>
      <c r="J153" s="143" t="s">
        <v>57</v>
      </c>
      <c r="K153" s="164" t="s">
        <v>56</v>
      </c>
      <c r="L153" s="145">
        <v>47.28</v>
      </c>
      <c r="M153" s="145">
        <v>48.23</v>
      </c>
      <c r="N153" s="145">
        <v>46.38</v>
      </c>
      <c r="O153" s="145">
        <v>47.72</v>
      </c>
      <c r="P153" s="145">
        <v>49.2</v>
      </c>
      <c r="Q153" s="146">
        <f t="shared" ref="Q153:Q165" si="6">AVERAGE(L153:P153)</f>
        <v>47.762</v>
      </c>
      <c r="R153" s="161">
        <f t="shared" ref="R153:R165" si="7">SUM(L153:P153)</f>
        <v>238.81</v>
      </c>
      <c r="S153" s="149">
        <v>60</v>
      </c>
      <c r="T153" s="162">
        <v>0.63320947595839605</v>
      </c>
      <c r="U153" s="163" t="s">
        <v>67</v>
      </c>
    </row>
    <row r="154" spans="3:23" s="140" customFormat="1" ht="15.75">
      <c r="C154" s="65" t="s">
        <v>21</v>
      </c>
      <c r="D154" s="143">
        <v>20162</v>
      </c>
      <c r="E154" s="143" t="s">
        <v>19</v>
      </c>
      <c r="F154" s="143" t="s">
        <v>18</v>
      </c>
      <c r="G154" s="143" t="s">
        <v>15</v>
      </c>
      <c r="H154" s="143" t="s">
        <v>16</v>
      </c>
      <c r="I154" s="143" t="s">
        <v>59</v>
      </c>
      <c r="J154" s="143" t="s">
        <v>57</v>
      </c>
      <c r="K154" s="143" t="s">
        <v>56</v>
      </c>
      <c r="L154" s="146">
        <v>48.38</v>
      </c>
      <c r="M154" s="146">
        <v>49.16</v>
      </c>
      <c r="N154" s="146">
        <v>49.51</v>
      </c>
      <c r="O154" s="146">
        <v>51.24</v>
      </c>
      <c r="P154" s="146">
        <v>51.97</v>
      </c>
      <c r="Q154" s="146">
        <f t="shared" si="6"/>
        <v>50.052</v>
      </c>
      <c r="R154" s="161">
        <f t="shared" si="7"/>
        <v>250.26</v>
      </c>
      <c r="S154" s="149">
        <v>77</v>
      </c>
      <c r="T154" s="162">
        <v>0.68651596181922803</v>
      </c>
      <c r="U154" s="163" t="s">
        <v>68</v>
      </c>
    </row>
    <row r="155" spans="3:23" s="140" customFormat="1" ht="15.75">
      <c r="C155" s="65" t="s">
        <v>21</v>
      </c>
      <c r="D155" s="143">
        <v>20172</v>
      </c>
      <c r="E155" s="143" t="s">
        <v>19</v>
      </c>
      <c r="F155" s="143" t="s">
        <v>18</v>
      </c>
      <c r="G155" s="143" t="s">
        <v>15</v>
      </c>
      <c r="H155" s="143" t="s">
        <v>16</v>
      </c>
      <c r="I155" s="165" t="s">
        <v>26</v>
      </c>
      <c r="J155" s="143" t="s">
        <v>57</v>
      </c>
      <c r="K155" s="165" t="s">
        <v>56</v>
      </c>
      <c r="L155" s="147">
        <v>46.870967741935502</v>
      </c>
      <c r="M155" s="147">
        <v>49</v>
      </c>
      <c r="N155" s="147">
        <v>48.145161290322598</v>
      </c>
      <c r="O155" s="147">
        <v>51.0161290322581</v>
      </c>
      <c r="P155" s="147">
        <v>51.129032258064498</v>
      </c>
      <c r="Q155" s="146">
        <f t="shared" si="6"/>
        <v>49.232258064516145</v>
      </c>
      <c r="R155" s="161">
        <f t="shared" si="7"/>
        <v>246.16129032258073</v>
      </c>
      <c r="S155" s="149">
        <v>62</v>
      </c>
      <c r="T155" s="162">
        <v>0.64784335765009304</v>
      </c>
      <c r="U155" s="163" t="s">
        <v>67</v>
      </c>
    </row>
    <row r="156" spans="3:23" s="140" customFormat="1" ht="15.75">
      <c r="C156" s="65" t="s">
        <v>21</v>
      </c>
      <c r="D156" s="143">
        <v>20182</v>
      </c>
      <c r="E156" s="143" t="s">
        <v>19</v>
      </c>
      <c r="F156" s="143" t="s">
        <v>18</v>
      </c>
      <c r="G156" s="143" t="s">
        <v>15</v>
      </c>
      <c r="H156" s="143" t="s">
        <v>16</v>
      </c>
      <c r="I156" s="166" t="s">
        <v>26</v>
      </c>
      <c r="J156" s="143" t="s">
        <v>57</v>
      </c>
      <c r="K156" s="166" t="s">
        <v>56</v>
      </c>
      <c r="L156" s="148">
        <v>47.196969696969695</v>
      </c>
      <c r="M156" s="148">
        <v>48.393939393939391</v>
      </c>
      <c r="N156" s="148">
        <v>42.287878787878789</v>
      </c>
      <c r="O156" s="148">
        <v>47.833333333333336</v>
      </c>
      <c r="P156" s="148">
        <v>48.954545454545453</v>
      </c>
      <c r="Q156" s="146">
        <f t="shared" si="6"/>
        <v>46.933333333333337</v>
      </c>
      <c r="R156" s="161">
        <f t="shared" si="7"/>
        <v>234.66666666666669</v>
      </c>
      <c r="S156" s="149">
        <v>66</v>
      </c>
      <c r="T156" s="162">
        <v>0.62387094759583905</v>
      </c>
      <c r="U156" s="163" t="s">
        <v>67</v>
      </c>
    </row>
    <row r="157" spans="3:23" s="140" customFormat="1" ht="15.75">
      <c r="C157" s="65" t="s">
        <v>21</v>
      </c>
      <c r="D157" s="143">
        <v>20192</v>
      </c>
      <c r="E157" s="143" t="s">
        <v>19</v>
      </c>
      <c r="F157" s="143" t="s">
        <v>18</v>
      </c>
      <c r="G157" s="143" t="s">
        <v>15</v>
      </c>
      <c r="H157" s="143" t="s">
        <v>16</v>
      </c>
      <c r="I157" s="167" t="s">
        <v>26</v>
      </c>
      <c r="J157" s="143" t="s">
        <v>57</v>
      </c>
      <c r="K157" s="167" t="s">
        <v>56</v>
      </c>
      <c r="L157" s="149">
        <v>45</v>
      </c>
      <c r="M157" s="149">
        <v>49</v>
      </c>
      <c r="N157" s="149">
        <v>44</v>
      </c>
      <c r="O157" s="149">
        <v>48</v>
      </c>
      <c r="P157" s="149">
        <v>50</v>
      </c>
      <c r="Q157" s="146">
        <f t="shared" si="6"/>
        <v>47.2</v>
      </c>
      <c r="R157" s="161">
        <f t="shared" si="7"/>
        <v>236</v>
      </c>
      <c r="S157" s="149">
        <v>71</v>
      </c>
      <c r="T157" s="162">
        <v>0.63789475958396002</v>
      </c>
      <c r="U157" s="163" t="s">
        <v>67</v>
      </c>
    </row>
    <row r="158" spans="3:23" s="140" customFormat="1" ht="15.75">
      <c r="C158" s="65" t="s">
        <v>21</v>
      </c>
      <c r="D158" s="143">
        <v>20202</v>
      </c>
      <c r="E158" s="143" t="s">
        <v>19</v>
      </c>
      <c r="F158" s="143" t="s">
        <v>18</v>
      </c>
      <c r="G158" s="143" t="s">
        <v>15</v>
      </c>
      <c r="H158" s="143" t="s">
        <v>16</v>
      </c>
      <c r="I158" s="167" t="s">
        <v>26</v>
      </c>
      <c r="J158" s="143" t="s">
        <v>57</v>
      </c>
      <c r="K158" s="167" t="s">
        <v>17</v>
      </c>
      <c r="L158" s="149">
        <v>43</v>
      </c>
      <c r="M158" s="149">
        <v>50</v>
      </c>
      <c r="N158" s="149">
        <v>45</v>
      </c>
      <c r="O158" s="149">
        <v>45</v>
      </c>
      <c r="P158" s="149">
        <v>51</v>
      </c>
      <c r="Q158" s="146">
        <f t="shared" si="6"/>
        <v>46.8</v>
      </c>
      <c r="R158" s="161">
        <f t="shared" si="7"/>
        <v>234</v>
      </c>
      <c r="S158" s="149">
        <v>66</v>
      </c>
      <c r="T158" s="162">
        <v>0.62887094759583895</v>
      </c>
      <c r="U158" s="163" t="s">
        <v>67</v>
      </c>
    </row>
    <row r="159" spans="3:23" s="140" customFormat="1" ht="15.75">
      <c r="C159" s="65" t="s">
        <v>21</v>
      </c>
      <c r="D159" s="143">
        <v>20212</v>
      </c>
      <c r="E159" s="143" t="s">
        <v>19</v>
      </c>
      <c r="F159" s="143" t="s">
        <v>18</v>
      </c>
      <c r="G159" s="143" t="s">
        <v>15</v>
      </c>
      <c r="H159" s="143" t="s">
        <v>16</v>
      </c>
      <c r="I159" s="167" t="s">
        <v>26</v>
      </c>
      <c r="J159" s="143" t="s">
        <v>57</v>
      </c>
      <c r="K159" s="167" t="s">
        <v>17</v>
      </c>
      <c r="L159" s="150">
        <v>44</v>
      </c>
      <c r="M159" s="150">
        <v>48</v>
      </c>
      <c r="N159" s="150">
        <v>44</v>
      </c>
      <c r="O159" s="150">
        <v>46</v>
      </c>
      <c r="P159" s="150">
        <v>50</v>
      </c>
      <c r="Q159" s="146">
        <f t="shared" si="6"/>
        <v>46.4</v>
      </c>
      <c r="R159" s="161">
        <f t="shared" si="7"/>
        <v>232</v>
      </c>
      <c r="S159" s="149">
        <v>66</v>
      </c>
      <c r="T159" s="162">
        <v>0.62187094759583905</v>
      </c>
      <c r="U159" s="163" t="s">
        <v>67</v>
      </c>
    </row>
    <row r="160" spans="3:23" s="140" customFormat="1" ht="15.75">
      <c r="C160" s="65" t="s">
        <v>21</v>
      </c>
      <c r="D160" s="143">
        <v>20222</v>
      </c>
      <c r="E160" s="143" t="s">
        <v>19</v>
      </c>
      <c r="F160" s="143" t="s">
        <v>18</v>
      </c>
      <c r="G160" s="143" t="s">
        <v>15</v>
      </c>
      <c r="H160" s="143" t="s">
        <v>16</v>
      </c>
      <c r="I160" s="167" t="s">
        <v>26</v>
      </c>
      <c r="J160" s="143" t="s">
        <v>57</v>
      </c>
      <c r="K160" s="167" t="s">
        <v>17</v>
      </c>
      <c r="L160" s="150">
        <v>47</v>
      </c>
      <c r="M160" s="150">
        <v>50</v>
      </c>
      <c r="N160" s="150">
        <v>45</v>
      </c>
      <c r="O160" s="150">
        <v>47</v>
      </c>
      <c r="P160" s="150">
        <v>51</v>
      </c>
      <c r="Q160" s="146">
        <f t="shared" si="6"/>
        <v>48</v>
      </c>
      <c r="R160" s="161">
        <f t="shared" si="7"/>
        <v>240</v>
      </c>
      <c r="S160" s="149">
        <v>66</v>
      </c>
      <c r="T160" s="162">
        <v>0.63489736539999997</v>
      </c>
      <c r="U160" s="163" t="s">
        <v>67</v>
      </c>
    </row>
    <row r="161" spans="3:21" s="140" customFormat="1" ht="15.75">
      <c r="C161" s="65" t="s">
        <v>21</v>
      </c>
      <c r="D161" s="143">
        <v>20232</v>
      </c>
      <c r="E161" s="143" t="s">
        <v>19</v>
      </c>
      <c r="F161" s="143" t="s">
        <v>18</v>
      </c>
      <c r="G161" s="143" t="s">
        <v>15</v>
      </c>
      <c r="H161" s="143" t="s">
        <v>16</v>
      </c>
      <c r="I161" s="167" t="s">
        <v>26</v>
      </c>
      <c r="J161" s="143" t="s">
        <v>57</v>
      </c>
      <c r="K161" s="167" t="s">
        <v>17</v>
      </c>
      <c r="L161" s="85">
        <v>48</v>
      </c>
      <c r="M161" s="85">
        <v>52</v>
      </c>
      <c r="N161" s="85">
        <v>47</v>
      </c>
      <c r="O161" s="85">
        <v>49</v>
      </c>
      <c r="P161" s="85">
        <v>51</v>
      </c>
      <c r="Q161" s="146">
        <f t="shared" si="6"/>
        <v>49.4</v>
      </c>
      <c r="R161" s="161">
        <f t="shared" si="7"/>
        <v>247</v>
      </c>
      <c r="S161" s="149">
        <v>72</v>
      </c>
      <c r="T161" s="162">
        <v>0.64986573564893002</v>
      </c>
      <c r="U161" s="163" t="s">
        <v>67</v>
      </c>
    </row>
    <row r="162" spans="3:21" s="140" customFormat="1" ht="15.75">
      <c r="C162" s="65" t="s">
        <v>21</v>
      </c>
      <c r="D162" s="143">
        <v>20242</v>
      </c>
      <c r="E162" s="143" t="s">
        <v>19</v>
      </c>
      <c r="F162" s="143" t="s">
        <v>18</v>
      </c>
      <c r="G162" s="143" t="s">
        <v>15</v>
      </c>
      <c r="H162" s="143" t="s">
        <v>16</v>
      </c>
      <c r="I162" s="167" t="s">
        <v>26</v>
      </c>
      <c r="J162" s="143" t="s">
        <v>57</v>
      </c>
      <c r="K162" s="167" t="s">
        <v>17</v>
      </c>
      <c r="L162" s="146">
        <v>49</v>
      </c>
      <c r="M162" s="146">
        <v>53</v>
      </c>
      <c r="N162" s="146">
        <v>50</v>
      </c>
      <c r="O162" s="146">
        <v>50</v>
      </c>
      <c r="P162" s="146">
        <v>53</v>
      </c>
      <c r="Q162" s="146">
        <f t="shared" si="6"/>
        <v>51</v>
      </c>
      <c r="R162" s="161">
        <f t="shared" si="7"/>
        <v>255</v>
      </c>
      <c r="S162" s="161">
        <v>64.7</v>
      </c>
      <c r="T162" s="162">
        <v>0.678937565493543</v>
      </c>
      <c r="U162" s="163" t="s">
        <v>67</v>
      </c>
    </row>
    <row r="163" spans="3:21" s="140" customFormat="1" ht="15.75">
      <c r="C163" s="65" t="s">
        <v>21</v>
      </c>
      <c r="D163" s="143">
        <v>20252</v>
      </c>
      <c r="E163" s="143" t="s">
        <v>19</v>
      </c>
      <c r="F163" s="143" t="s">
        <v>18</v>
      </c>
      <c r="G163" s="143" t="s">
        <v>15</v>
      </c>
      <c r="H163" s="143" t="s">
        <v>16</v>
      </c>
      <c r="I163" s="167" t="s">
        <v>26</v>
      </c>
      <c r="J163" s="143" t="s">
        <v>57</v>
      </c>
      <c r="K163" s="167" t="s">
        <v>17</v>
      </c>
      <c r="L163" s="146">
        <v>54</v>
      </c>
      <c r="M163" s="146">
        <v>53</v>
      </c>
      <c r="N163" s="146">
        <v>52</v>
      </c>
      <c r="O163" s="146">
        <v>51</v>
      </c>
      <c r="P163" s="146">
        <v>57</v>
      </c>
      <c r="Q163" s="146">
        <f t="shared" si="6"/>
        <v>53.4</v>
      </c>
      <c r="R163" s="161">
        <f t="shared" si="7"/>
        <v>267</v>
      </c>
      <c r="S163" s="161">
        <v>64.7</v>
      </c>
      <c r="T163" s="162">
        <v>0.69286325493543</v>
      </c>
      <c r="U163" s="163" t="s">
        <v>68</v>
      </c>
    </row>
    <row r="164" spans="3:21" s="140" customFormat="1" ht="15.75">
      <c r="C164" s="65" t="s">
        <v>21</v>
      </c>
      <c r="D164" s="143">
        <v>20262</v>
      </c>
      <c r="E164" s="143" t="s">
        <v>19</v>
      </c>
      <c r="F164" s="143" t="s">
        <v>18</v>
      </c>
      <c r="G164" s="143" t="s">
        <v>15</v>
      </c>
      <c r="H164" s="143" t="s">
        <v>16</v>
      </c>
      <c r="I164" s="167" t="s">
        <v>26</v>
      </c>
      <c r="J164" s="143" t="s">
        <v>57</v>
      </c>
      <c r="K164" s="167" t="s">
        <v>17</v>
      </c>
      <c r="L164" s="146">
        <v>54</v>
      </c>
      <c r="M164" s="146">
        <v>54</v>
      </c>
      <c r="N164" s="146">
        <v>52</v>
      </c>
      <c r="O164" s="146">
        <v>53</v>
      </c>
      <c r="P164" s="146">
        <v>59</v>
      </c>
      <c r="Q164" s="146">
        <f t="shared" si="6"/>
        <v>54.4</v>
      </c>
      <c r="R164" s="161">
        <f t="shared" si="7"/>
        <v>272</v>
      </c>
      <c r="S164" s="161">
        <v>64.7</v>
      </c>
      <c r="T164" s="162">
        <v>0.72785469165627803</v>
      </c>
      <c r="U164" s="163" t="s">
        <v>18</v>
      </c>
    </row>
    <row r="165" spans="3:21" s="140" customFormat="1" ht="16.5" thickBot="1">
      <c r="C165" s="66" t="s">
        <v>21</v>
      </c>
      <c r="D165" s="151">
        <v>20272</v>
      </c>
      <c r="E165" s="151" t="s">
        <v>19</v>
      </c>
      <c r="F165" s="151" t="s">
        <v>18</v>
      </c>
      <c r="G165" s="151" t="s">
        <v>15</v>
      </c>
      <c r="H165" s="151" t="s">
        <v>16</v>
      </c>
      <c r="I165" s="167" t="s">
        <v>26</v>
      </c>
      <c r="J165" s="151" t="s">
        <v>57</v>
      </c>
      <c r="K165" s="167" t="s">
        <v>17</v>
      </c>
      <c r="L165" s="152">
        <v>55</v>
      </c>
      <c r="M165" s="152">
        <v>56</v>
      </c>
      <c r="N165" s="152">
        <v>53</v>
      </c>
      <c r="O165" s="152">
        <v>57</v>
      </c>
      <c r="P165" s="152">
        <v>61</v>
      </c>
      <c r="Q165" s="152">
        <f t="shared" si="6"/>
        <v>56.4</v>
      </c>
      <c r="R165" s="161">
        <f t="shared" si="7"/>
        <v>282</v>
      </c>
      <c r="S165" s="168">
        <v>64.7</v>
      </c>
      <c r="T165" s="162">
        <v>0.77112767013896399</v>
      </c>
      <c r="U165" s="169" t="s">
        <v>69</v>
      </c>
    </row>
    <row r="166" spans="3:21" s="140" customFormat="1"/>
    <row r="167" spans="3:21" s="140" customFormat="1"/>
    <row r="168" spans="3:21" s="140" customFormat="1"/>
  </sheetData>
  <mergeCells count="8">
    <mergeCell ref="C130:H131"/>
    <mergeCell ref="C149:W150"/>
    <mergeCell ref="C112:H113"/>
    <mergeCell ref="B18:V19"/>
    <mergeCell ref="B38:V39"/>
    <mergeCell ref="B57:V58"/>
    <mergeCell ref="C76:H77"/>
    <mergeCell ref="C94:H95"/>
  </mergeCells>
  <pageMargins left="0.7" right="0.7" top="0.75" bottom="0.75" header="0.3" footer="0.3"/>
  <ignoredErrors>
    <ignoredError sqref="Q52:Q5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NUESTRA SEÑORA DE BELEN</vt:lpstr>
      <vt:lpstr>GABRIEL GARCIA MARQUEZ</vt:lpstr>
      <vt:lpstr>MARIO MORALES DELGADO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velez</dc:creator>
  <cp:lastModifiedBy>jaime velez</cp:lastModifiedBy>
  <dcterms:created xsi:type="dcterms:W3CDTF">2024-07-31T14:06:30Z</dcterms:created>
  <dcterms:modified xsi:type="dcterms:W3CDTF">2024-08-01T15:02:10Z</dcterms:modified>
</cp:coreProperties>
</file>