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Plan1" sheetId="1" r:id="rId1"/>
  </sheets>
  <calcPr calcId="144525"/>
</workbook>
</file>

<file path=xl/sharedStrings.xml><?xml version="1.0" encoding="utf-8"?>
<sst xmlns="http://schemas.openxmlformats.org/spreadsheetml/2006/main" count="28" uniqueCount="27">
  <si>
    <t>Func.</t>
  </si>
  <si>
    <t>Sal. Bruto</t>
  </si>
  <si>
    <t>Dependentes</t>
  </si>
  <si>
    <t>Valor Dependente</t>
  </si>
  <si>
    <t>Inss</t>
  </si>
  <si>
    <t>I. Renda</t>
  </si>
  <si>
    <t>Sal. Líquido</t>
  </si>
  <si>
    <t>Base de Cálculo IR</t>
  </si>
  <si>
    <t>Alíquota</t>
  </si>
  <si>
    <t>Dedução</t>
  </si>
  <si>
    <t>Maria</t>
  </si>
  <si>
    <t>João</t>
  </si>
  <si>
    <t>Sérgio</t>
  </si>
  <si>
    <t>Ana</t>
  </si>
  <si>
    <t>Raquel</t>
  </si>
  <si>
    <t>Acima de 4664,68</t>
  </si>
  <si>
    <t>Jorge</t>
  </si>
  <si>
    <t>José</t>
  </si>
  <si>
    <t>Parcela a Deduzir por Dependente</t>
  </si>
  <si>
    <t>Marcos</t>
  </si>
  <si>
    <t>Marcela</t>
  </si>
  <si>
    <t>Geraldo</t>
  </si>
  <si>
    <r>
      <rPr>
        <b/>
        <sz val="8"/>
        <color rgb="FF00B050"/>
        <rFont val="Arial"/>
        <charset val="134"/>
      </rPr>
      <t xml:space="preserve">Base de Cálculo </t>
    </r>
    <r>
      <rPr>
        <b/>
        <sz val="8"/>
        <color rgb="FFFF0000"/>
        <rFont val="Arial"/>
        <charset val="134"/>
      </rPr>
      <t>INSS</t>
    </r>
  </si>
  <si>
    <t>Parcela a Deduzir</t>
  </si>
  <si>
    <t>Site para conferência</t>
  </si>
  <si>
    <t>https://www.calculadorafacil.com.br/trabalhista/calculo-salario-liquido</t>
  </si>
  <si>
    <t>https://www.calcule.net/trabalhista/calculo-salario-liquido/</t>
  </si>
</sst>
</file>

<file path=xl/styles.xml><?xml version="1.0" encoding="utf-8"?>
<styleSheet xmlns="http://schemas.openxmlformats.org/spreadsheetml/2006/main">
  <numFmts count="8">
    <numFmt numFmtId="176" formatCode="_-&quot;R$&quot;\ * #,##0.00_-;\-&quot;R$&quot;\ * #,##0.00_-;_-&quot;R$&quot;\ * &quot;-&quot;??_-;_-@_-"/>
    <numFmt numFmtId="177" formatCode="_-* #,##0.00_-;\-* #,##0.00_-;_-* &quot;-&quot;??_-;_-@"/>
    <numFmt numFmtId="178" formatCode="_-* #,##0.00_-;\-* #,##0.00_-;_-* &quot;-&quot;??_-;_-@_-"/>
    <numFmt numFmtId="179" formatCode="_-* #,##0_-;\-* #,##0_-;_-* &quot;-&quot;_-;_-@_-"/>
    <numFmt numFmtId="180" formatCode="_-&quot;R$&quot;* #,##0.00_-;\-&quot;R$&quot;* #,##0.00_-;_-&quot;R$&quot;* &quot;-&quot;??_-;_-@"/>
    <numFmt numFmtId="181" formatCode="_-&quot;R$&quot;\ * #,##0_-;\-&quot;R$&quot;\ * #,##0_-;_-&quot;R$&quot;\ * &quot;-&quot;_-;_-@_-"/>
    <numFmt numFmtId="182" formatCode="_(&quot;R$ &quot;* #,##0.00_);_(&quot;R$ &quot;* \(#,##0.00\);_(&quot;R$ &quot;* \-??_);_(@_)"/>
    <numFmt numFmtId="183" formatCode="0.0%"/>
  </numFmts>
  <fonts count="35">
    <font>
      <sz val="11"/>
      <color theme="1"/>
      <name val="Arial"/>
      <charset val="134"/>
    </font>
    <font>
      <b/>
      <sz val="9"/>
      <color theme="1"/>
      <name val="Arial"/>
      <charset val="134"/>
    </font>
    <font>
      <b/>
      <sz val="9"/>
      <color rgb="FF0000FF"/>
      <name val="Arial"/>
      <charset val="134"/>
    </font>
    <font>
      <b/>
      <sz val="9"/>
      <name val="Arial"/>
      <charset val="134"/>
    </font>
    <font>
      <sz val="11"/>
      <color theme="1"/>
      <name val="Calibri"/>
      <charset val="134"/>
    </font>
    <font>
      <b/>
      <sz val="9"/>
      <color theme="8"/>
      <name val="Arial"/>
      <charset val="134"/>
    </font>
    <font>
      <u/>
      <sz val="9"/>
      <color theme="10"/>
      <name val="Arial"/>
      <charset val="134"/>
    </font>
    <font>
      <b/>
      <sz val="8"/>
      <color rgb="FFFFC000"/>
      <name val="Arial"/>
      <charset val="134"/>
    </font>
    <font>
      <sz val="9"/>
      <color theme="1"/>
      <name val="Calibri"/>
      <charset val="134"/>
    </font>
    <font>
      <sz val="9"/>
      <color theme="1"/>
      <name val="Arial"/>
      <charset val="134"/>
    </font>
    <font>
      <b/>
      <sz val="9"/>
      <color rgb="FFFF0000"/>
      <name val="Arial"/>
      <charset val="134"/>
    </font>
    <font>
      <b/>
      <sz val="9"/>
      <color rgb="FFFF0000"/>
      <name val="Calibri"/>
      <charset val="134"/>
    </font>
    <font>
      <b/>
      <sz val="8"/>
      <color rgb="FF00B050"/>
      <name val="Arial"/>
      <charset val="134"/>
    </font>
    <font>
      <b/>
      <sz val="8"/>
      <color rgb="FFFF0000"/>
      <name val="Arial"/>
      <charset val="134"/>
    </font>
    <font>
      <u/>
      <sz val="11"/>
      <color theme="10"/>
      <name val="Arial"/>
      <charset val="134"/>
    </font>
    <font>
      <u/>
      <sz val="11"/>
      <color rgb="FF800080"/>
      <name val="Arial"/>
      <charset val="134"/>
    </font>
    <font>
      <sz val="10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178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7" fillId="4" borderId="3" applyNumberFormat="0" applyAlignment="0" applyProtection="0">
      <alignment vertical="center"/>
    </xf>
    <xf numFmtId="181" fontId="16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20" fillId="17" borderId="0" applyNumberFormat="0" applyBorder="0" applyAlignment="0" applyProtection="0">
      <alignment vertical="center"/>
    </xf>
    <xf numFmtId="0" fontId="16" fillId="18" borderId="7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26" borderId="10" applyNumberFormat="0" applyAlignment="0" applyProtection="0">
      <alignment vertical="center"/>
    </xf>
    <xf numFmtId="0" fontId="24" fillId="9" borderId="6" applyNumberFormat="0" applyAlignment="0" applyProtection="0">
      <alignment vertical="center"/>
    </xf>
    <xf numFmtId="0" fontId="31" fillId="9" borderId="10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</cellStyleXfs>
  <cellXfs count="35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2" fillId="0" borderId="1" xfId="0" applyFont="1" applyBorder="1"/>
    <xf numFmtId="180" fontId="1" fillId="0" borderId="1" xfId="0" applyNumberFormat="1" applyFont="1" applyBorder="1" applyAlignment="1"/>
    <xf numFmtId="0" fontId="3" fillId="0" borderId="1" xfId="0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180" fontId="2" fillId="0" borderId="1" xfId="0" applyNumberFormat="1" applyFont="1" applyBorder="1"/>
    <xf numFmtId="177" fontId="2" fillId="0" borderId="1" xfId="0" applyNumberFormat="1" applyFont="1" applyBorder="1"/>
    <xf numFmtId="182" fontId="1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/>
    <xf numFmtId="180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80" fontId="4" fillId="0" borderId="0" xfId="0" applyNumberFormat="1" applyFont="1"/>
    <xf numFmtId="0" fontId="1" fillId="0" borderId="2" xfId="0" applyFont="1" applyBorder="1" applyAlignment="1">
      <alignment horizontal="center"/>
    </xf>
    <xf numFmtId="0" fontId="5" fillId="0" borderId="2" xfId="0" applyFont="1" applyBorder="1" applyAlignment="1"/>
    <xf numFmtId="0" fontId="6" fillId="0" borderId="2" xfId="11" applyFont="1" applyBorder="1"/>
    <xf numFmtId="0" fontId="7" fillId="2" borderId="2" xfId="0" applyFont="1" applyFill="1" applyBorder="1"/>
    <xf numFmtId="177" fontId="8" fillId="0" borderId="2" xfId="0" applyNumberFormat="1" applyFont="1" applyBorder="1"/>
    <xf numFmtId="0" fontId="8" fillId="0" borderId="2" xfId="0" applyFont="1" applyBorder="1"/>
    <xf numFmtId="10" fontId="8" fillId="0" borderId="2" xfId="0" applyNumberFormat="1" applyFont="1" applyBorder="1"/>
    <xf numFmtId="9" fontId="8" fillId="0" borderId="2" xfId="0" applyNumberFormat="1" applyFont="1" applyBorder="1"/>
    <xf numFmtId="0" fontId="9" fillId="0" borderId="0" xfId="0" applyFont="1" applyAlignment="1"/>
    <xf numFmtId="0" fontId="10" fillId="0" borderId="2" xfId="0" applyFont="1" applyBorder="1"/>
    <xf numFmtId="177" fontId="11" fillId="0" borderId="2" xfId="0" applyNumberFormat="1" applyFont="1" applyBorder="1"/>
    <xf numFmtId="0" fontId="10" fillId="0" borderId="0" xfId="0" applyFont="1"/>
    <xf numFmtId="177" fontId="8" fillId="0" borderId="0" xfId="0" applyNumberFormat="1" applyFont="1"/>
    <xf numFmtId="0" fontId="12" fillId="3" borderId="2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183" fontId="8" fillId="0" borderId="2" xfId="0" applyNumberFormat="1" applyFont="1" applyBorder="1"/>
    <xf numFmtId="0" fontId="9" fillId="0" borderId="2" xfId="0" applyFont="1" applyBorder="1" applyAlignment="1"/>
    <xf numFmtId="177" fontId="8" fillId="0" borderId="2" xfId="0" applyNumberFormat="1" applyFont="1" applyFill="1" applyBorder="1" applyAlignment="1"/>
    <xf numFmtId="9" fontId="9" fillId="0" borderId="2" xfId="0" applyNumberFormat="1" applyFont="1" applyBorder="1" applyAlignment="1"/>
    <xf numFmtId="0" fontId="14" fillId="0" borderId="0" xfId="11" applyAlignment="1"/>
    <xf numFmtId="0" fontId="15" fillId="0" borderId="0" xfId="11" applyFont="1" applyAlignment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502920</xdr:colOff>
      <xdr:row>11</xdr:row>
      <xdr:rowOff>82550</xdr:rowOff>
    </xdr:from>
    <xdr:ext cx="1247775" cy="469900"/>
    <xdr:sp>
      <xdr:nvSpPr>
        <xdr:cNvPr id="3" name="Shape 3"/>
        <xdr:cNvSpPr/>
      </xdr:nvSpPr>
      <xdr:spPr>
        <a:xfrm>
          <a:off x="502920" y="2010410"/>
          <a:ext cx="1247775" cy="469900"/>
        </a:xfrm>
        <a:custGeom>
          <a:avLst/>
          <a:gdLst/>
          <a:ahLst/>
          <a:cxnLst/>
          <a:rect l="l" t="t" r="r" b="b"/>
          <a:pathLst>
            <a:path w="120000" h="120000" extrusionOk="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w="120000" h="120000" fill="none" extrusionOk="0">
              <a:moveTo>
                <a:pt x="-10000" y="22500"/>
              </a:moveTo>
              <a:lnTo>
                <a:pt x="-20000" y="22500"/>
              </a:lnTo>
              <a:lnTo>
                <a:pt x="189062" y="-357647"/>
              </a:lnTo>
            </a:path>
          </a:pathLst>
        </a:custGeom>
        <a:solidFill>
          <a:srgbClr val="FF0000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/>
        <a:lstStyle/>
        <a:p>
          <a:pPr marL="0" lvl="0" indent="0" algn="just" rtl="0">
            <a:spcBef>
              <a:spcPts val="0"/>
            </a:spcBef>
            <a:spcAft>
              <a:spcPts val="0"/>
            </a:spcAft>
            <a:buNone/>
          </a:pPr>
          <a:r>
            <a:rPr lang="en-US" sz="700">
              <a:solidFill>
                <a:schemeClr val="lt1"/>
              </a:solidFill>
              <a:latin typeface="Arial" panose="020B0604020202020204" pitchFamily="7" charset="0"/>
              <a:ea typeface="Calibri" panose="020F0502020204030204"/>
              <a:cs typeface="Arial" panose="020B0604020202020204" pitchFamily="7" charset="0"/>
              <a:sym typeface="Calibri" panose="020F0502020204030204"/>
            </a:rPr>
            <a:t>é o valor da parcela a deduzir por dependente multiplicado pelo nº de dependentes</a:t>
          </a:r>
          <a:r>
            <a:rPr lang="pt-BR" altLang="en-US" sz="700">
              <a:solidFill>
                <a:schemeClr val="lt1"/>
              </a:solidFill>
              <a:latin typeface="Arial" panose="020B0604020202020204" pitchFamily="7" charset="0"/>
              <a:ea typeface="Calibri" panose="020F0502020204030204"/>
              <a:cs typeface="Arial" panose="020B0604020202020204" pitchFamily="7" charset="0"/>
              <a:sym typeface="Calibri" panose="020F0502020204030204"/>
            </a:rPr>
            <a:t>.</a:t>
          </a:r>
          <a:endParaRPr lang="pt-BR" altLang="en-US" sz="700">
            <a:solidFill>
              <a:schemeClr val="lt1"/>
            </a:solidFill>
            <a:latin typeface="Arial" panose="020B0604020202020204" pitchFamily="7" charset="0"/>
            <a:ea typeface="Calibri" panose="020F0502020204030204"/>
            <a:cs typeface="Arial" panose="020B0604020202020204" pitchFamily="7" charset="0"/>
            <a:sym typeface="Calibri" panose="020F0502020204030204"/>
          </a:endParaRPr>
        </a:p>
      </xdr:txBody>
    </xdr:sp>
    <xdr:clientData fLocksWithSheet="0"/>
  </xdr:oneCellAnchor>
  <xdr:oneCellAnchor>
    <xdr:from>
      <xdr:col>1</xdr:col>
      <xdr:colOff>192405</xdr:colOff>
      <xdr:row>15</xdr:row>
      <xdr:rowOff>65405</xdr:rowOff>
    </xdr:from>
    <xdr:ext cx="3338830" cy="1612900"/>
    <xdr:sp>
      <xdr:nvSpPr>
        <xdr:cNvPr id="4" name="Shape 4"/>
        <xdr:cNvSpPr/>
      </xdr:nvSpPr>
      <xdr:spPr>
        <a:xfrm>
          <a:off x="744855" y="2717165"/>
          <a:ext cx="3338830" cy="1612900"/>
        </a:xfrm>
        <a:custGeom>
          <a:avLst/>
          <a:gdLst/>
          <a:ahLst/>
          <a:cxnLst/>
          <a:rect l="l" t="t" r="r" b="b"/>
          <a:pathLst>
            <a:path w="120000" h="120000" extrusionOk="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w="120000" h="120000" fill="none" extrusionOk="0">
              <a:moveTo>
                <a:pt x="-10000" y="22500"/>
              </a:moveTo>
              <a:lnTo>
                <a:pt x="-20000" y="22500"/>
              </a:lnTo>
              <a:lnTo>
                <a:pt x="90762" y="-94508"/>
              </a:lnTo>
            </a:path>
          </a:pathLst>
        </a:custGeom>
        <a:solidFill>
          <a:srgbClr val="00B050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Se o funcionário receber até </a:t>
          </a:r>
          <a:r>
            <a:rPr lang="en-US" sz="800" b="1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1.</a:t>
          </a:r>
          <a:r>
            <a:rPr lang="pt-BR" altLang="en-US" sz="800" b="1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212,</a:t>
          </a:r>
          <a:r>
            <a:rPr lang="en-US" sz="800" b="1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00</a:t>
          </a:r>
          <a:r>
            <a:rPr 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 </a:t>
          </a:r>
          <a:r>
            <a:rPr lang="pt-BR" alt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 </a:t>
          </a:r>
          <a:r>
            <a:rPr 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descontará </a:t>
          </a:r>
          <a:r>
            <a:rPr lang="en-US" sz="800" b="1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7,5%</a:t>
          </a:r>
          <a:endParaRPr sz="800" b="1">
            <a:solidFill>
              <a:srgbClr val="FF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 </a:t>
          </a:r>
          <a:r>
            <a:rPr lang="en-US" sz="800" b="1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1.</a:t>
          </a:r>
          <a:r>
            <a:rPr lang="pt-BR" altLang="en-US" sz="800" b="1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212,</a:t>
          </a:r>
          <a:r>
            <a:rPr lang="en-US" sz="800" b="1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0</a:t>
          </a:r>
          <a:r>
            <a:rPr lang="pt-BR" altLang="en-US" sz="800" b="1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1 </a:t>
          </a:r>
          <a:r>
            <a:rPr lang="en-US" sz="800" b="1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 </a:t>
          </a:r>
          <a:r>
            <a:rPr lang="pt-BR" altLang="en-US" sz="800" b="1">
              <a:solidFill>
                <a:schemeClr val="bg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- </a:t>
          </a:r>
          <a:r>
            <a:rPr lang="en-US" sz="800" b="1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2.</a:t>
          </a:r>
          <a:r>
            <a:rPr lang="pt-BR" altLang="en-US" sz="800" b="1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427,35 </a:t>
          </a:r>
          <a:r>
            <a:rPr 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 descontará </a:t>
          </a:r>
          <a:r>
            <a:rPr lang="en-US" sz="800" b="1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9% </a:t>
          </a:r>
          <a:r>
            <a:rPr lang="en-US" sz="800" b="1">
              <a:solidFill>
                <a:schemeClr val="bg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menos</a:t>
          </a:r>
          <a:r>
            <a:rPr lang="en-US" sz="800" b="1" baseline="0">
              <a:solidFill>
                <a:schemeClr val="bg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 a parcela a deduzir de </a:t>
          </a:r>
          <a:r>
            <a:rPr lang="pt-BR" altLang="en-US" sz="800" b="1" baseline="0">
              <a:solidFill>
                <a:schemeClr val="bg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  </a:t>
          </a:r>
          <a:r>
            <a:rPr lang="en-US" sz="800" b="1" baseline="0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1</a:t>
          </a:r>
          <a:r>
            <a:rPr lang="pt-BR" altLang="en-US" sz="800" b="1" baseline="0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8,18</a:t>
          </a:r>
          <a:endParaRPr sz="800" b="1">
            <a:solidFill>
              <a:srgbClr val="FF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altLang="en-US" sz="800" b="1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 </a:t>
          </a:r>
          <a:r>
            <a:rPr lang="en-US" sz="800" b="1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2.</a:t>
          </a:r>
          <a:r>
            <a:rPr lang="pt-BR" altLang="en-US" sz="800" b="1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427,36 </a:t>
          </a:r>
          <a:r>
            <a:rPr lang="pt-BR" altLang="en-US" sz="800" b="1">
              <a:solidFill>
                <a:schemeClr val="bg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-</a:t>
          </a:r>
          <a:r>
            <a:rPr lang="pt-BR" altLang="en-US" sz="800" b="1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 </a:t>
          </a:r>
          <a:r>
            <a:rPr lang="en-US" sz="800" b="1" baseline="0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3.</a:t>
          </a:r>
          <a:r>
            <a:rPr lang="pt-BR" altLang="en-US" sz="800" b="1" baseline="0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641,03 </a:t>
          </a:r>
          <a:r>
            <a:rPr lang="en-US" sz="800" b="1" baseline="0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 </a:t>
          </a:r>
          <a:r>
            <a:rPr 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descontará </a:t>
          </a:r>
          <a:r>
            <a:rPr lang="en-US" sz="800" b="1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12% </a:t>
          </a:r>
          <a:r>
            <a:rPr lang="en-US" sz="800" b="1">
              <a:effectLst/>
              <a:latin typeface="+mn-lt"/>
              <a:ea typeface="+mn-ea"/>
              <a:cs typeface="+mn-cs"/>
            </a:rPr>
            <a:t> </a:t>
          </a:r>
          <a:r>
            <a:rPr lang="en-US" sz="8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menos</a:t>
          </a:r>
          <a:r>
            <a:rPr lang="en-US" sz="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 parcela a deduzir de </a:t>
          </a:r>
          <a:r>
            <a:rPr lang="pt-BR" altLang="en-US" sz="8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91,00</a:t>
          </a:r>
          <a:endParaRPr lang="en-US" sz="800" b="1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800" b="1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3.</a:t>
          </a:r>
          <a:r>
            <a:rPr lang="pt-BR" altLang="en-US" sz="800" b="1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641,04 </a:t>
          </a:r>
          <a:r>
            <a:rPr lang="pt-BR" altLang="en-US" sz="800" b="1">
              <a:solidFill>
                <a:schemeClr val="bg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-</a:t>
          </a:r>
          <a:r>
            <a:rPr lang="pt-BR" altLang="en-US" sz="800" b="1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 7087,22  </a:t>
          </a:r>
          <a:r>
            <a:rPr lang="en-US" sz="8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descontará </a:t>
          </a:r>
          <a:r>
            <a:rPr lang="en-US" sz="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14%</a:t>
          </a:r>
          <a:r>
            <a:rPr lang="en-US" sz="8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menos</a:t>
          </a:r>
          <a:r>
            <a:rPr lang="en-US" sz="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 parcela a deduzir de </a:t>
          </a:r>
          <a:r>
            <a:rPr lang="en-US" sz="8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pt-BR" sz="800" b="1">
              <a:solidFill>
                <a:srgbClr val="FF0000"/>
              </a:solidFill>
              <a:effectLst/>
            </a:rPr>
            <a:t>63,82</a:t>
          </a:r>
          <a:endParaRPr lang="pt-BR" sz="800">
            <a:solidFill>
              <a:srgbClr val="FF0000"/>
            </a:solidFill>
            <a:effectLst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Acima</a:t>
          </a:r>
          <a:r>
            <a:rPr lang="pt-BR" alt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 </a:t>
          </a:r>
          <a:r>
            <a:rPr lang="pt-BR" altLang="en-US" sz="800" b="1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7087,22</a:t>
          </a:r>
          <a:r>
            <a:rPr 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 o cálculo</a:t>
          </a:r>
          <a:r>
            <a:rPr lang="en-US" sz="800" b="1" baseline="0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 será sobre o teto  </a:t>
          </a:r>
          <a:r>
            <a:rPr lang="pt-BR" altLang="en-US" sz="800" b="1" baseline="0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do</a:t>
          </a:r>
          <a:r>
            <a:rPr lang="en-US" sz="800" b="1" baseline="0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 valor</a:t>
          </a:r>
          <a:r>
            <a:rPr lang="pt-BR" altLang="en-US" sz="800" b="1" baseline="0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 </a:t>
          </a:r>
          <a:r>
            <a:rPr lang="pt-BR" altLang="en-US" sz="800" b="1">
              <a:solidFill>
                <a:srgbClr val="FF0000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7087,22</a:t>
          </a:r>
          <a:endParaRPr lang="en-US" sz="800" b="1" baseline="0">
            <a:solidFill>
              <a:schemeClr val="lt1"/>
            </a:solidFill>
            <a:latin typeface="Calibri" panose="020F0502020204030204"/>
            <a:cs typeface="Calibri" panose="020F0502020204030204"/>
            <a:sym typeface="Calibri" panose="020F050202020403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800" b="1" baseline="0">
              <a:solidFill>
                <a:schemeClr val="lt1"/>
              </a:solidFill>
              <a:latin typeface="Calibri" panose="020F0502020204030204"/>
              <a:cs typeface="Calibri" panose="020F0502020204030204"/>
              <a:sym typeface="Calibri" panose="020F0502020204030204"/>
            </a:rPr>
            <a:t>Exemplo de cálculo:</a:t>
          </a:r>
          <a:endParaRPr lang="en-US" sz="800" b="1" baseline="0">
            <a:solidFill>
              <a:schemeClr val="lt1"/>
            </a:solidFill>
            <a:latin typeface="Calibri" panose="020F0502020204030204"/>
            <a:cs typeface="Calibri" panose="020F0502020204030204"/>
            <a:sym typeface="Calibri" panose="020F050202020403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800" b="1" baseline="0">
            <a:solidFill>
              <a:schemeClr val="lt1"/>
            </a:solidFill>
            <a:latin typeface="Calibri" panose="020F0502020204030204"/>
            <a:cs typeface="Calibri" panose="020F0502020204030204"/>
            <a:sym typeface="Calibri" panose="020F0502020204030204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800" b="1">
              <a:solidFill>
                <a:schemeClr val="tx1"/>
              </a:solidFill>
            </a:rPr>
            <a:t>Com o salário de </a:t>
          </a:r>
          <a:r>
            <a:rPr lang="pt-BR" sz="800" b="1">
              <a:solidFill>
                <a:schemeClr val="bg1"/>
              </a:solidFill>
            </a:rPr>
            <a:t>R$ 3.000,00</a:t>
          </a:r>
          <a:r>
            <a:rPr lang="pt-BR" sz="800" b="1">
              <a:solidFill>
                <a:schemeClr val="tx1"/>
              </a:solidFill>
            </a:rPr>
            <a:t> o cálculo por este método ficará assim:</a:t>
          </a:r>
          <a:endParaRPr lang="pt-BR" sz="800" b="1">
            <a:solidFill>
              <a:schemeClr val="tx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800" b="1">
              <a:solidFill>
                <a:schemeClr val="tx1"/>
              </a:solidFill>
            </a:rPr>
            <a:t>Alíquota correspondente: </a:t>
          </a:r>
          <a:r>
            <a:rPr lang="pt-BR" sz="800" b="1">
              <a:solidFill>
                <a:schemeClr val="bg1"/>
              </a:solidFill>
            </a:rPr>
            <a:t>3.000,00</a:t>
          </a:r>
          <a:r>
            <a:rPr lang="pt-BR" sz="800" b="1">
              <a:solidFill>
                <a:schemeClr val="tx1"/>
              </a:solidFill>
            </a:rPr>
            <a:t> x </a:t>
          </a:r>
          <a:r>
            <a:rPr lang="pt-BR" sz="800" b="1">
              <a:solidFill>
                <a:srgbClr val="FF0000"/>
              </a:solidFill>
            </a:rPr>
            <a:t>0,12</a:t>
          </a:r>
          <a:r>
            <a:rPr lang="pt-BR" sz="800" b="1">
              <a:solidFill>
                <a:schemeClr val="tx1"/>
              </a:solidFill>
            </a:rPr>
            <a:t> = 360,00</a:t>
          </a:r>
          <a:endParaRPr lang="pt-BR" sz="800" b="1">
            <a:solidFill>
              <a:schemeClr val="tx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pt-BR" sz="800" b="1">
              <a:solidFill>
                <a:schemeClr val="tx1"/>
              </a:solidFill>
            </a:rPr>
            <a:t>Subtrair</a:t>
          </a:r>
          <a:r>
            <a:rPr lang="pt-BR" sz="800" b="1" baseline="0">
              <a:solidFill>
                <a:schemeClr val="tx1"/>
              </a:solidFill>
            </a:rPr>
            <a:t> pela p</a:t>
          </a:r>
          <a:r>
            <a:rPr lang="pt-BR" sz="800" b="1">
              <a:solidFill>
                <a:schemeClr val="tx1"/>
              </a:solidFill>
            </a:rPr>
            <a:t>arcela a deduzir: 360,00 - 91,00 = 269,00</a:t>
          </a:r>
          <a:endParaRPr sz="800" b="1">
            <a:solidFill>
              <a:schemeClr val="tx1"/>
            </a:solidFill>
          </a:endParaRPr>
        </a:p>
      </xdr:txBody>
    </xdr:sp>
    <xdr:clientData fLocksWithSheet="0"/>
  </xdr:oneCellAnchor>
  <xdr:oneCellAnchor>
    <xdr:from>
      <xdr:col>5</xdr:col>
      <xdr:colOff>407670</xdr:colOff>
      <xdr:row>10</xdr:row>
      <xdr:rowOff>184785</xdr:rowOff>
    </xdr:from>
    <xdr:ext cx="2315210" cy="2886075"/>
    <xdr:sp>
      <xdr:nvSpPr>
        <xdr:cNvPr id="5" name="Shape 5"/>
        <xdr:cNvSpPr/>
      </xdr:nvSpPr>
      <xdr:spPr>
        <a:xfrm>
          <a:off x="4155440" y="1927860"/>
          <a:ext cx="2315210" cy="2886075"/>
        </a:xfrm>
        <a:custGeom>
          <a:avLst/>
          <a:gdLst/>
          <a:ahLst/>
          <a:cxnLst/>
          <a:rect l="l" t="t" r="r" b="b"/>
          <a:pathLst>
            <a:path w="120000" h="120000" extrusionOk="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w="120000" h="120000" fill="none" extrusionOk="0">
              <a:moveTo>
                <a:pt x="-10000" y="22500"/>
              </a:moveTo>
              <a:lnTo>
                <a:pt x="-20000" y="22500"/>
              </a:lnTo>
              <a:lnTo>
                <a:pt x="-18414" y="-18096"/>
              </a:lnTo>
            </a:path>
          </a:pathLst>
        </a:custGeom>
        <a:solidFill>
          <a:schemeClr val="accent2">
            <a:lumMod val="75000"/>
          </a:schemeClr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/>
        <a:lstStyle/>
        <a:p>
          <a:pPr marL="0" lvl="0" indent="0" algn="just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Para cálculo do Imposto de Renda</a:t>
          </a:r>
          <a:endParaRPr lang="en-US" sz="800" b="1">
            <a:solidFill>
              <a:schemeClr val="lt1"/>
            </a:solidFill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endParaRPr>
        </a:p>
        <a:p>
          <a:pPr marL="0" lvl="0" indent="0" algn="just" rtl="0">
            <a:spcBef>
              <a:spcPts val="0"/>
            </a:spcBef>
            <a:spcAft>
              <a:spcPts val="0"/>
            </a:spcAft>
            <a:buNone/>
          </a:pPr>
          <a:endParaRPr sz="800" b="1"/>
        </a:p>
        <a:p>
          <a:pPr marL="0" lvl="0" indent="0" algn="just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Devemos subtrair o salário bruto </a:t>
          </a:r>
          <a:r>
            <a:rPr lang="pt-BR" alt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pelo vagor pago</a:t>
          </a:r>
          <a:r>
            <a:rPr 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 de INSS e do </a:t>
          </a:r>
          <a:r>
            <a:rPr lang="pt-BR" alt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v</a:t>
          </a:r>
          <a:r>
            <a:rPr 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alor</a:t>
          </a:r>
          <a:r>
            <a:rPr lang="pt-BR" alt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 pago</a:t>
          </a:r>
          <a:r>
            <a:rPr 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 por Dependentes, </a:t>
          </a:r>
          <a:r>
            <a:rPr lang="pt-BR" alt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realizada</a:t>
          </a:r>
          <a:r>
            <a:rPr 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 a subtração teremos o valor para cálculo do imposto </a:t>
          </a:r>
          <a:r>
            <a:rPr lang="pt-BR" alt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de renda </a:t>
          </a:r>
          <a:r>
            <a:rPr 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conforme tabela da base de cálculo.</a:t>
          </a:r>
          <a:endParaRPr sz="800" b="1"/>
        </a:p>
        <a:p>
          <a:pPr marL="0" lvl="0" indent="0" algn="just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Do resultado do cálculo faremos a subtração da dedução conforme tabela  para termos o valor a pagar do imposto.</a:t>
          </a:r>
          <a:endParaRPr sz="800" b="1"/>
        </a:p>
        <a:p>
          <a:pPr marL="0" lvl="0" indent="0" algn="just" rtl="0">
            <a:spcBef>
              <a:spcPts val="0"/>
            </a:spcBef>
            <a:spcAft>
              <a:spcPts val="0"/>
            </a:spcAft>
            <a:buNone/>
          </a:pPr>
          <a:endParaRPr sz="800" b="1"/>
        </a:p>
        <a:p>
          <a:pPr marL="0" lvl="0" indent="0" algn="just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Exemplo:</a:t>
          </a:r>
          <a:endParaRPr sz="800" b="1"/>
        </a:p>
        <a:p>
          <a:pPr marL="0" lvl="0" indent="0" algn="just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Salário Bruto: 4.300,00</a:t>
          </a:r>
          <a:endParaRPr sz="800" b="1"/>
        </a:p>
        <a:p>
          <a:pPr marL="0" lvl="0" indent="0" algn="just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Dependentes: 1 * 189,59 = 189,59</a:t>
          </a:r>
          <a:endParaRPr sz="800" b="1"/>
        </a:p>
        <a:p>
          <a:pPr marL="0" lvl="0" indent="0" algn="just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Inss:  4</a:t>
          </a:r>
          <a:r>
            <a:rPr lang="pt-BR" alt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38,18</a:t>
          </a:r>
          <a:endParaRPr sz="800" b="1"/>
        </a:p>
        <a:p>
          <a:pPr marL="0" lvl="0" indent="0" algn="just" rtl="0">
            <a:spcBef>
              <a:spcPts val="0"/>
            </a:spcBef>
            <a:spcAft>
              <a:spcPts val="0"/>
            </a:spcAft>
            <a:buNone/>
          </a:pPr>
          <a:endParaRPr sz="800" b="1"/>
        </a:p>
        <a:p>
          <a:pPr marL="0" lvl="0" indent="0" algn="just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Cálculo do imposto:</a:t>
          </a:r>
          <a:endParaRPr sz="800" b="1"/>
        </a:p>
        <a:p>
          <a:pPr marL="0" lvl="0" indent="0" algn="just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4.300 -189,59-4</a:t>
          </a:r>
          <a:r>
            <a:rPr lang="pt-BR" alt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38,18</a:t>
          </a:r>
          <a:r>
            <a:rPr 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=  3.6</a:t>
          </a:r>
          <a:r>
            <a:rPr lang="pt-BR" alt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72,23(Salário Base)</a:t>
          </a:r>
          <a:endParaRPr sz="800" b="1"/>
        </a:p>
        <a:p>
          <a:pPr marL="0" lvl="0" indent="0" algn="just" rtl="0">
            <a:spcBef>
              <a:spcPts val="0"/>
            </a:spcBef>
            <a:spcAft>
              <a:spcPts val="0"/>
            </a:spcAft>
            <a:buNone/>
          </a:pPr>
          <a:r>
            <a:rPr lang="pt-BR" alt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3672,23</a:t>
          </a:r>
          <a:r>
            <a:rPr 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* 15%= 5</a:t>
          </a:r>
          <a:r>
            <a:rPr lang="pt-BR" alt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50,83</a:t>
          </a:r>
          <a:endParaRPr sz="800" b="1"/>
        </a:p>
        <a:p>
          <a:pPr marL="0" lvl="0" indent="0" algn="just" rtl="0">
            <a:spcBef>
              <a:spcPts val="0"/>
            </a:spcBef>
            <a:spcAft>
              <a:spcPts val="0"/>
            </a:spcAft>
            <a:buNone/>
          </a:pPr>
          <a:endParaRPr sz="800" b="1"/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 panose="020F0502020204030204"/>
            <a:buNone/>
            <a:defRPr/>
          </a:pPr>
          <a:r>
            <a:rPr lang="en-US" sz="8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pt-BR" altLang="en-US" sz="8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50,83</a:t>
          </a:r>
          <a:r>
            <a:rPr lang="en-US" sz="800" b="1">
              <a:solidFill>
                <a:schemeClr val="bg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- 354,8= 19</a:t>
          </a:r>
          <a:r>
            <a:rPr lang="pt-BR" altLang="en-US" sz="800" b="1">
              <a:solidFill>
                <a:schemeClr val="bg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6,03</a:t>
          </a:r>
          <a:endParaRPr sz="800" b="1"/>
        </a:p>
        <a:p>
          <a:pPr marL="0" lvl="0" indent="0" algn="just" rtl="0">
            <a:spcBef>
              <a:spcPts val="0"/>
            </a:spcBef>
            <a:spcAft>
              <a:spcPts val="0"/>
            </a:spcAft>
            <a:buNone/>
          </a:pPr>
          <a:endParaRPr sz="800" b="1"/>
        </a:p>
        <a:p>
          <a:pPr marL="0" lvl="0" indent="0" algn="just" rtl="0">
            <a:spcBef>
              <a:spcPts val="0"/>
            </a:spcBef>
            <a:spcAft>
              <a:spcPts val="0"/>
            </a:spcAft>
            <a:buNone/>
          </a:pPr>
          <a:endParaRPr sz="800" b="1"/>
        </a:p>
        <a:p>
          <a:pPr marL="0" lvl="0" indent="0" algn="just" rtl="0">
            <a:spcBef>
              <a:spcPts val="0"/>
            </a:spcBef>
            <a:spcAft>
              <a:spcPts val="0"/>
            </a:spcAft>
            <a:buNone/>
          </a:pPr>
          <a:endParaRPr sz="800" b="1"/>
        </a:p>
        <a:p>
          <a:pPr marL="0" lvl="0" indent="0" algn="just" rtl="0">
            <a:spcBef>
              <a:spcPts val="0"/>
            </a:spcBef>
            <a:spcAft>
              <a:spcPts val="0"/>
            </a:spcAft>
            <a:buNone/>
          </a:pPr>
          <a:endParaRPr sz="800" b="1"/>
        </a:p>
        <a:p>
          <a:pPr marL="0" lvl="0" indent="0" algn="just" rtl="0">
            <a:spcBef>
              <a:spcPts val="0"/>
            </a:spcBef>
            <a:spcAft>
              <a:spcPts val="0"/>
            </a:spcAft>
            <a:buNone/>
          </a:pPr>
          <a:endParaRPr sz="800" b="1"/>
        </a:p>
        <a:p>
          <a:pPr marL="0" lvl="0" indent="0" algn="just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lt1"/>
              </a:solidFill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 </a:t>
          </a:r>
          <a:endParaRPr sz="800" b="1"/>
        </a:p>
        <a:p>
          <a:pPr marL="0" lvl="0" indent="0" algn="just" rtl="0">
            <a:spcBef>
              <a:spcPts val="0"/>
            </a:spcBef>
            <a:spcAft>
              <a:spcPts val="0"/>
            </a:spcAft>
            <a:buNone/>
          </a:pPr>
          <a:endParaRPr sz="800" b="1"/>
        </a:p>
        <a:p>
          <a:pPr marL="0" lvl="0" indent="0" algn="just" rtl="0">
            <a:spcBef>
              <a:spcPts val="0"/>
            </a:spcBef>
            <a:spcAft>
              <a:spcPts val="0"/>
            </a:spcAft>
            <a:buNone/>
          </a:pPr>
          <a:endParaRPr sz="800" b="1"/>
        </a:p>
      </xdr:txBody>
    </xdr:sp>
    <xdr:clientData fLocksWithSheet="0"/>
  </xdr:oneCellAnchor>
  <xdr:twoCellAnchor editAs="oneCell">
    <xdr:from>
      <xdr:col>11</xdr:col>
      <xdr:colOff>77470</xdr:colOff>
      <xdr:row>9</xdr:row>
      <xdr:rowOff>114935</xdr:rowOff>
    </xdr:from>
    <xdr:to>
      <xdr:col>20</xdr:col>
      <xdr:colOff>377190</xdr:colOff>
      <xdr:row>16</xdr:row>
      <xdr:rowOff>92710</xdr:rowOff>
    </xdr:to>
    <xdr:pic>
      <xdr:nvPicPr>
        <xdr:cNvPr id="6" name="Imagem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55125" y="1692275"/>
          <a:ext cx="5528945" cy="12426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142875</xdr:colOff>
      <xdr:row>0</xdr:row>
      <xdr:rowOff>635</xdr:rowOff>
    </xdr:from>
    <xdr:to>
      <xdr:col>20</xdr:col>
      <xdr:colOff>99695</xdr:colOff>
      <xdr:row>7</xdr:row>
      <xdr:rowOff>128905</xdr:rowOff>
    </xdr:to>
    <xdr:pic>
      <xdr:nvPicPr>
        <xdr:cNvPr id="7" name="Imagem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320530" y="635"/>
          <a:ext cx="5186045" cy="13550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alcule.net/trabalhista/calculo-salario-liquido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90"/>
  <sheetViews>
    <sheetView tabSelected="1" workbookViewId="0">
      <selection activeCell="E6" sqref="E6"/>
    </sheetView>
  </sheetViews>
  <sheetFormatPr defaultColWidth="12.625" defaultRowHeight="15" customHeight="1"/>
  <cols>
    <col min="1" max="1" width="7.25" customWidth="1"/>
    <col min="2" max="2" width="9.5" customWidth="1"/>
    <col min="3" max="3" width="10.5833333333333" customWidth="1"/>
    <col min="4" max="4" width="13.1" customWidth="1"/>
    <col min="5" max="5" width="8.75" customWidth="1"/>
    <col min="6" max="6" width="9.9" customWidth="1"/>
    <col min="7" max="7" width="10.625" customWidth="1"/>
    <col min="8" max="8" width="16.4" customWidth="1"/>
    <col min="9" max="9" width="15" customWidth="1"/>
    <col min="10" max="10" width="6.33333333333333" customWidth="1"/>
    <col min="11" max="11" width="13" customWidth="1"/>
    <col min="12" max="26" width="7.625" customWidth="1"/>
  </cols>
  <sheetData>
    <row r="1" ht="13.8" spans="1:1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1" t="s">
        <v>6</v>
      </c>
      <c r="I1" s="17" t="s">
        <v>7</v>
      </c>
      <c r="J1" s="17" t="s">
        <v>8</v>
      </c>
      <c r="K1" s="17" t="s">
        <v>9</v>
      </c>
    </row>
    <row r="2" ht="13.8" spans="1:11">
      <c r="A2" s="1" t="s">
        <v>10</v>
      </c>
      <c r="B2" s="4">
        <v>8500</v>
      </c>
      <c r="C2" s="5">
        <v>2</v>
      </c>
      <c r="D2" s="6">
        <f t="shared" ref="D2:D11" si="0">J$8*C2</f>
        <v>379.18</v>
      </c>
      <c r="E2" s="7">
        <f>IF(B2&lt;=I$12,B2*7.5%,IF(B2&lt;=I$13,(B2*9%)-K$13,IF(B2&lt;=I$14,(B2*12%)-K$14,IF(B2&lt;=I$15,(B2*14%)-K$15,(I$15*14%)-K$15))))</f>
        <v>828.3908</v>
      </c>
      <c r="F2" s="8">
        <f t="shared" ref="F2:F11" si="1">IF(B2-E2-D2&lt;=I$2,0,IF(B2-E2-D2&lt;=I$3,(B2-E2-D2)*7.5%-142.8,IF(B2-E2-D2&lt;=I$4,(B2-E2-D2)*15%-354.8,IF(B2-E2-D2&lt;=I$5,(B2-E2-D2)*22.5%-636.13,(B2-E2-D2)*27.5%-869.36))))</f>
        <v>1136.05803</v>
      </c>
      <c r="G2" s="9">
        <f t="shared" ref="G2:G11" si="2">B2-E2-F2</f>
        <v>6535.55117</v>
      </c>
      <c r="I2" s="18">
        <v>1903.98</v>
      </c>
      <c r="J2" s="19">
        <v>0</v>
      </c>
      <c r="K2" s="19">
        <v>0</v>
      </c>
    </row>
    <row r="3" ht="13.8" spans="1:11">
      <c r="A3" s="1" t="s">
        <v>11</v>
      </c>
      <c r="B3" s="10">
        <v>1500</v>
      </c>
      <c r="C3" s="5">
        <v>2</v>
      </c>
      <c r="D3" s="6">
        <f t="shared" si="0"/>
        <v>379.18</v>
      </c>
      <c r="E3" s="7">
        <f t="shared" ref="E3:E11" si="3">IF(B3&lt;=I$12,B3*7.5%,IF(B3&lt;=I$13,(B3*9%)-K$13,IF(B3&lt;=I$14,(B3*12%)-K$14,IF(B3&lt;=I$15,(B3*14%)-K$15,(I$15*14%)-K$15))))</f>
        <v>116.82</v>
      </c>
      <c r="F3" s="7">
        <f t="shared" si="1"/>
        <v>0</v>
      </c>
      <c r="G3" s="9">
        <f t="shared" si="2"/>
        <v>1383.18</v>
      </c>
      <c r="I3" s="18">
        <v>2826.65</v>
      </c>
      <c r="J3" s="20">
        <v>0.075</v>
      </c>
      <c r="K3" s="19">
        <v>142.8</v>
      </c>
    </row>
    <row r="4" ht="13.8" spans="1:11">
      <c r="A4" s="1" t="s">
        <v>12</v>
      </c>
      <c r="B4" s="11">
        <v>3500</v>
      </c>
      <c r="C4" s="12">
        <v>1</v>
      </c>
      <c r="D4" s="6">
        <f t="shared" si="0"/>
        <v>189.59</v>
      </c>
      <c r="E4" s="7">
        <f t="shared" si="3"/>
        <v>329</v>
      </c>
      <c r="F4" s="7">
        <f t="shared" si="1"/>
        <v>92.4114999999999</v>
      </c>
      <c r="G4" s="9">
        <f t="shared" si="2"/>
        <v>3078.5885</v>
      </c>
      <c r="I4" s="18">
        <v>3751.05</v>
      </c>
      <c r="J4" s="21">
        <v>0.15</v>
      </c>
      <c r="K4" s="19">
        <v>354.8</v>
      </c>
    </row>
    <row r="5" ht="13.8" spans="1:11">
      <c r="A5" s="1" t="s">
        <v>13</v>
      </c>
      <c r="B5" s="11">
        <v>4300</v>
      </c>
      <c r="C5" s="12">
        <v>1</v>
      </c>
      <c r="D5" s="6">
        <f t="shared" si="0"/>
        <v>189.59</v>
      </c>
      <c r="E5" s="7">
        <f t="shared" si="3"/>
        <v>438.18</v>
      </c>
      <c r="F5" s="7">
        <f t="shared" si="1"/>
        <v>196.0345</v>
      </c>
      <c r="G5" s="9">
        <f t="shared" si="2"/>
        <v>3665.7855</v>
      </c>
      <c r="I5" s="18">
        <v>4664.68</v>
      </c>
      <c r="J5" s="20">
        <v>0.225</v>
      </c>
      <c r="K5" s="19">
        <v>636.13</v>
      </c>
    </row>
    <row r="6" ht="13.8" spans="1:11">
      <c r="A6" s="1" t="s">
        <v>14</v>
      </c>
      <c r="B6" s="11">
        <v>7000</v>
      </c>
      <c r="C6" s="12">
        <v>2</v>
      </c>
      <c r="D6" s="6">
        <f t="shared" si="0"/>
        <v>379.18</v>
      </c>
      <c r="E6" s="7">
        <f t="shared" si="3"/>
        <v>816.18</v>
      </c>
      <c r="F6" s="7">
        <f t="shared" si="1"/>
        <v>726.916</v>
      </c>
      <c r="G6" s="9">
        <f t="shared" si="2"/>
        <v>5456.904</v>
      </c>
      <c r="I6" s="18" t="s">
        <v>15</v>
      </c>
      <c r="J6" s="20">
        <v>0.275</v>
      </c>
      <c r="K6" s="19">
        <v>869.36</v>
      </c>
    </row>
    <row r="7" ht="13.8" spans="1:11">
      <c r="A7" s="1" t="s">
        <v>16</v>
      </c>
      <c r="B7" s="11">
        <v>1384</v>
      </c>
      <c r="C7" s="12">
        <v>3</v>
      </c>
      <c r="D7" s="6">
        <f t="shared" si="0"/>
        <v>568.77</v>
      </c>
      <c r="E7" s="7">
        <f t="shared" si="3"/>
        <v>106.38</v>
      </c>
      <c r="F7" s="7">
        <f t="shared" si="1"/>
        <v>0</v>
      </c>
      <c r="G7" s="9">
        <f t="shared" si="2"/>
        <v>1277.62</v>
      </c>
      <c r="I7" s="22"/>
      <c r="J7" s="22"/>
      <c r="K7" s="22"/>
    </row>
    <row r="8" ht="13.8" spans="1:11">
      <c r="A8" s="1" t="s">
        <v>17</v>
      </c>
      <c r="B8" s="11">
        <v>6500</v>
      </c>
      <c r="C8" s="12">
        <v>2</v>
      </c>
      <c r="D8" s="6">
        <f t="shared" si="0"/>
        <v>379.18</v>
      </c>
      <c r="E8" s="7">
        <f t="shared" si="3"/>
        <v>746.18</v>
      </c>
      <c r="F8" s="7">
        <f t="shared" si="1"/>
        <v>608.666</v>
      </c>
      <c r="G8" s="9">
        <f t="shared" si="2"/>
        <v>5145.154</v>
      </c>
      <c r="I8" s="23" t="s">
        <v>18</v>
      </c>
      <c r="J8" s="24">
        <v>189.59</v>
      </c>
      <c r="K8" s="22"/>
    </row>
    <row r="9" ht="13.8" spans="1:11">
      <c r="A9" s="1" t="s">
        <v>19</v>
      </c>
      <c r="B9" s="11">
        <v>2630</v>
      </c>
      <c r="C9" s="12">
        <v>1</v>
      </c>
      <c r="D9" s="6">
        <f t="shared" si="0"/>
        <v>189.59</v>
      </c>
      <c r="E9" s="7">
        <f t="shared" si="3"/>
        <v>224.6</v>
      </c>
      <c r="F9" s="7">
        <f t="shared" si="1"/>
        <v>23.38575</v>
      </c>
      <c r="G9" s="9">
        <f t="shared" si="2"/>
        <v>2382.01425</v>
      </c>
      <c r="I9" s="25"/>
      <c r="J9" s="26"/>
      <c r="K9" s="22"/>
    </row>
    <row r="10" ht="13.8" spans="1:11">
      <c r="A10" s="1" t="s">
        <v>20</v>
      </c>
      <c r="B10" s="11">
        <v>3000</v>
      </c>
      <c r="C10" s="12">
        <v>2</v>
      </c>
      <c r="D10" s="6">
        <f t="shared" si="0"/>
        <v>379.18</v>
      </c>
      <c r="E10" s="7">
        <f t="shared" si="3"/>
        <v>269</v>
      </c>
      <c r="F10" s="7">
        <f t="shared" si="1"/>
        <v>33.5865</v>
      </c>
      <c r="G10" s="9">
        <f t="shared" si="2"/>
        <v>2697.4135</v>
      </c>
      <c r="I10" s="22"/>
      <c r="J10" s="22"/>
      <c r="K10" s="22"/>
    </row>
    <row r="11" ht="13.8" spans="1:11">
      <c r="A11" s="1" t="s">
        <v>21</v>
      </c>
      <c r="B11" s="11">
        <v>4300</v>
      </c>
      <c r="C11" s="12">
        <v>1</v>
      </c>
      <c r="D11" s="6">
        <f t="shared" si="0"/>
        <v>189.59</v>
      </c>
      <c r="E11" s="7">
        <f t="shared" si="3"/>
        <v>438.18</v>
      </c>
      <c r="F11" s="7">
        <f t="shared" si="1"/>
        <v>196.0345</v>
      </c>
      <c r="G11" s="9">
        <f t="shared" si="2"/>
        <v>3665.7855</v>
      </c>
      <c r="I11" s="27" t="s">
        <v>22</v>
      </c>
      <c r="J11" s="28" t="s">
        <v>8</v>
      </c>
      <c r="K11" s="28" t="s">
        <v>23</v>
      </c>
    </row>
    <row r="12" ht="13.8" spans="9:11">
      <c r="I12" s="18">
        <v>1212</v>
      </c>
      <c r="J12" s="29">
        <v>0.075</v>
      </c>
      <c r="K12" s="30">
        <v>0</v>
      </c>
    </row>
    <row r="13" ht="13.8" spans="9:11">
      <c r="I13" s="18">
        <v>2427.35</v>
      </c>
      <c r="J13" s="21">
        <v>0.09</v>
      </c>
      <c r="K13" s="30">
        <v>18.18</v>
      </c>
    </row>
    <row r="14" ht="14.4" spans="6:11">
      <c r="F14" s="13"/>
      <c r="I14" s="18">
        <v>3641.03</v>
      </c>
      <c r="J14" s="21">
        <v>0.12</v>
      </c>
      <c r="K14" s="30">
        <v>91</v>
      </c>
    </row>
    <row r="15" customHeight="1" spans="9:11">
      <c r="I15" s="31">
        <v>7087.22</v>
      </c>
      <c r="J15" s="32">
        <v>0.14</v>
      </c>
      <c r="K15" s="30">
        <v>163.82</v>
      </c>
    </row>
    <row r="16" customHeight="1" spans="16:16">
      <c r="P16" s="33"/>
    </row>
    <row r="17" customHeight="1" spans="13:13">
      <c r="M17" s="34"/>
    </row>
    <row r="18" customHeight="1" spans="15:15">
      <c r="O18" s="3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 spans="1:6">
      <c r="A28" s="14" t="s">
        <v>24</v>
      </c>
      <c r="B28" s="14"/>
      <c r="C28" s="14"/>
      <c r="D28" s="14"/>
      <c r="E28" s="14"/>
      <c r="F28" s="14"/>
    </row>
    <row r="29" ht="15.75" customHeight="1" spans="1:6">
      <c r="A29" s="15" t="s">
        <v>25</v>
      </c>
      <c r="B29" s="15"/>
      <c r="C29" s="15"/>
      <c r="D29" s="15"/>
      <c r="E29" s="15"/>
      <c r="F29" s="15"/>
    </row>
    <row r="30" ht="15.75" customHeight="1" spans="1:6">
      <c r="A30" s="16" t="s">
        <v>26</v>
      </c>
      <c r="B30" s="15"/>
      <c r="C30" s="15"/>
      <c r="D30" s="15"/>
      <c r="E30" s="15"/>
      <c r="F30" s="15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">
    <mergeCell ref="A28:F28"/>
  </mergeCells>
  <hyperlinks>
    <hyperlink ref="A30" r:id="rId2" display="https://www.calcule.net/trabalhista/calculo-salario-liquido/"/>
  </hyperlinks>
  <pageMargins left="0.511811024" right="0.511811024" top="0.787401575" bottom="0.787401575" header="0" footer="0"/>
  <pageSetup paperSize="1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2020-08-04T21:47:00Z</dcterms:created>
  <dcterms:modified xsi:type="dcterms:W3CDTF">2022-04-23T02:00:08Z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4B68A3D6144F4053B540902C121FA90F</vt:lpwstr>
  </property>
  <property fmtid="{D5CDD505-2E9C-101B-9397-08002B2CF9AE}" pid="3" name="KSOProductBuildVer">
    <vt:lpwstr>1046-11.2.0.11074</vt:lpwstr>
  </property>
</Properties>
</file>