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27"/>
  <workbookPr/>
  <mc:AlternateContent xmlns:mc="http://schemas.openxmlformats.org/markup-compatibility/2006">
    <mc:Choice Requires="x15">
      <x15ac:absPath xmlns:x15ac="http://schemas.microsoft.com/office/spreadsheetml/2010/11/ac" url="D:\ALT\การประปาชะอำ\27-6-24 ประเมินการติดตั้งใหม่\โรงผลิตน้ำประปารวมใจพัฒนา พุหวาย ฟง\"/>
    </mc:Choice>
  </mc:AlternateContent>
  <xr:revisionPtr revIDLastSave="0" documentId="13_ncr:1_{26EC8238-0F4A-4729-8804-395CF1245693}" xr6:coauthVersionLast="47" xr6:coauthVersionMax="47" xr10:uidLastSave="{00000000-0000-0000-0000-000000000000}"/>
  <bookViews>
    <workbookView xWindow="-108" yWindow="-108" windowWidth="23256" windowHeight="12456" tabRatio="859" xr2:uid="{00000000-000D-0000-FFFF-FFFF00000000}"/>
  </bookViews>
  <sheets>
    <sheet name="attachment" sheetId="31" r:id="rId1"/>
    <sheet name="ค่าไฟฟ้า" sheetId="34" r:id="rId2"/>
    <sheet name="ข้อมูล" sheetId="35" r:id="rId3"/>
    <sheet name="ค่า kW peak จากค่าไฟ" sheetId="36" r:id="rId4"/>
  </sheets>
  <definedNames>
    <definedName name="_xlnm._FilterDatabase" localSheetId="3" hidden="1">'ค่า kW peak จากค่าไฟ'!$F$1:$F$892</definedName>
    <definedName name="G">#REF!</definedName>
    <definedName name="SD">#REF!</definedName>
    <definedName name="พระครศรีอยุธยา" localSheetId="3">#REF!</definedName>
    <definedName name="พระครศรีอยุธยา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36" l="1"/>
  <c r="T3" i="36" s="1"/>
  <c r="R3" i="36" l="1"/>
  <c r="D3" i="36"/>
  <c r="S3" i="36"/>
  <c r="Q3" i="36"/>
</calcChain>
</file>

<file path=xl/sharedStrings.xml><?xml version="1.0" encoding="utf-8"?>
<sst xmlns="http://schemas.openxmlformats.org/spreadsheetml/2006/main" count="36" uniqueCount="36">
  <si>
    <t>Request Document Form</t>
  </si>
  <si>
    <t>No.</t>
  </si>
  <si>
    <t xml:space="preserve">PROJECT </t>
  </si>
  <si>
    <t>SALES</t>
  </si>
  <si>
    <t xml:space="preserve">DOCUMENTS  </t>
  </si>
  <si>
    <t xml:space="preserve">Remark </t>
  </si>
  <si>
    <t xml:space="preserve">Load Profile </t>
  </si>
  <si>
    <t>Electricity Bill</t>
  </si>
  <si>
    <t>Drawing /Layout</t>
  </si>
  <si>
    <t>Lat , Long</t>
  </si>
  <si>
    <t>Sigle line Diagram</t>
  </si>
  <si>
    <t>Date</t>
  </si>
  <si>
    <t>load profile อย่างน้อย 3 เดือน ในกรณีได้</t>
  </si>
  <si>
    <t>โรงผลิตน้ำประปารวมใจพัฒนา พุหวาย
12.714335578352447, 99.94782487116414</t>
  </si>
  <si>
    <t xml:space="preserve">บิลค่าไฟฟ้า 10/23 - 5/24 </t>
  </si>
  <si>
    <t>Note:</t>
  </si>
  <si>
    <t xml:space="preserve">Load profile อย่างน้อย 3 เดือน  ในทุกงานขอให้เป็น Load profile  ทั้งหมด  ยกเว้นงานบ้าน  เพื่อลดความผิดพลาด </t>
  </si>
  <si>
    <r>
      <rPr>
        <b/>
        <sz val="11"/>
        <color theme="3" tint="0.39997558519241921"/>
        <rFont val="Calibri"/>
        <family val="2"/>
        <scheme val="minor"/>
      </rPr>
      <t>Estimate  by :</t>
    </r>
    <r>
      <rPr>
        <sz val="11"/>
        <color theme="1"/>
        <rFont val="Calibri"/>
        <family val="2"/>
        <scheme val="minor"/>
      </rPr>
      <t xml:space="preserve"> Vorrapob Pramote</t>
    </r>
  </si>
  <si>
    <t>สถานที่</t>
  </si>
  <si>
    <t>Location</t>
  </si>
  <si>
    <t>หมายเลขมิเตอร์</t>
  </si>
  <si>
    <t>User</t>
  </si>
  <si>
    <t>Pass</t>
  </si>
  <si>
    <t>โรงผลิตน้ำประปารวมใจพัฒนา พุหวาย</t>
  </si>
  <si>
    <t>https://maps.app.goo.gl/RCA9WsarQ93xNa1J6?g_st=com.google.maps.preview.copy</t>
  </si>
  <si>
    <t>ไม่มี AMR อ้างอิงบิลค่าไฟแทน</t>
  </si>
  <si>
    <t>ค่าไฟโรงผลิตน้ำประปารวมใจพัฒนา พุหวาย</t>
  </si>
  <si>
    <t>ค่า kW peak จากค่าไฟ</t>
  </si>
  <si>
    <t>Number of working Hours [hrs]</t>
  </si>
  <si>
    <t>ค่าไฟฟ้าเฉลี่ย (บาท/เดือน)</t>
  </si>
  <si>
    <t>ช่วง 4 เดือนที่ค่าไฟถูกที่สุด</t>
  </si>
  <si>
    <t>ช่วง 4 เดือนที่ค่าไฟระดับปานกลาง</t>
  </si>
  <si>
    <t>ช่วง 4 เดือนที่ค่าไฟแพงที่สุด</t>
  </si>
  <si>
    <t>ค่าเฉลี่ยทั้ง8เดือน</t>
  </si>
  <si>
    <t>Weekend/Weekday load percent [%]</t>
  </si>
  <si>
    <t>หมายเหตุ:คิดจากค่าไฟต่อหน่วย 4.5 บาท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</si>
</sst>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87" formatCode="_(* #,##0.00_);_(* \(#,##0.00\);_(* &quot;-&quot;??_);_(@_)"/>
    <numFmt numFmtId="188" formatCode="[$-409]d\-mmm\-yy;@"/>
  </numFmts>
  <fonts count="3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Tahoma"/>
      <family val="2"/>
    </font>
    <font>
      <b/>
      <sz val="14"/>
      <color theme="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8"/>
      <color theme="3" tint="0.39997558519241921"/>
      <name val="Calibri"/>
      <family val="2"/>
      <scheme val="minor"/>
    </font>
    <font>
      <sz val="8"/>
      <color theme="3" tint="0.39997558519241921"/>
      <name val="Calibri"/>
      <family val="2"/>
      <scheme val="minor"/>
    </font>
    <font>
      <sz val="11"/>
      <color theme="1"/>
      <name val="Angsana New"/>
      <family val="1"/>
    </font>
    <font>
      <sz val="12"/>
      <color theme="1"/>
      <name val="Angsana New"/>
      <family val="1"/>
    </font>
    <font>
      <b/>
      <sz val="14"/>
      <color rgb="FFFF0000"/>
      <name val="Angsana New"/>
      <family val="1"/>
    </font>
    <font>
      <sz val="14"/>
      <color rgb="FFFF0000"/>
      <name val="Angsana New"/>
      <family val="1"/>
    </font>
    <font>
      <sz val="16"/>
      <color theme="1"/>
      <name val="Angsana New"/>
      <family val="1"/>
    </font>
    <font>
      <sz val="22"/>
      <color theme="1"/>
      <name val="Angsana New"/>
      <family val="1"/>
    </font>
    <font>
      <u/>
      <sz val="11"/>
      <color theme="10"/>
      <name val="Calibri"/>
      <family val="2"/>
      <scheme val="minor"/>
    </font>
    <font>
      <b/>
      <sz val="16"/>
      <color theme="1"/>
      <name val="Angsana New"/>
      <family val="1"/>
    </font>
    <font>
      <sz val="12"/>
      <color theme="1"/>
      <name val="Calibri"/>
      <family val="2"/>
      <scheme val="minor"/>
    </font>
    <font>
      <sz val="18"/>
      <color theme="1"/>
      <name val="TH SarabunPSK"/>
      <family val="2"/>
    </font>
    <font>
      <b/>
      <sz val="20"/>
      <color theme="1"/>
      <name val="TH SarabunIT๙"/>
      <family val="2"/>
    </font>
    <font>
      <b/>
      <sz val="18"/>
      <color theme="1"/>
      <name val="TH SarabunPSK"/>
      <family val="2"/>
    </font>
    <font>
      <sz val="11"/>
      <color theme="1"/>
      <name val="Calibri"/>
      <family val="2"/>
      <charset val="222"/>
      <scheme val="minor"/>
    </font>
    <font>
      <sz val="22"/>
      <color theme="1"/>
      <name val="TH SarabunPSK"/>
    </font>
  </fonts>
  <fills count="42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6" applyNumberFormat="0" applyAlignment="0" applyProtection="0"/>
    <xf numFmtId="0" fontId="5" fillId="28" borderId="7" applyNumberFormat="0" applyAlignment="0" applyProtection="0"/>
    <xf numFmtId="43" fontId="18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8" applyNumberFormat="0" applyFill="0" applyAlignment="0" applyProtection="0"/>
    <xf numFmtId="0" fontId="9" fillId="0" borderId="9" applyNumberFormat="0" applyFill="0" applyAlignment="0" applyProtection="0"/>
    <xf numFmtId="0" fontId="10" fillId="0" borderId="10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6" applyNumberFormat="0" applyAlignment="0" applyProtection="0"/>
    <xf numFmtId="0" fontId="12" fillId="0" borderId="11" applyNumberFormat="0" applyFill="0" applyAlignment="0" applyProtection="0"/>
    <xf numFmtId="0" fontId="13" fillId="31" borderId="0" applyNumberFormat="0" applyBorder="0" applyAlignment="0" applyProtection="0"/>
    <xf numFmtId="0" fontId="1" fillId="32" borderId="12" applyNumberFormat="0" applyFont="0" applyAlignment="0" applyProtection="0"/>
    <xf numFmtId="0" fontId="14" fillId="27" borderId="13" applyNumberFormat="0" applyAlignment="0" applyProtection="0"/>
    <xf numFmtId="0" fontId="15" fillId="0" borderId="0" applyNumberFormat="0" applyFill="0" applyBorder="0" applyAlignment="0" applyProtection="0"/>
    <xf numFmtId="0" fontId="16" fillId="0" borderId="14" applyNumberFormat="0" applyFill="0" applyAlignment="0" applyProtection="0"/>
    <xf numFmtId="0" fontId="1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1" fillId="0" borderId="0"/>
    <xf numFmtId="0" fontId="35" fillId="0" borderId="0"/>
    <xf numFmtId="43" fontId="31" fillId="0" borderId="0" applyFont="0" applyFill="0" applyBorder="0" applyAlignment="0" applyProtection="0"/>
  </cellStyleXfs>
  <cellXfs count="47">
    <xf numFmtId="0" fontId="0" fillId="0" borderId="0" xfId="0"/>
    <xf numFmtId="0" fontId="20" fillId="33" borderId="2" xfId="0" applyFont="1" applyFill="1" applyBorder="1" applyAlignment="1">
      <alignment horizontal="center" vertical="center"/>
    </xf>
    <xf numFmtId="0" fontId="21" fillId="33" borderId="2" xfId="0" applyFont="1" applyFill="1" applyBorder="1" applyAlignment="1">
      <alignment horizontal="center" vertical="center"/>
    </xf>
    <xf numFmtId="0" fontId="21" fillId="33" borderId="2" xfId="0" applyFont="1" applyFill="1" applyBorder="1" applyAlignment="1">
      <alignment horizontal="center" vertical="center" wrapText="1"/>
    </xf>
    <xf numFmtId="0" fontId="22" fillId="33" borderId="5" xfId="0" applyFont="1" applyFill="1" applyBorder="1" applyAlignment="1">
      <alignment vertical="center"/>
    </xf>
    <xf numFmtId="0" fontId="23" fillId="35" borderId="2" xfId="0" applyFont="1" applyFill="1" applyBorder="1" applyAlignment="1">
      <alignment horizontal="center" vertical="center" wrapText="1"/>
    </xf>
    <xf numFmtId="0" fontId="23" fillId="35" borderId="2" xfId="0" applyFont="1" applyFill="1" applyBorder="1" applyAlignment="1">
      <alignment horizontal="center" vertical="center"/>
    </xf>
    <xf numFmtId="188" fontId="23" fillId="35" borderId="2" xfId="0" applyNumberFormat="1" applyFont="1" applyFill="1" applyBorder="1" applyAlignment="1">
      <alignment vertical="center"/>
    </xf>
    <xf numFmtId="0" fontId="23" fillId="35" borderId="2" xfId="0" applyFont="1" applyFill="1" applyBorder="1" applyAlignment="1">
      <alignment horizontal="center"/>
    </xf>
    <xf numFmtId="0" fontId="23" fillId="35" borderId="2" xfId="0" applyFont="1" applyFill="1" applyBorder="1"/>
    <xf numFmtId="0" fontId="25" fillId="0" borderId="0" xfId="0" applyFont="1"/>
    <xf numFmtId="0" fontId="26" fillId="0" borderId="0" xfId="0" applyFont="1"/>
    <xf numFmtId="0" fontId="23" fillId="35" borderId="2" xfId="0" quotePrefix="1" applyFont="1" applyFill="1" applyBorder="1" applyAlignment="1">
      <alignment horizontal="center" vertical="center"/>
    </xf>
    <xf numFmtId="0" fontId="28" fillId="35" borderId="2" xfId="0" applyFont="1" applyFill="1" applyBorder="1" applyAlignment="1">
      <alignment horizontal="center" vertical="center"/>
    </xf>
    <xf numFmtId="0" fontId="27" fillId="35" borderId="2" xfId="0" applyFont="1" applyFill="1" applyBorder="1" applyAlignment="1">
      <alignment horizontal="center" vertical="center"/>
    </xf>
    <xf numFmtId="0" fontId="30" fillId="0" borderId="2" xfId="0" applyFont="1" applyBorder="1" applyAlignment="1">
      <alignment horizontal="center"/>
    </xf>
    <xf numFmtId="0" fontId="27" fillId="0" borderId="2" xfId="0" applyFont="1" applyBorder="1" applyAlignment="1">
      <alignment horizontal="center" vertical="center"/>
    </xf>
    <xf numFmtId="0" fontId="29" fillId="0" borderId="2" xfId="43" applyBorder="1" applyAlignment="1">
      <alignment wrapText="1"/>
    </xf>
    <xf numFmtId="187" fontId="0" fillId="0" borderId="0" xfId="0" applyNumberFormat="1"/>
    <xf numFmtId="0" fontId="32" fillId="0" borderId="0" xfId="44" applyFont="1" applyAlignment="1">
      <alignment vertical="center"/>
    </xf>
    <xf numFmtId="0" fontId="34" fillId="0" borderId="2" xfId="44" applyFont="1" applyBorder="1" applyAlignment="1">
      <alignment horizontal="center" vertical="center"/>
    </xf>
    <xf numFmtId="17" fontId="34" fillId="0" borderId="2" xfId="44" applyNumberFormat="1" applyFont="1" applyBorder="1" applyAlignment="1">
      <alignment vertical="center"/>
    </xf>
    <xf numFmtId="0" fontId="33" fillId="37" borderId="2" xfId="44" applyFont="1" applyFill="1" applyBorder="1" applyAlignment="1">
      <alignment horizontal="center" vertical="center"/>
    </xf>
    <xf numFmtId="0" fontId="33" fillId="38" borderId="2" xfId="44" applyFont="1" applyFill="1" applyBorder="1" applyAlignment="1">
      <alignment horizontal="center" vertical="center"/>
    </xf>
    <xf numFmtId="0" fontId="33" fillId="39" borderId="2" xfId="44" applyFont="1" applyFill="1" applyBorder="1" applyAlignment="1">
      <alignment horizontal="center" vertical="center"/>
    </xf>
    <xf numFmtId="0" fontId="33" fillId="40" borderId="2" xfId="44" applyFont="1" applyFill="1" applyBorder="1" applyAlignment="1">
      <alignment vertical="center"/>
    </xf>
    <xf numFmtId="10" fontId="32" fillId="0" borderId="0" xfId="44" applyNumberFormat="1" applyFont="1" applyAlignment="1">
      <alignment vertical="center"/>
    </xf>
    <xf numFmtId="43" fontId="32" fillId="0" borderId="0" xfId="46" applyFont="1" applyFill="1" applyAlignment="1">
      <alignment vertical="center"/>
    </xf>
    <xf numFmtId="43" fontId="32" fillId="37" borderId="2" xfId="46" applyFont="1" applyFill="1" applyBorder="1" applyAlignment="1">
      <alignment horizontal="center" vertical="center"/>
    </xf>
    <xf numFmtId="43" fontId="32" fillId="38" borderId="2" xfId="46" applyFont="1" applyFill="1" applyBorder="1" applyAlignment="1">
      <alignment horizontal="center" vertical="center"/>
    </xf>
    <xf numFmtId="43" fontId="32" fillId="39" borderId="2" xfId="46" applyFont="1" applyFill="1" applyBorder="1" applyAlignment="1">
      <alignment horizontal="center" vertical="center"/>
    </xf>
    <xf numFmtId="43" fontId="32" fillId="40" borderId="2" xfId="44" applyNumberFormat="1" applyFont="1" applyFill="1" applyBorder="1" applyAlignment="1">
      <alignment horizontal="center" vertical="center"/>
    </xf>
    <xf numFmtId="0" fontId="23" fillId="35" borderId="3" xfId="0" applyFont="1" applyFill="1" applyBorder="1" applyAlignment="1">
      <alignment horizontal="center" vertical="center"/>
    </xf>
    <xf numFmtId="0" fontId="23" fillId="35" borderId="4" xfId="0" applyFont="1" applyFill="1" applyBorder="1" applyAlignment="1">
      <alignment horizontal="center" vertical="center"/>
    </xf>
    <xf numFmtId="0" fontId="23" fillId="35" borderId="5" xfId="0" applyFont="1" applyFill="1" applyBorder="1" applyAlignment="1">
      <alignment horizontal="center" vertical="center"/>
    </xf>
    <xf numFmtId="0" fontId="23" fillId="35" borderId="3" xfId="0" applyFont="1" applyFill="1" applyBorder="1" applyAlignment="1">
      <alignment horizontal="center" vertical="center" wrapText="1"/>
    </xf>
    <xf numFmtId="0" fontId="24" fillId="35" borderId="3" xfId="0" applyFont="1" applyFill="1" applyBorder="1" applyAlignment="1">
      <alignment horizontal="left" vertical="center" wrapText="1"/>
    </xf>
    <xf numFmtId="0" fontId="24" fillId="35" borderId="4" xfId="0" applyFont="1" applyFill="1" applyBorder="1" applyAlignment="1">
      <alignment horizontal="left" vertical="center" wrapText="1"/>
    </xf>
    <xf numFmtId="0" fontId="24" fillId="35" borderId="5" xfId="0" applyFont="1" applyFill="1" applyBorder="1" applyAlignment="1">
      <alignment horizontal="left" vertical="center" wrapText="1"/>
    </xf>
    <xf numFmtId="0" fontId="19" fillId="34" borderId="1" xfId="0" applyFont="1" applyFill="1" applyBorder="1" applyAlignment="1">
      <alignment horizontal="center" vertical="center"/>
    </xf>
    <xf numFmtId="0" fontId="20" fillId="33" borderId="2" xfId="0" applyFont="1" applyFill="1" applyBorder="1" applyAlignment="1">
      <alignment horizontal="center" vertical="center"/>
    </xf>
    <xf numFmtId="0" fontId="27" fillId="36" borderId="15" xfId="0" applyFont="1" applyFill="1" applyBorder="1" applyAlignment="1">
      <alignment horizontal="center" vertical="center"/>
    </xf>
    <xf numFmtId="0" fontId="27" fillId="36" borderId="16" xfId="0" applyFont="1" applyFill="1" applyBorder="1" applyAlignment="1">
      <alignment horizontal="center" vertical="center"/>
    </xf>
    <xf numFmtId="0" fontId="27" fillId="36" borderId="17" xfId="0" applyFont="1" applyFill="1" applyBorder="1" applyAlignment="1">
      <alignment horizontal="center" vertical="center"/>
    </xf>
    <xf numFmtId="0" fontId="32" fillId="0" borderId="1" xfId="44" applyFont="1" applyBorder="1" applyAlignment="1">
      <alignment horizontal="center" vertical="center"/>
    </xf>
    <xf numFmtId="0" fontId="33" fillId="36" borderId="0" xfId="44" applyFont="1" applyFill="1" applyAlignment="1">
      <alignment horizontal="center" vertical="center"/>
    </xf>
    <xf numFmtId="0" fontId="36" fillId="41" borderId="0" xfId="0" applyFont="1" applyFill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 xr:uid="{00000000-0005-0000-0000-00001B000000}"/>
    <cellStyle name="Comma 2 2" xfId="46" xr:uid="{00000000-0005-0000-0000-00001C000000}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43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44" xr:uid="{00000000-0005-0000-0000-000028000000}"/>
    <cellStyle name="Normal 2 2" xfId="45" xr:uid="{00000000-0005-0000-0000-000029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12</xdr:col>
      <xdr:colOff>457201</xdr:colOff>
      <xdr:row>23</xdr:row>
      <xdr:rowOff>167444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F64D4F2-672F-FF90-BF92-8F69DD67B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712840" y="-1712839"/>
          <a:ext cx="4346721" cy="777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maps.app.goo.gl/RCA9WsarQ93xNa1J6?g_st=com.google.maps.preview.copy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workbookViewId="0">
      <selection activeCell="D13" sqref="D13"/>
    </sheetView>
  </sheetViews>
  <sheetFormatPr defaultRowHeight="14.45"/>
  <cols>
    <col min="1" max="1" width="6.28515625" customWidth="1"/>
    <col min="2" max="2" width="31.42578125" customWidth="1"/>
    <col min="3" max="3" width="8.28515625" customWidth="1"/>
    <col min="4" max="4" width="12.140625" customWidth="1"/>
    <col min="5" max="5" width="15.7109375" customWidth="1"/>
    <col min="6" max="8" width="12.28515625" customWidth="1"/>
    <col min="10" max="10" width="41.7109375" customWidth="1"/>
  </cols>
  <sheetData>
    <row r="1" spans="1:10" ht="36.75" customHeight="1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22.5" customHeight="1">
      <c r="A2" s="40" t="s">
        <v>1</v>
      </c>
      <c r="B2" s="40" t="s">
        <v>2</v>
      </c>
      <c r="C2" s="40" t="s">
        <v>3</v>
      </c>
      <c r="D2" s="40" t="s">
        <v>4</v>
      </c>
      <c r="E2" s="40"/>
      <c r="F2" s="40"/>
      <c r="G2" s="40"/>
      <c r="H2" s="40"/>
      <c r="I2" s="40"/>
      <c r="J2" s="1" t="s">
        <v>5</v>
      </c>
    </row>
    <row r="3" spans="1:10" ht="22.5" customHeight="1">
      <c r="A3" s="40"/>
      <c r="B3" s="40"/>
      <c r="C3" s="40"/>
      <c r="D3" s="2" t="s">
        <v>6</v>
      </c>
      <c r="E3" s="2" t="s">
        <v>7</v>
      </c>
      <c r="F3" s="2" t="s">
        <v>8</v>
      </c>
      <c r="G3" s="2" t="s">
        <v>9</v>
      </c>
      <c r="H3" s="3" t="s">
        <v>10</v>
      </c>
      <c r="I3" s="2" t="s">
        <v>11</v>
      </c>
      <c r="J3" s="4" t="s">
        <v>12</v>
      </c>
    </row>
    <row r="4" spans="1:10" ht="31.9">
      <c r="A4" s="32">
        <v>1</v>
      </c>
      <c r="B4" s="35" t="s">
        <v>13</v>
      </c>
      <c r="C4" s="32"/>
      <c r="D4" s="5"/>
      <c r="E4" s="5" t="s">
        <v>14</v>
      </c>
      <c r="F4" s="14"/>
      <c r="G4" s="13"/>
      <c r="H4" s="14"/>
      <c r="I4" s="7">
        <v>45470</v>
      </c>
      <c r="J4" s="36"/>
    </row>
    <row r="5" spans="1:10" ht="15.6">
      <c r="A5" s="33"/>
      <c r="B5" s="33"/>
      <c r="C5" s="33"/>
      <c r="D5" s="8"/>
      <c r="E5" s="12"/>
      <c r="F5" s="8"/>
      <c r="G5" s="8"/>
      <c r="H5" s="8"/>
      <c r="I5" s="7"/>
      <c r="J5" s="37"/>
    </row>
    <row r="6" spans="1:10" ht="15.6">
      <c r="A6" s="33"/>
      <c r="B6" s="33"/>
      <c r="C6" s="33"/>
      <c r="D6" s="5"/>
      <c r="E6" s="6"/>
      <c r="F6" s="6"/>
      <c r="G6" s="6"/>
      <c r="H6" s="6"/>
      <c r="I6" s="7"/>
      <c r="J6" s="37"/>
    </row>
    <row r="7" spans="1:10" ht="15.6">
      <c r="A7" s="33"/>
      <c r="B7" s="33"/>
      <c r="C7" s="33"/>
      <c r="D7" s="6"/>
      <c r="E7" s="6"/>
      <c r="F7" s="6"/>
      <c r="G7" s="6"/>
      <c r="H7" s="6"/>
      <c r="I7" s="7"/>
      <c r="J7" s="37"/>
    </row>
    <row r="8" spans="1:10" ht="31.9" customHeight="1">
      <c r="A8" s="34"/>
      <c r="B8" s="34"/>
      <c r="C8" s="34"/>
      <c r="D8" s="6"/>
      <c r="E8" s="9"/>
      <c r="F8" s="9"/>
      <c r="G8" s="9"/>
      <c r="H8" s="9"/>
      <c r="I8" s="7"/>
      <c r="J8" s="38"/>
    </row>
    <row r="9" spans="1:10" ht="26.25" customHeight="1"/>
    <row r="11" spans="1:10" ht="20.45">
      <c r="A11" s="10" t="s">
        <v>15</v>
      </c>
      <c r="B11" s="11" t="s">
        <v>16</v>
      </c>
      <c r="C11" s="11"/>
      <c r="D11" s="11"/>
      <c r="E11" s="11"/>
      <c r="F11" s="11"/>
    </row>
    <row r="14" spans="1:10">
      <c r="J14" t="s">
        <v>17</v>
      </c>
    </row>
  </sheetData>
  <mergeCells count="9">
    <mergeCell ref="A4:A8"/>
    <mergeCell ref="B4:B8"/>
    <mergeCell ref="C4:C8"/>
    <mergeCell ref="J4:J8"/>
    <mergeCell ref="A1:J1"/>
    <mergeCell ref="A2:A3"/>
    <mergeCell ref="B2:B3"/>
    <mergeCell ref="C2:C3"/>
    <mergeCell ref="D2:I2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115" zoomScaleNormal="115" workbookViewId="0">
      <selection activeCell="O18" sqref="O18"/>
    </sheetView>
  </sheetViews>
  <sheetFormatPr defaultRowHeight="14.4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2"/>
  <sheetViews>
    <sheetView zoomScaleNormal="100" workbookViewId="0">
      <selection activeCell="G7" sqref="G7"/>
    </sheetView>
  </sheetViews>
  <sheetFormatPr defaultRowHeight="14.45"/>
  <cols>
    <col min="2" max="2" width="33" bestFit="1" customWidth="1"/>
    <col min="3" max="3" width="19" bestFit="1" customWidth="1"/>
    <col min="4" max="4" width="14.42578125" bestFit="1" customWidth="1"/>
    <col min="5" max="5" width="13.140625" bestFit="1" customWidth="1"/>
    <col min="6" max="6" width="14.42578125" bestFit="1" customWidth="1"/>
  </cols>
  <sheetData>
    <row r="1" spans="2:8" ht="66.400000000000006" customHeight="1">
      <c r="B1" s="15" t="s">
        <v>18</v>
      </c>
      <c r="C1" s="15" t="s">
        <v>19</v>
      </c>
      <c r="D1" s="15" t="s">
        <v>20</v>
      </c>
      <c r="E1" s="15" t="s">
        <v>21</v>
      </c>
      <c r="F1" s="15" t="s">
        <v>22</v>
      </c>
    </row>
    <row r="2" spans="2:8" ht="66.400000000000006" customHeight="1">
      <c r="B2" s="16" t="s">
        <v>23</v>
      </c>
      <c r="C2" s="17" t="s">
        <v>24</v>
      </c>
      <c r="D2" s="41" t="s">
        <v>25</v>
      </c>
      <c r="E2" s="42"/>
      <c r="F2" s="43"/>
      <c r="H2" s="18"/>
    </row>
  </sheetData>
  <mergeCells count="1">
    <mergeCell ref="D2:F2"/>
  </mergeCells>
  <hyperlinks>
    <hyperlink ref="C2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892"/>
  <sheetViews>
    <sheetView topLeftCell="D1" zoomScale="55" zoomScaleNormal="55" zoomScaleSheetLayoutView="100" workbookViewId="0">
      <selection activeCell="K7" sqref="K7"/>
    </sheetView>
  </sheetViews>
  <sheetFormatPr defaultColWidth="12.42578125" defaultRowHeight="27"/>
  <cols>
    <col min="1" max="1" width="9.140625" hidden="1" customWidth="1"/>
    <col min="2" max="2" width="15.7109375" hidden="1" customWidth="1"/>
    <col min="3" max="3" width="24.140625" hidden="1" customWidth="1"/>
    <col min="4" max="4" width="48.42578125" style="19" customWidth="1"/>
    <col min="5" max="6" width="21" style="19" bestFit="1" customWidth="1"/>
    <col min="7" max="7" width="21" style="19" customWidth="1"/>
    <col min="8" max="8" width="21" style="19" bestFit="1" customWidth="1"/>
    <col min="9" max="12" width="21" style="19" customWidth="1"/>
    <col min="13" max="13" width="1.140625" customWidth="1"/>
    <col min="14" max="16" width="21" hidden="1" customWidth="1"/>
    <col min="17" max="17" width="49.42578125" style="19" customWidth="1"/>
    <col min="18" max="18" width="62.7109375" style="19" customWidth="1"/>
    <col min="19" max="19" width="52.140625" style="19" customWidth="1"/>
    <col min="20" max="20" width="32.28515625" style="19" bestFit="1" customWidth="1"/>
    <col min="21" max="21" width="59.140625" style="19" customWidth="1"/>
    <col min="22" max="22" width="13.140625" style="19" customWidth="1"/>
    <col min="23" max="23" width="5.42578125" style="19" customWidth="1"/>
    <col min="24" max="24" width="13.7109375" customWidth="1"/>
    <col min="25" max="26" width="10.5703125" customWidth="1"/>
    <col min="27" max="27" width="13.42578125" customWidth="1"/>
    <col min="28" max="29" width="10.5703125" customWidth="1"/>
    <col min="30" max="32" width="17.7109375" customWidth="1"/>
    <col min="33" max="33" width="25.140625" customWidth="1"/>
    <col min="34" max="34" width="30.85546875" customWidth="1"/>
    <col min="35" max="35" width="26.7109375" customWidth="1"/>
    <col min="36" max="38" width="33.140625" customWidth="1"/>
    <col min="39" max="39" width="27" customWidth="1"/>
    <col min="40" max="41" width="3.5703125" bestFit="1" customWidth="1"/>
    <col min="42" max="42" width="52.28515625" bestFit="1" customWidth="1"/>
    <col min="43" max="43" width="22.85546875" customWidth="1"/>
    <col min="44" max="44" width="33.5703125" bestFit="1" customWidth="1"/>
    <col min="45" max="45" width="33.5703125" customWidth="1"/>
    <col min="46" max="47" width="21.42578125" bestFit="1" customWidth="1"/>
    <col min="49" max="92" width="3.5703125" style="19" bestFit="1" customWidth="1"/>
    <col min="93" max="95" width="5" style="19" bestFit="1" customWidth="1"/>
    <col min="96" max="96" width="13.5703125" style="19" bestFit="1" customWidth="1"/>
    <col min="97" max="16384" width="12.42578125" style="19"/>
  </cols>
  <sheetData>
    <row r="1" spans="4:22">
      <c r="D1" s="44" t="s">
        <v>26</v>
      </c>
      <c r="E1" s="44"/>
      <c r="F1" s="44"/>
      <c r="G1" s="44"/>
      <c r="H1" s="44"/>
      <c r="I1" s="44"/>
      <c r="J1" s="44"/>
      <c r="K1" s="44"/>
      <c r="L1" s="44"/>
      <c r="Q1" s="45" t="s">
        <v>27</v>
      </c>
      <c r="R1" s="45"/>
      <c r="S1" s="45"/>
      <c r="T1" s="45"/>
      <c r="U1" s="19" t="s">
        <v>28</v>
      </c>
      <c r="V1" s="19">
        <v>9</v>
      </c>
    </row>
    <row r="2" spans="4:22">
      <c r="D2" s="20" t="s">
        <v>29</v>
      </c>
      <c r="E2" s="21">
        <v>243527</v>
      </c>
      <c r="F2" s="21">
        <v>243558</v>
      </c>
      <c r="G2" s="21">
        <v>243588</v>
      </c>
      <c r="H2" s="21">
        <v>243619</v>
      </c>
      <c r="I2" s="21">
        <v>243650</v>
      </c>
      <c r="J2" s="21">
        <v>243678</v>
      </c>
      <c r="K2" s="21">
        <v>243709</v>
      </c>
      <c r="L2" s="21">
        <v>243739</v>
      </c>
      <c r="Q2" s="22" t="s">
        <v>30</v>
      </c>
      <c r="R2" s="23" t="s">
        <v>31</v>
      </c>
      <c r="S2" s="24" t="s">
        <v>32</v>
      </c>
      <c r="T2" s="25" t="s">
        <v>33</v>
      </c>
      <c r="U2" s="19" t="s">
        <v>34</v>
      </c>
      <c r="V2" s="26">
        <v>0.25</v>
      </c>
    </row>
    <row r="3" spans="4:22">
      <c r="D3" s="27">
        <f>AVERAGE(E3:L3)</f>
        <v>513837.08500000002</v>
      </c>
      <c r="E3" s="27">
        <v>438702.54</v>
      </c>
      <c r="F3" s="27">
        <v>447134.99</v>
      </c>
      <c r="G3" s="27">
        <v>500675.1</v>
      </c>
      <c r="H3" s="27">
        <v>549443.18000000005</v>
      </c>
      <c r="I3" s="27">
        <v>491490.88</v>
      </c>
      <c r="J3" s="27">
        <v>557216.30000000005</v>
      </c>
      <c r="K3" s="27">
        <v>570286.88</v>
      </c>
      <c r="L3" s="27">
        <v>555746.81000000006</v>
      </c>
      <c r="Q3" s="28">
        <f>((SMALL(E3:L3,1)+SMALL(E3:L3,2)+SMALL(E3:L3,3)+SMALL(E3:L3,4))/4)/1.07/4.5/$U$3</f>
        <v>296.82791599690847</v>
      </c>
      <c r="R3" s="29">
        <f>(LARGE(E3:L3,3)+LARGE(E3:L3,4)+LARGE(E3:L3,5)+LARGE(E3:L3,6))/4/1.07/4.5/$U$3</f>
        <v>331.49767738121773</v>
      </c>
      <c r="S3" s="30">
        <f>(LARGE(E3:L3,1)+LARGE(E3:L3,2)+LARGE(E3:L3,3)+LARGE(E3:L3,4))/4/1.07/4.5/$U$3</f>
        <v>352.88840365992252</v>
      </c>
      <c r="T3" s="31">
        <f>AVERAGE(E3:L3)/1.07/4.5/$U$3</f>
        <v>324.85815982841547</v>
      </c>
      <c r="U3" s="19">
        <f>(((1*$V$1)+($V$2*(24-$V$1)))*22)+(8*$V$2*24)</f>
        <v>328.5</v>
      </c>
    </row>
    <row r="4" spans="4:22" customFormat="1" ht="30" customHeight="1">
      <c r="D4" s="46" t="s">
        <v>35</v>
      </c>
      <c r="E4" s="46"/>
    </row>
    <row r="5" spans="4:22" customFormat="1" ht="15" customHeight="1">
      <c r="D5" s="46"/>
      <c r="E5" s="46"/>
    </row>
    <row r="6" spans="4:22" customFormat="1" ht="14.45"/>
    <row r="7" spans="4:22" customFormat="1" ht="14.45"/>
    <row r="8" spans="4:22" customFormat="1" ht="14.45"/>
    <row r="9" spans="4:22" customFormat="1" ht="14.45"/>
    <row r="10" spans="4:22" customFormat="1" ht="14.45"/>
    <row r="11" spans="4:22" customFormat="1" ht="14.45"/>
    <row r="12" spans="4:22" customFormat="1" ht="14.45"/>
    <row r="13" spans="4:22" customFormat="1" ht="14.45"/>
    <row r="14" spans="4:22" customFormat="1" ht="14.45"/>
    <row r="15" spans="4:22" customFormat="1" ht="14.45"/>
    <row r="16" spans="4:22" customFormat="1" ht="14.45"/>
    <row r="17" customFormat="1" ht="14.45"/>
    <row r="18" customFormat="1" ht="14.45"/>
    <row r="19" customFormat="1" ht="14.45"/>
    <row r="20" customFormat="1" ht="14.45"/>
    <row r="21" customFormat="1" ht="14.45"/>
    <row r="22" customFormat="1" ht="14.45"/>
    <row r="23" customFormat="1" ht="14.45"/>
    <row r="24" customFormat="1" ht="14.45"/>
    <row r="25" customFormat="1" ht="14.45"/>
    <row r="26" customFormat="1" ht="14.45"/>
    <row r="27" customFormat="1" ht="14.45"/>
    <row r="28" customFormat="1" ht="14.45"/>
    <row r="29" customFormat="1" ht="14.45"/>
    <row r="30" customFormat="1" ht="14.45"/>
    <row r="31" customFormat="1" ht="14.45"/>
    <row r="32" customFormat="1" ht="14.45"/>
    <row r="33" customFormat="1" ht="14.45"/>
    <row r="34" customFormat="1" ht="14.45"/>
    <row r="35" customFormat="1" ht="14.45"/>
    <row r="36" customFormat="1" ht="14.45"/>
    <row r="37" customFormat="1" ht="14.45"/>
    <row r="38" customFormat="1" ht="14.45"/>
    <row r="39" customFormat="1" ht="14.45"/>
    <row r="40" customFormat="1" ht="14.45"/>
    <row r="41" customFormat="1" ht="14.45"/>
    <row r="42" customFormat="1" ht="14.45"/>
    <row r="43" customFormat="1" ht="14.45"/>
    <row r="44" customFormat="1" ht="14.45"/>
    <row r="45" customFormat="1" ht="14.45"/>
    <row r="46" customFormat="1" ht="14.45"/>
    <row r="47" customFormat="1" ht="14.45"/>
    <row r="48" customFormat="1" ht="14.45"/>
    <row r="49" customFormat="1" ht="14.45"/>
    <row r="50" customFormat="1" ht="14.45"/>
    <row r="51" customFormat="1" ht="14.45"/>
    <row r="52" customFormat="1" ht="14.45"/>
    <row r="53" customFormat="1" ht="14.45"/>
    <row r="54" customFormat="1" ht="14.45"/>
    <row r="55" customFormat="1" ht="14.45"/>
    <row r="56" customFormat="1" ht="14.45"/>
    <row r="57" customFormat="1" ht="14.45"/>
    <row r="58" customFormat="1" ht="14.45"/>
    <row r="59" customFormat="1" ht="14.45"/>
    <row r="60" customFormat="1" ht="14.45"/>
    <row r="61" customFormat="1" ht="14.45"/>
    <row r="62" customFormat="1" ht="14.45"/>
    <row r="63" customFormat="1" ht="14.45"/>
    <row r="64" customFormat="1" ht="14.45"/>
    <row r="65" customFormat="1" ht="14.45"/>
    <row r="66" customFormat="1" ht="14.45"/>
    <row r="67" customFormat="1" ht="14.45"/>
    <row r="68" customFormat="1" ht="14.45"/>
    <row r="69" customFormat="1" ht="14.45"/>
    <row r="70" customFormat="1" ht="14.45"/>
    <row r="71" customFormat="1" ht="14.45"/>
    <row r="72" customFormat="1" ht="14.45"/>
    <row r="73" customFormat="1" ht="14.45"/>
    <row r="74" customFormat="1" ht="14.45"/>
    <row r="75" customFormat="1" ht="14.45"/>
    <row r="76" customFormat="1" ht="14.45"/>
    <row r="77" customFormat="1" ht="14.45"/>
    <row r="78" customFormat="1" ht="14.45"/>
    <row r="79" customFormat="1" ht="14.45"/>
    <row r="80" customFormat="1" ht="14.45"/>
    <row r="81" customFormat="1" ht="14.45"/>
    <row r="82" customFormat="1" ht="14.45"/>
    <row r="83" customFormat="1" ht="14.45"/>
    <row r="84" customFormat="1" ht="28.5" customHeight="1"/>
    <row r="85" customFormat="1" ht="14.45"/>
    <row r="86" customFormat="1" ht="14.45"/>
    <row r="87" customFormat="1" ht="14.45"/>
    <row r="88" customFormat="1" ht="14.45"/>
    <row r="89" customFormat="1" ht="14.45"/>
    <row r="90" customFormat="1" ht="14.45"/>
    <row r="91" customFormat="1" ht="14.45"/>
    <row r="92" customFormat="1" ht="14.45"/>
    <row r="93" customFormat="1" ht="14.45"/>
    <row r="94" customFormat="1" ht="14.45"/>
    <row r="95" customFormat="1" ht="14.45"/>
    <row r="96" customFormat="1" ht="14.45"/>
    <row r="97" customFormat="1" ht="14.45"/>
    <row r="98" customFormat="1" ht="14.45"/>
    <row r="99" customFormat="1" ht="14.45"/>
    <row r="100" customFormat="1" ht="14.45"/>
    <row r="101" customFormat="1" ht="14.45"/>
    <row r="102" customFormat="1" ht="14.45"/>
    <row r="103" customFormat="1" ht="30.75" customHeight="1"/>
    <row r="104" customFormat="1" ht="14.45"/>
    <row r="105" customFormat="1" ht="14.45"/>
    <row r="106" customFormat="1" ht="14.45"/>
    <row r="107" customFormat="1" ht="14.45"/>
    <row r="108" customFormat="1" ht="14.45"/>
    <row r="109" customFormat="1" ht="14.45"/>
    <row r="110" customFormat="1" ht="14.45"/>
    <row r="111" customFormat="1" ht="14.45"/>
    <row r="112" customFormat="1" ht="14.45"/>
    <row r="113" customFormat="1" ht="14.45"/>
    <row r="114" customFormat="1" ht="14.45"/>
    <row r="115" customFormat="1" ht="14.45"/>
    <row r="116" customFormat="1" ht="14.45"/>
    <row r="117" customFormat="1" ht="14.45"/>
    <row r="118" customFormat="1" ht="14.45"/>
    <row r="119" customFormat="1" ht="14.45"/>
    <row r="120" customFormat="1" ht="14.45"/>
    <row r="121" customFormat="1" ht="14.45"/>
    <row r="122" customFormat="1" ht="14.45"/>
    <row r="123" customFormat="1" ht="14.45"/>
    <row r="124" customFormat="1" ht="14.45"/>
    <row r="125" customFormat="1" ht="14.45"/>
    <row r="126" customFormat="1" ht="14.45"/>
    <row r="127" customFormat="1" ht="14.45"/>
    <row r="128" customFormat="1" ht="14.45"/>
    <row r="129" customFormat="1" ht="14.45"/>
    <row r="130" customFormat="1" ht="14.45"/>
    <row r="131" customFormat="1" ht="14.45"/>
    <row r="132" customFormat="1" ht="14.45"/>
    <row r="133" customFormat="1" ht="14.45"/>
    <row r="134" customFormat="1" ht="14.45"/>
    <row r="135" customFormat="1" ht="14.45"/>
    <row r="136" customFormat="1" ht="14.45"/>
    <row r="137" customFormat="1" ht="14.45"/>
    <row r="138" customFormat="1" ht="21" customHeight="1"/>
    <row r="139" customFormat="1" ht="14.45"/>
    <row r="140" customFormat="1" ht="14.45"/>
    <row r="141" customFormat="1" ht="14.45"/>
    <row r="142" customFormat="1" ht="14.45"/>
    <row r="143" customFormat="1" ht="14.45"/>
    <row r="144" customFormat="1" ht="14.45"/>
    <row r="145" customFormat="1" ht="14.45"/>
    <row r="146" customFormat="1" ht="14.45"/>
    <row r="147" customFormat="1" ht="14.45"/>
    <row r="148" customFormat="1" ht="14.45"/>
    <row r="149" customFormat="1" ht="14.45"/>
    <row r="150" customFormat="1" ht="14.45"/>
    <row r="151" customFormat="1" ht="14.45"/>
    <row r="152" customFormat="1" ht="14.45"/>
    <row r="153" customFormat="1" ht="14.45"/>
    <row r="154" customFormat="1" ht="14.45"/>
    <row r="155" customFormat="1" ht="14.45"/>
    <row r="156" customFormat="1" ht="14.45"/>
    <row r="157" customFormat="1" ht="14.45"/>
    <row r="158" customFormat="1" ht="14.45"/>
    <row r="159" customFormat="1" ht="14.45"/>
    <row r="160" customFormat="1" ht="14.45"/>
    <row r="161" customFormat="1" ht="14.45"/>
    <row r="162" customFormat="1" ht="14.45"/>
    <row r="163" customFormat="1" ht="14.45"/>
    <row r="164" customFormat="1" ht="14.45"/>
    <row r="165" customFormat="1" ht="14.45"/>
    <row r="166" customFormat="1" ht="14.45"/>
    <row r="167" customFormat="1" ht="21" customHeight="1"/>
    <row r="168" customFormat="1" ht="14.45"/>
    <row r="169" customFormat="1" ht="14.45"/>
    <row r="170" customFormat="1" ht="14.45"/>
    <row r="171" customFormat="1" ht="14.45"/>
    <row r="172" customFormat="1" ht="14.45"/>
    <row r="173" customFormat="1" ht="14.45"/>
    <row r="174" customFormat="1" ht="14.45"/>
    <row r="175" customFormat="1" ht="14.45"/>
    <row r="176" customFormat="1" ht="14.45"/>
    <row r="177" customFormat="1" ht="14.45"/>
    <row r="178" customFormat="1" ht="14.45"/>
    <row r="179" customFormat="1" ht="14.45"/>
    <row r="180" customFormat="1" ht="14.45"/>
    <row r="181" customFormat="1" ht="14.45"/>
    <row r="182" customFormat="1" ht="14.45"/>
    <row r="183" customFormat="1" ht="14.45"/>
    <row r="184" customFormat="1" ht="14.45"/>
    <row r="185" customFormat="1" ht="14.45"/>
    <row r="186" customFormat="1" ht="14.45"/>
    <row r="187" customFormat="1" ht="14.45"/>
    <row r="188" customFormat="1" ht="14.45"/>
    <row r="189" customFormat="1" ht="14.45"/>
    <row r="190" customFormat="1" ht="14.45"/>
    <row r="191" customFormat="1" ht="14.45"/>
    <row r="192" customFormat="1" ht="30.75" customHeight="1"/>
    <row r="193" customFormat="1" ht="14.45"/>
    <row r="194" customFormat="1" ht="14.45"/>
    <row r="195" customFormat="1" ht="14.45"/>
    <row r="196" customFormat="1" ht="14.45"/>
    <row r="197" customFormat="1" ht="14.45"/>
    <row r="198" customFormat="1" ht="14.45"/>
    <row r="199" customFormat="1" ht="14.45"/>
    <row r="200" customFormat="1" ht="14.45"/>
    <row r="201" customFormat="1" ht="14.45"/>
    <row r="202" customFormat="1" ht="14.45"/>
    <row r="203" customFormat="1" ht="14.45"/>
    <row r="204" customFormat="1" ht="14.45"/>
    <row r="205" customFormat="1" ht="14.45"/>
    <row r="206" customFormat="1" ht="14.45"/>
    <row r="207" customFormat="1" ht="23.25" customHeight="1"/>
    <row r="208" customFormat="1" ht="14.45"/>
    <row r="209" customFormat="1" ht="14.45"/>
    <row r="210" customFormat="1" ht="14.45"/>
    <row r="211" customFormat="1" ht="14.45"/>
    <row r="212" customFormat="1" ht="14.45"/>
    <row r="213" customFormat="1" ht="14.45"/>
    <row r="214" customFormat="1" ht="21" customHeight="1"/>
    <row r="215" customFormat="1" ht="14.45"/>
    <row r="216" customFormat="1" ht="14.45"/>
    <row r="217" customFormat="1" ht="14.45"/>
    <row r="218" customFormat="1" ht="14.45"/>
    <row r="219" customFormat="1" ht="14.45"/>
    <row r="220" customFormat="1" ht="14.45"/>
    <row r="221" customFormat="1" ht="14.45"/>
    <row r="222" customFormat="1" ht="14.45"/>
    <row r="223" customFormat="1" ht="14.45"/>
    <row r="224" customFormat="1" ht="14.45"/>
    <row r="225" customFormat="1" ht="14.45"/>
    <row r="226" customFormat="1" ht="14.45"/>
    <row r="227" customFormat="1" ht="14.45"/>
    <row r="228" customFormat="1" ht="12.75" customHeight="1"/>
    <row r="229" customFormat="1" ht="12.75" customHeight="1"/>
    <row r="230" customFormat="1" ht="12.75" customHeight="1"/>
    <row r="231" customFormat="1" ht="12.75" customHeight="1"/>
    <row r="232" customFormat="1" ht="12.75" customHeight="1"/>
    <row r="233" customFormat="1" ht="12.75" customHeight="1"/>
    <row r="234" customFormat="1" ht="12.75" customHeight="1"/>
    <row r="235" customFormat="1" ht="12.75" customHeight="1"/>
    <row r="236" customFormat="1" ht="12.75" customHeight="1"/>
    <row r="237" customFormat="1" ht="12.75" customHeight="1"/>
    <row r="238" customFormat="1" ht="12.75" customHeight="1"/>
    <row r="239" customFormat="1" ht="12.75" customHeight="1"/>
    <row r="240" customFormat="1" ht="12.75" customHeight="1"/>
    <row r="241" customFormat="1" ht="12.75" customHeight="1"/>
    <row r="242" customFormat="1" ht="12.75" customHeight="1"/>
    <row r="243" customFormat="1" ht="12.75" customHeight="1"/>
    <row r="244" customFormat="1" ht="12.75" customHeight="1"/>
    <row r="245" customFormat="1" ht="12.75" customHeight="1"/>
    <row r="246" customFormat="1" ht="12.75" customHeight="1"/>
    <row r="247" customFormat="1" ht="12.75" customHeight="1"/>
    <row r="248" customFormat="1" ht="12.75" customHeight="1"/>
    <row r="249" customFormat="1" ht="12.75" customHeight="1"/>
    <row r="250" customFormat="1" ht="12.75" customHeight="1"/>
    <row r="251" customFormat="1" ht="12.75" customHeight="1"/>
    <row r="252" customFormat="1" ht="12.75" customHeight="1"/>
    <row r="253" customFormat="1" ht="12.75" customHeight="1"/>
    <row r="254" customFormat="1" ht="12.75" customHeight="1"/>
    <row r="255" customFormat="1" ht="12.75" customHeight="1"/>
    <row r="256" customFormat="1" ht="12.75" customHeight="1"/>
    <row r="257" customFormat="1" ht="12.75" customHeight="1"/>
    <row r="258" customFormat="1" ht="12.75" customHeight="1"/>
    <row r="259" customFormat="1" ht="12.75" customHeight="1"/>
    <row r="260" customFormat="1" ht="12.75" customHeight="1"/>
    <row r="261" customFormat="1" ht="12.75" customHeight="1"/>
    <row r="262" customFormat="1" ht="12.75" customHeight="1"/>
    <row r="263" customFormat="1" ht="12.75" customHeight="1"/>
    <row r="264" customFormat="1" ht="12.75" customHeight="1"/>
    <row r="265" customFormat="1" ht="12.75" customHeight="1"/>
    <row r="266" customFormat="1" ht="12.75" customHeight="1"/>
    <row r="267" customFormat="1" ht="12.75" customHeight="1"/>
    <row r="268" customFormat="1" ht="12.75" customHeight="1"/>
    <row r="269" customFormat="1" ht="12.75" customHeight="1"/>
    <row r="270" customFormat="1" ht="12.75" customHeight="1"/>
    <row r="271" customFormat="1" ht="12.75" customHeight="1"/>
    <row r="272" customFormat="1" ht="12.75" customHeight="1"/>
    <row r="273" customFormat="1" ht="12.75" customHeight="1"/>
    <row r="274" customFormat="1" ht="12.75" customHeight="1"/>
    <row r="275" customFormat="1" ht="12.75" customHeight="1"/>
    <row r="276" customFormat="1" ht="12.75" customHeight="1"/>
    <row r="277" customFormat="1" ht="12.75" customHeight="1"/>
    <row r="278" customFormat="1" ht="12.75" customHeight="1"/>
    <row r="279" customFormat="1" ht="12.75" customHeight="1"/>
    <row r="280" customFormat="1" ht="12.75" customHeight="1"/>
    <row r="281" customFormat="1" ht="12.75" customHeight="1"/>
    <row r="282" customFormat="1" ht="12.75" customHeight="1"/>
    <row r="283" customFormat="1" ht="12.75" customHeight="1"/>
    <row r="284" customFormat="1" ht="12.75" customHeight="1"/>
    <row r="285" customFormat="1" ht="12.75" customHeight="1"/>
    <row r="286" customFormat="1" ht="12.75" customHeight="1"/>
    <row r="287" customFormat="1" ht="12.75" customHeight="1"/>
    <row r="288" customFormat="1" ht="12.75" customHeight="1"/>
    <row r="289" customFormat="1" ht="12.75" customHeight="1"/>
    <row r="290" customFormat="1" ht="12.75" customHeight="1"/>
    <row r="291" customFormat="1" ht="12.75" customHeight="1"/>
    <row r="292" customFormat="1" ht="12.75" customHeight="1"/>
    <row r="293" customFormat="1" ht="12.75" customHeight="1"/>
    <row r="294" customFormat="1" ht="12.75" customHeight="1"/>
    <row r="295" customFormat="1" ht="12.75" customHeight="1"/>
    <row r="296" customFormat="1" ht="12.75" customHeight="1"/>
    <row r="297" customFormat="1" ht="12.75" customHeight="1"/>
    <row r="298" customFormat="1" ht="12.75" customHeight="1"/>
    <row r="299" customFormat="1" ht="12.75" customHeight="1"/>
    <row r="300" customFormat="1" ht="12.75" customHeight="1"/>
    <row r="301" customFormat="1" ht="12.75" customHeight="1"/>
    <row r="302" customFormat="1" ht="12.75" customHeight="1"/>
    <row r="303" customFormat="1" ht="12.75" customHeight="1"/>
    <row r="304" customFormat="1" ht="12.75" customHeight="1"/>
    <row r="305" customFormat="1" ht="12.75" customHeight="1"/>
    <row r="306" customFormat="1" ht="12.75" customHeight="1"/>
    <row r="307" customFormat="1" ht="12.75" customHeight="1"/>
    <row r="308" customFormat="1" ht="12.75" customHeight="1"/>
    <row r="309" customFormat="1" ht="12.75" customHeight="1"/>
    <row r="310" customFormat="1" ht="12.75" customHeight="1"/>
    <row r="311" customFormat="1" ht="12.75" customHeight="1"/>
    <row r="312" customFormat="1" ht="12.75" customHeight="1"/>
    <row r="313" customFormat="1" ht="12.75" customHeight="1"/>
    <row r="314" customFormat="1" ht="12.75" customHeight="1"/>
    <row r="315" customFormat="1" ht="12.75" customHeight="1"/>
    <row r="316" customFormat="1" ht="12.75" customHeight="1"/>
    <row r="317" customFormat="1" ht="12.75" customHeight="1"/>
    <row r="318" customFormat="1" ht="12.75" customHeight="1"/>
    <row r="319" customFormat="1" ht="12.75" customHeight="1"/>
    <row r="320" customFormat="1" ht="12.75" customHeight="1"/>
    <row r="321" customFormat="1" ht="12.75" customHeight="1"/>
    <row r="322" customFormat="1" ht="12.75" customHeight="1"/>
    <row r="323" customFormat="1" ht="12.75" customHeight="1"/>
    <row r="324" customFormat="1" ht="12.75" customHeight="1"/>
    <row r="325" customFormat="1" ht="12.75" customHeight="1"/>
    <row r="326" customFormat="1" ht="12.75" customHeight="1"/>
    <row r="327" customFormat="1" ht="12.75" customHeight="1"/>
    <row r="328" customFormat="1" ht="12.75" customHeight="1"/>
    <row r="329" customFormat="1" ht="12.75" customHeight="1"/>
    <row r="330" customFormat="1" ht="12.75" customHeight="1"/>
    <row r="331" customFormat="1" ht="12.75" customHeight="1"/>
    <row r="332" customFormat="1" ht="12.75" customHeight="1"/>
    <row r="333" customFormat="1" ht="12.75" customHeight="1"/>
    <row r="334" customFormat="1" ht="12.75" customHeight="1"/>
    <row r="335" customFormat="1" ht="12.75" customHeight="1"/>
    <row r="336" customFormat="1" ht="12.75" customHeight="1"/>
    <row r="337" customFormat="1" ht="12.75" customHeight="1"/>
    <row r="338" customFormat="1" ht="12.75" customHeight="1"/>
    <row r="339" customFormat="1" ht="12.75" customHeight="1"/>
    <row r="340" customFormat="1" ht="12.75" customHeight="1"/>
    <row r="341" customFormat="1" ht="12.75" customHeight="1"/>
    <row r="342" customFormat="1" ht="12.75" customHeight="1"/>
    <row r="343" customFormat="1" ht="12.75" customHeight="1"/>
    <row r="344" customFormat="1" ht="12.75" customHeight="1"/>
    <row r="345" customFormat="1" ht="12.75" customHeight="1"/>
    <row r="346" customFormat="1" ht="12.75" customHeight="1"/>
    <row r="347" customFormat="1" ht="12.75" customHeight="1"/>
    <row r="348" customFormat="1" ht="12.75" customHeight="1"/>
    <row r="349" customFormat="1" ht="12.75" customHeight="1"/>
    <row r="350" customFormat="1" ht="12.75" customHeight="1"/>
    <row r="351" customFormat="1" ht="12.75" customHeight="1"/>
    <row r="352" customFormat="1" ht="12.75" customHeight="1"/>
    <row r="353" customFormat="1" ht="12.75" customHeight="1"/>
    <row r="354" customFormat="1" ht="12.75" customHeight="1"/>
    <row r="355" customFormat="1" ht="12.75" customHeight="1"/>
    <row r="356" customFormat="1" ht="12.75" customHeight="1"/>
    <row r="357" customFormat="1" ht="12.75" customHeight="1"/>
    <row r="358" customFormat="1" ht="12.75" customHeight="1"/>
    <row r="359" customFormat="1" ht="12.75" customHeight="1"/>
    <row r="360" customFormat="1" ht="12.75" customHeight="1"/>
    <row r="361" customFormat="1" ht="12.75" customHeight="1"/>
    <row r="362" customFormat="1" ht="12.75" customHeight="1"/>
    <row r="363" customFormat="1" ht="12.75" customHeight="1"/>
    <row r="364" customFormat="1" ht="12.75" customHeight="1"/>
    <row r="365" customFormat="1" ht="12.75" customHeight="1"/>
    <row r="366" customFormat="1" ht="12.75" customHeight="1"/>
    <row r="367" customFormat="1" ht="12.75" customHeight="1"/>
    <row r="368" customFormat="1" ht="12.75" customHeight="1"/>
    <row r="369" customFormat="1" ht="12.75" customHeight="1"/>
    <row r="370" customFormat="1" ht="12.75" customHeight="1"/>
    <row r="371" customFormat="1" ht="12.75" customHeight="1"/>
    <row r="372" customFormat="1" ht="12.75" customHeight="1"/>
    <row r="373" customFormat="1" ht="12.75" customHeight="1"/>
    <row r="374" customFormat="1" ht="12.75" customHeight="1"/>
    <row r="375" customFormat="1" ht="12.75" customHeight="1"/>
    <row r="376" customFormat="1" ht="12.75" customHeight="1"/>
    <row r="377" customFormat="1" ht="12.75" customHeight="1"/>
    <row r="378" customFormat="1" ht="12.75" customHeight="1"/>
    <row r="379" customFormat="1" ht="12.75" customHeight="1"/>
    <row r="380" customFormat="1" ht="12.75" customHeight="1"/>
    <row r="381" customFormat="1" ht="12.75" customHeight="1"/>
    <row r="382" customFormat="1" ht="12.75" customHeight="1"/>
    <row r="383" customFormat="1" ht="12.75" customHeight="1"/>
    <row r="384" customFormat="1" ht="12.75" customHeight="1"/>
    <row r="385" customFormat="1" ht="12.75" customHeight="1"/>
    <row r="386" customFormat="1" ht="12.75" customHeight="1"/>
    <row r="387" customFormat="1" ht="12.75" customHeight="1"/>
    <row r="388" customFormat="1" ht="12.75" customHeight="1"/>
    <row r="389" customFormat="1" ht="12.75" customHeight="1"/>
    <row r="390" customFormat="1" ht="12.75" customHeight="1"/>
    <row r="391" customFormat="1" ht="12.75" customHeight="1"/>
    <row r="392" customFormat="1" ht="12.75" customHeight="1"/>
    <row r="393" customFormat="1" ht="12.75" customHeight="1"/>
    <row r="394" customFormat="1" ht="12.75" customHeight="1"/>
    <row r="395" customFormat="1" ht="12.75" customHeight="1"/>
    <row r="396" customFormat="1" ht="12.75" customHeight="1"/>
    <row r="397" customFormat="1" ht="12.75" customHeight="1"/>
    <row r="398" customFormat="1" ht="12.75" customHeight="1"/>
    <row r="399" customFormat="1" ht="12.75" customHeight="1"/>
    <row r="400" customFormat="1" ht="12.75" customHeight="1"/>
    <row r="401" customFormat="1" ht="12.75" customHeight="1"/>
    <row r="402" customFormat="1" ht="12.75" customHeight="1"/>
    <row r="403" customFormat="1" ht="12.75" customHeight="1"/>
    <row r="404" customFormat="1" ht="12.75" customHeight="1"/>
    <row r="405" customFormat="1" ht="12.75" customHeight="1"/>
    <row r="406" customFormat="1" ht="12.75" customHeight="1"/>
    <row r="407" customFormat="1" ht="12.75" customHeight="1"/>
    <row r="408" customFormat="1" ht="12.75" customHeight="1"/>
    <row r="409" customFormat="1" ht="12.75" customHeight="1"/>
    <row r="410" customFormat="1" ht="12.75" customHeight="1"/>
    <row r="411" customFormat="1" ht="12.75" customHeight="1"/>
    <row r="412" customFormat="1" ht="12.75" customHeight="1"/>
    <row r="413" customFormat="1" ht="12.75" customHeight="1"/>
    <row r="414" customFormat="1" ht="12.75" customHeight="1"/>
    <row r="415" customFormat="1" ht="12.75" customHeight="1"/>
    <row r="416" customFormat="1" ht="12.75" customHeight="1"/>
    <row r="417" customFormat="1" ht="12.75" customHeight="1"/>
    <row r="418" customFormat="1" ht="12.75" customHeight="1"/>
    <row r="419" customFormat="1" ht="12.75" customHeight="1"/>
    <row r="420" customFormat="1" ht="12.75" customHeight="1"/>
    <row r="421" customFormat="1" ht="12.75" customHeight="1"/>
    <row r="422" customFormat="1" ht="12.75" customHeight="1"/>
    <row r="423" customFormat="1" ht="12.75" customHeight="1"/>
    <row r="424" customFormat="1" ht="12.75" customHeight="1"/>
    <row r="425" customFormat="1" ht="12.75" customHeight="1"/>
    <row r="426" customFormat="1" ht="12.75" customHeight="1"/>
    <row r="427" customFormat="1" ht="12.75" customHeight="1"/>
    <row r="428" customFormat="1" ht="12.75" customHeight="1"/>
    <row r="429" customFormat="1" ht="12.75" customHeight="1"/>
    <row r="430" customFormat="1" ht="12.75" customHeight="1"/>
    <row r="431" customFormat="1" ht="12.75" customHeight="1"/>
    <row r="432" customFormat="1" ht="12.75" customHeight="1"/>
    <row r="433" customFormat="1" ht="12.75" customHeight="1"/>
    <row r="434" customFormat="1" ht="12.75" customHeight="1"/>
    <row r="435" customFormat="1" ht="12.75" customHeight="1"/>
    <row r="436" customFormat="1" ht="12.75" customHeight="1"/>
    <row r="437" customFormat="1" ht="12.75" customHeight="1"/>
    <row r="438" customFormat="1" ht="12.75" customHeight="1"/>
    <row r="439" customFormat="1" ht="12.75" customHeight="1"/>
    <row r="440" customFormat="1" ht="12.75" customHeight="1"/>
    <row r="441" customFormat="1" ht="12.75" customHeight="1"/>
    <row r="442" customFormat="1" ht="12.75" customHeight="1"/>
    <row r="443" customFormat="1" ht="12.75" customHeight="1"/>
    <row r="444" customFormat="1" ht="12.75" customHeight="1"/>
    <row r="445" customFormat="1" ht="12.75" customHeight="1"/>
    <row r="446" customFormat="1" ht="12.75" customHeight="1"/>
    <row r="447" customFormat="1" ht="12.75" customHeight="1"/>
    <row r="448" customFormat="1" ht="12.75" customHeight="1"/>
    <row r="449" customFormat="1" ht="12.75" customHeight="1"/>
    <row r="450" customFormat="1" ht="12.75" customHeight="1"/>
    <row r="451" customFormat="1" ht="12.75" customHeight="1"/>
    <row r="452" customFormat="1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</sheetData>
  <mergeCells count="3">
    <mergeCell ref="D1:L1"/>
    <mergeCell ref="Q1:T1"/>
    <mergeCell ref="D4:E5"/>
  </mergeCells>
  <conditionalFormatting sqref="D3:L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f1a58aa-6e8b-45cb-bff2-5fbe4cf3b7bb">
      <Terms xmlns="http://schemas.microsoft.com/office/infopath/2007/PartnerControls"/>
    </lcf76f155ced4ddcb4097134ff3c332f>
    <TaxCatchAll xmlns="3289dcbd-49f1-4448-9cd3-4592b141928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C7DB09E079DAE24290D708FF70793319" ma:contentTypeVersion="18" ma:contentTypeDescription="สร้างเอกสารใหม่" ma:contentTypeScope="" ma:versionID="453c113a31ef6ec87e30bf4dfc3f3aaa">
  <xsd:schema xmlns:xsd="http://www.w3.org/2001/XMLSchema" xmlns:xs="http://www.w3.org/2001/XMLSchema" xmlns:p="http://schemas.microsoft.com/office/2006/metadata/properties" xmlns:ns2="0f1a58aa-6e8b-45cb-bff2-5fbe4cf3b7bb" xmlns:ns3="3289dcbd-49f1-4448-9cd3-4592b1419280" targetNamespace="http://schemas.microsoft.com/office/2006/metadata/properties" ma:root="true" ma:fieldsID="b8f7fc3f8df0d48cfaa901761752c8ff" ns2:_="" ns3:_="">
    <xsd:import namespace="0f1a58aa-6e8b-45cb-bff2-5fbe4cf3b7bb"/>
    <xsd:import namespace="3289dcbd-49f1-4448-9cd3-4592b141928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1a58aa-6e8b-45cb-bff2-5fbe4cf3b7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แท็กรูป" ma:readOnly="false" ma:fieldId="{5cf76f15-5ced-4ddc-b409-7134ff3c332f}" ma:taxonomyMulti="true" ma:sspId="fda05ca8-db5e-4355-9345-958b708066e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9dcbd-49f1-4448-9cd3-4592b1419280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b587de17-6932-428f-833f-9c2cd7386088}" ma:internalName="TaxCatchAll" ma:showField="CatchAllData" ma:web="3289dcbd-49f1-4448-9cd3-4592b141928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แชร์กับ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แชร์พร้อมกับรายละเอียด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EDE3217-036E-4D67-80C1-1321104A467B}"/>
</file>

<file path=customXml/itemProps2.xml><?xml version="1.0" encoding="utf-8"?>
<ds:datastoreItem xmlns:ds="http://schemas.openxmlformats.org/officeDocument/2006/customXml" ds:itemID="{8996A4C0-8260-4A40-997F-060D65675AF0}"/>
</file>

<file path=customXml/itemProps3.xml><?xml version="1.0" encoding="utf-8"?>
<ds:datastoreItem xmlns:ds="http://schemas.openxmlformats.org/officeDocument/2006/customXml" ds:itemID="{4EC80156-E698-43B0-9ABA-1577D62050F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Tanaklit Moolsuwan</dc:creator>
  <cp:keywords/>
  <dc:description/>
  <cp:lastModifiedBy>Thitinun Siriprapawat</cp:lastModifiedBy>
  <cp:revision/>
  <dcterms:created xsi:type="dcterms:W3CDTF">2023-08-25T07:26:18Z</dcterms:created>
  <dcterms:modified xsi:type="dcterms:W3CDTF">2024-07-01T12:03:34Z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0x010100C7DB09E079DAE24290D708FF70793319</vt:lpwstr>
  </property>
  <property fmtid="{D5CDD505-2E9C-101B-9397-08002B2CF9AE}" pid="3" name="MediaServiceImageTags">
    <vt:lpwstr/>
  </property>
</Properties>
</file>