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5d75bca1ee95f2/Escritorio/"/>
    </mc:Choice>
  </mc:AlternateContent>
  <xr:revisionPtr revIDLastSave="180" documentId="8_{1C58E0A8-020E-4831-A0F4-FF0F36C60F50}" xr6:coauthVersionLast="47" xr6:coauthVersionMax="47" xr10:uidLastSave="{07547C83-78EA-4595-B204-7E653E2E26EC}"/>
  <bookViews>
    <workbookView xWindow="-110" yWindow="-110" windowWidth="19420" windowHeight="11020" tabRatio="344" xr2:uid="{C0923FC9-46DA-4CC7-AC02-477CD1A2A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32" i="1"/>
  <c r="K28" i="1"/>
  <c r="K24" i="1"/>
  <c r="K20" i="1"/>
  <c r="K16" i="1"/>
  <c r="K7" i="1"/>
  <c r="F3" i="1"/>
  <c r="J33" i="1"/>
  <c r="J29" i="1"/>
  <c r="J25" i="1"/>
  <c r="J8" i="1"/>
  <c r="J7" i="1"/>
  <c r="J6" i="1"/>
  <c r="J5" i="1"/>
  <c r="G33" i="1"/>
  <c r="G30" i="1"/>
  <c r="J30" i="1" s="1"/>
  <c r="G29" i="1"/>
  <c r="G25" i="1"/>
  <c r="G24" i="1"/>
  <c r="J24" i="1" s="1"/>
  <c r="G23" i="1"/>
  <c r="J23" i="1" s="1"/>
  <c r="G21" i="1"/>
  <c r="J21" i="1" s="1"/>
  <c r="G17" i="1"/>
  <c r="J17" i="1" s="1"/>
  <c r="G16" i="1"/>
  <c r="J16" i="1" s="1"/>
  <c r="G15" i="1"/>
  <c r="J15" i="1" s="1"/>
  <c r="G14" i="1"/>
  <c r="J14" i="1" s="1"/>
  <c r="G11" i="1"/>
  <c r="J11" i="1" s="1"/>
  <c r="G8" i="1"/>
  <c r="G7" i="1"/>
  <c r="G6" i="1"/>
  <c r="G5" i="1"/>
  <c r="G4" i="1"/>
  <c r="J4" i="1" s="1"/>
  <c r="G3" i="1"/>
  <c r="J3" i="1" s="1"/>
  <c r="F33" i="1"/>
  <c r="F32" i="1"/>
  <c r="G32" i="1" s="1"/>
  <c r="J32" i="1" s="1"/>
  <c r="F31" i="1"/>
  <c r="G31" i="1" s="1"/>
  <c r="J31" i="1" s="1"/>
  <c r="F30" i="1"/>
  <c r="F29" i="1"/>
  <c r="F28" i="1"/>
  <c r="G28" i="1" s="1"/>
  <c r="J28" i="1" s="1"/>
  <c r="F27" i="1"/>
  <c r="G27" i="1" s="1"/>
  <c r="J27" i="1" s="1"/>
  <c r="F26" i="1"/>
  <c r="G26" i="1" s="1"/>
  <c r="J26" i="1" s="1"/>
  <c r="F25" i="1"/>
  <c r="F24" i="1"/>
  <c r="F23" i="1"/>
  <c r="F22" i="1"/>
  <c r="G22" i="1" s="1"/>
  <c r="J22" i="1" s="1"/>
  <c r="F21" i="1"/>
  <c r="F20" i="1"/>
  <c r="G20" i="1" s="1"/>
  <c r="J20" i="1" s="1"/>
  <c r="F19" i="1"/>
  <c r="G19" i="1" s="1"/>
  <c r="J19" i="1" s="1"/>
  <c r="F18" i="1"/>
  <c r="G18" i="1" s="1"/>
  <c r="J18" i="1" s="1"/>
  <c r="F17" i="1"/>
  <c r="F16" i="1"/>
  <c r="F15" i="1"/>
  <c r="F14" i="1"/>
  <c r="F13" i="1"/>
  <c r="G13" i="1" s="1"/>
  <c r="J13" i="1" s="1"/>
  <c r="F12" i="1"/>
  <c r="G12" i="1" s="1"/>
  <c r="J12" i="1" s="1"/>
  <c r="F11" i="1"/>
  <c r="F10" i="1"/>
  <c r="G10" i="1" s="1"/>
  <c r="J10" i="1" s="1"/>
  <c r="F9" i="1"/>
  <c r="G9" i="1" s="1"/>
  <c r="J9" i="1" s="1"/>
  <c r="F8" i="1"/>
  <c r="F7" i="1"/>
  <c r="F6" i="1"/>
  <c r="F5" i="1"/>
  <c r="F4" i="1"/>
</calcChain>
</file>

<file path=xl/sharedStrings.xml><?xml version="1.0" encoding="utf-8"?>
<sst xmlns="http://schemas.openxmlformats.org/spreadsheetml/2006/main" count="64" uniqueCount="48">
  <si>
    <t>No.</t>
  </si>
  <si>
    <t>Actividades</t>
  </si>
  <si>
    <t>Duración</t>
  </si>
  <si>
    <t>Responsable</t>
  </si>
  <si>
    <t>Costo por hora</t>
  </si>
  <si>
    <t>Tarifa de mano de obra $</t>
  </si>
  <si>
    <t>Costo de mano de obra $</t>
  </si>
  <si>
    <t>Costo de materiales $</t>
  </si>
  <si>
    <t>Costos de viajes $</t>
  </si>
  <si>
    <t>Costos totales $</t>
  </si>
  <si>
    <t>Costo por paquetes $</t>
  </si>
  <si>
    <t>Gerardo</t>
  </si>
  <si>
    <t xml:space="preserve">Ismael </t>
  </si>
  <si>
    <t>Eduardo</t>
  </si>
  <si>
    <t>José Juan</t>
  </si>
  <si>
    <t>Seleccionar objetivos</t>
  </si>
  <si>
    <t>Seleccionar usuarios</t>
  </si>
  <si>
    <t>DESARROLLO DE UN SISTEMA PARA LA REALIZACIÓN DE REPORTES RESIDENCIALES</t>
  </si>
  <si>
    <r>
      <rPr>
        <b/>
        <sz val="11"/>
        <color theme="1"/>
        <rFont val="Calibri"/>
        <family val="2"/>
        <scheme val="minor"/>
      </rPr>
      <t>El Analisis</t>
    </r>
    <r>
      <rPr>
        <sz val="11"/>
        <color theme="1"/>
        <rFont val="Calibri"/>
        <family val="2"/>
        <scheme val="minor"/>
      </rPr>
      <t xml:space="preserve"> </t>
    </r>
  </si>
  <si>
    <t>Planificación</t>
  </si>
  <si>
    <t>Seleccionar el software</t>
  </si>
  <si>
    <t>Seleccionar el hardware</t>
  </si>
  <si>
    <t>Definir el equipo de desarrollo</t>
  </si>
  <si>
    <t>Realizar el Bechmarking</t>
  </si>
  <si>
    <t>Identificar la estructurade navegacion</t>
  </si>
  <si>
    <t>Estimar los costos de inversion</t>
  </si>
  <si>
    <t>Especificar los beneficios a obtener</t>
  </si>
  <si>
    <t>Contenido</t>
  </si>
  <si>
    <t>Establecer las expectatvivas de la organizacion</t>
  </si>
  <si>
    <t>Diseño</t>
  </si>
  <si>
    <t>Definir los aspectos de usabilidad</t>
  </si>
  <si>
    <t>Identificar la accesibilidad a los navegadores</t>
  </si>
  <si>
    <t>Identificar la accesibilidad del diseño de las paginas web</t>
  </si>
  <si>
    <t>Programacion</t>
  </si>
  <si>
    <t>Crear la base de datos</t>
  </si>
  <si>
    <t>Diseñar la estructura de la interfaz</t>
  </si>
  <si>
    <t>Codificar la aplicacion</t>
  </si>
  <si>
    <t>Testeo</t>
  </si>
  <si>
    <t>Comprobar la aplicacion en diferentes navegadores</t>
  </si>
  <si>
    <t>Comprobar vinculos rotos</t>
  </si>
  <si>
    <t>Comprobar el tiempo de descarga</t>
  </si>
  <si>
    <t>Mercadeo y Publicidad</t>
  </si>
  <si>
    <t>Incluir los derechos de autor</t>
  </si>
  <si>
    <t>Aplicar la publicidad en los buscadores</t>
  </si>
  <si>
    <t>Seleccionar el dominio y servidor de alojamiento</t>
  </si>
  <si>
    <t>Carlos</t>
  </si>
  <si>
    <t>Eduardo y José Juan</t>
  </si>
  <si>
    <t>Ismael y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</si>
</sst>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44" fontId="0" fillId="4" borderId="1" xfId="1" applyFont="1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4" fontId="0" fillId="4" borderId="1" xfId="0" applyNumberFormat="1" applyFill="1" applyBorder="1"/>
    <xf numFmtId="0" fontId="0" fillId="4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4A00-D2E9-499A-9893-8000E53DF2FA}">
  <dimension ref="A1:K33"/>
  <sheetViews>
    <sheetView tabSelected="1" topLeftCell="C1" zoomScaleNormal="100" workbookViewId="0">
      <selection activeCell="K4" sqref="K4"/>
    </sheetView>
  </sheetViews>
  <sheetFormatPr baseColWidth="10" defaultRowHeight="14.5" x14ac:dyDescent="0.35"/>
  <cols>
    <col min="1" max="1" width="6.26953125" customWidth="1"/>
    <col min="2" max="2" width="34.08984375" customWidth="1"/>
    <col min="4" max="4" width="17.54296875" customWidth="1"/>
    <col min="5" max="5" width="13.6328125" customWidth="1"/>
    <col min="6" max="6" width="22.54296875" customWidth="1"/>
    <col min="7" max="7" width="22.7265625" customWidth="1"/>
    <col min="8" max="8" width="19" customWidth="1"/>
    <col min="9" max="9" width="18.90625" customWidth="1"/>
    <col min="10" max="10" width="18.7265625" customWidth="1"/>
    <col min="11" max="11" width="21.36328125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1">
        <v>1</v>
      </c>
      <c r="B3" s="6" t="s">
        <v>17</v>
      </c>
      <c r="C3" s="2">
        <v>43</v>
      </c>
      <c r="D3" s="2"/>
      <c r="E3" s="3">
        <v>138</v>
      </c>
      <c r="F3" s="3">
        <f>E3*8</f>
        <v>1104</v>
      </c>
      <c r="G3" s="3">
        <f>F3*C3</f>
        <v>47472</v>
      </c>
      <c r="H3" s="2"/>
      <c r="I3" s="2"/>
      <c r="J3" s="7">
        <f>G3+F3+E3</f>
        <v>48714</v>
      </c>
      <c r="K3" s="7">
        <f>K7+K16+K20+K24+K28+K32</f>
        <v>50927.12</v>
      </c>
    </row>
    <row r="4" spans="1:11" x14ac:dyDescent="0.35">
      <c r="A4" s="1">
        <v>2</v>
      </c>
      <c r="B4" s="5" t="s">
        <v>18</v>
      </c>
      <c r="C4" s="2">
        <v>5</v>
      </c>
      <c r="D4" s="2"/>
      <c r="E4" s="3"/>
      <c r="F4" s="3">
        <f t="shared" ref="F4:F33" si="0">E4*8</f>
        <v>0</v>
      </c>
      <c r="G4" s="3">
        <f t="shared" ref="G4:G33" si="1">F4*C4</f>
        <v>0</v>
      </c>
      <c r="H4" s="2"/>
      <c r="I4" s="2"/>
      <c r="J4" s="7">
        <f t="shared" ref="J4:J33" si="2">G4+F4+E4</f>
        <v>0</v>
      </c>
      <c r="K4" s="2"/>
    </row>
    <row r="5" spans="1:11" x14ac:dyDescent="0.35">
      <c r="A5" s="1">
        <v>3</v>
      </c>
      <c r="B5" s="5" t="s">
        <v>15</v>
      </c>
      <c r="C5" s="2">
        <v>2</v>
      </c>
      <c r="D5" s="2" t="s">
        <v>11</v>
      </c>
      <c r="E5" s="3">
        <v>70.7</v>
      </c>
      <c r="F5" s="3">
        <f t="shared" si="0"/>
        <v>565.6</v>
      </c>
      <c r="G5" s="3">
        <f t="shared" si="1"/>
        <v>1131.2</v>
      </c>
      <c r="H5" s="2"/>
      <c r="I5" s="2"/>
      <c r="J5" s="7">
        <f t="shared" si="2"/>
        <v>1767.5000000000002</v>
      </c>
      <c r="K5" s="2"/>
    </row>
    <row r="6" spans="1:11" x14ac:dyDescent="0.35">
      <c r="A6" s="1">
        <v>4</v>
      </c>
      <c r="B6" s="5" t="s">
        <v>16</v>
      </c>
      <c r="C6" s="2">
        <v>2</v>
      </c>
      <c r="D6" s="2" t="s">
        <v>11</v>
      </c>
      <c r="E6" s="3">
        <v>70.7</v>
      </c>
      <c r="F6" s="3">
        <f t="shared" si="0"/>
        <v>565.6</v>
      </c>
      <c r="G6" s="3">
        <f t="shared" si="1"/>
        <v>1131.2</v>
      </c>
      <c r="H6" s="2"/>
      <c r="I6" s="2"/>
      <c r="J6" s="7">
        <f t="shared" si="2"/>
        <v>1767.5000000000002</v>
      </c>
      <c r="K6" s="2"/>
    </row>
    <row r="7" spans="1:11" x14ac:dyDescent="0.35">
      <c r="A7" s="1">
        <v>5</v>
      </c>
      <c r="B7" s="5" t="s">
        <v>28</v>
      </c>
      <c r="C7" s="2">
        <v>1</v>
      </c>
      <c r="D7" s="2" t="s">
        <v>12</v>
      </c>
      <c r="E7" s="3">
        <v>70.7</v>
      </c>
      <c r="F7" s="3">
        <f t="shared" si="0"/>
        <v>565.6</v>
      </c>
      <c r="G7" s="3">
        <f t="shared" si="1"/>
        <v>565.6</v>
      </c>
      <c r="H7" s="2"/>
      <c r="I7" s="2"/>
      <c r="J7" s="7">
        <f t="shared" si="2"/>
        <v>1201.9000000000001</v>
      </c>
      <c r="K7" s="7">
        <f>J5+J6+J7</f>
        <v>4736.9000000000005</v>
      </c>
    </row>
    <row r="8" spans="1:11" x14ac:dyDescent="0.35">
      <c r="A8" s="1">
        <v>6</v>
      </c>
      <c r="B8" s="6" t="s">
        <v>19</v>
      </c>
      <c r="C8" s="2">
        <v>11</v>
      </c>
      <c r="D8" s="2"/>
      <c r="E8" s="3"/>
      <c r="F8" s="3">
        <f t="shared" si="0"/>
        <v>0</v>
      </c>
      <c r="G8" s="3">
        <f t="shared" si="1"/>
        <v>0</v>
      </c>
      <c r="H8" s="2"/>
      <c r="I8" s="2"/>
      <c r="J8" s="7">
        <f t="shared" si="2"/>
        <v>0</v>
      </c>
      <c r="K8" s="2"/>
    </row>
    <row r="9" spans="1:11" x14ac:dyDescent="0.35">
      <c r="A9" s="1">
        <v>7</v>
      </c>
      <c r="B9" s="5" t="s">
        <v>20</v>
      </c>
      <c r="C9" s="2">
        <v>1</v>
      </c>
      <c r="D9" s="2" t="s">
        <v>14</v>
      </c>
      <c r="E9" s="3">
        <v>69.23</v>
      </c>
      <c r="F9" s="3">
        <f t="shared" si="0"/>
        <v>553.84</v>
      </c>
      <c r="G9" s="3">
        <f t="shared" si="1"/>
        <v>553.84</v>
      </c>
      <c r="H9" s="2"/>
      <c r="I9" s="2"/>
      <c r="J9" s="7">
        <f t="shared" si="2"/>
        <v>1176.9100000000001</v>
      </c>
      <c r="K9" s="2"/>
    </row>
    <row r="10" spans="1:11" x14ac:dyDescent="0.35">
      <c r="A10" s="1">
        <v>8</v>
      </c>
      <c r="B10" s="5" t="s">
        <v>21</v>
      </c>
      <c r="C10" s="2">
        <v>1</v>
      </c>
      <c r="D10" s="2" t="s">
        <v>13</v>
      </c>
      <c r="E10" s="3">
        <v>69.23</v>
      </c>
      <c r="F10" s="3">
        <f t="shared" si="0"/>
        <v>553.84</v>
      </c>
      <c r="G10" s="3">
        <f t="shared" si="1"/>
        <v>553.84</v>
      </c>
      <c r="H10" s="2"/>
      <c r="I10" s="2"/>
      <c r="J10" s="7">
        <f t="shared" si="2"/>
        <v>1176.9100000000001</v>
      </c>
      <c r="K10" s="2"/>
    </row>
    <row r="11" spans="1:11" x14ac:dyDescent="0.35">
      <c r="A11" s="1">
        <v>9</v>
      </c>
      <c r="B11" s="5" t="s">
        <v>22</v>
      </c>
      <c r="C11" s="2">
        <v>1</v>
      </c>
      <c r="D11" s="2" t="s">
        <v>13</v>
      </c>
      <c r="E11" s="3">
        <v>69.23</v>
      </c>
      <c r="F11" s="3">
        <f t="shared" si="0"/>
        <v>553.84</v>
      </c>
      <c r="G11" s="3">
        <f t="shared" si="1"/>
        <v>553.84</v>
      </c>
      <c r="H11" s="2"/>
      <c r="I11" s="2"/>
      <c r="J11" s="7">
        <f t="shared" si="2"/>
        <v>1176.9100000000001</v>
      </c>
      <c r="K11" s="2"/>
    </row>
    <row r="12" spans="1:11" x14ac:dyDescent="0.35">
      <c r="A12" s="1">
        <v>10</v>
      </c>
      <c r="B12" s="5" t="s">
        <v>23</v>
      </c>
      <c r="C12" s="2">
        <v>2</v>
      </c>
      <c r="D12" s="2" t="s">
        <v>12</v>
      </c>
      <c r="E12" s="3">
        <v>69.23</v>
      </c>
      <c r="F12" s="3">
        <f t="shared" si="0"/>
        <v>553.84</v>
      </c>
      <c r="G12" s="3">
        <f t="shared" si="1"/>
        <v>1107.68</v>
      </c>
      <c r="H12" s="2"/>
      <c r="I12" s="2"/>
      <c r="J12" s="7">
        <f t="shared" si="2"/>
        <v>1730.75</v>
      </c>
      <c r="K12" s="2"/>
    </row>
    <row r="13" spans="1:11" x14ac:dyDescent="0.35">
      <c r="A13" s="1">
        <v>11</v>
      </c>
      <c r="B13" s="5" t="s">
        <v>24</v>
      </c>
      <c r="C13" s="2">
        <v>2</v>
      </c>
      <c r="D13" s="2" t="s">
        <v>45</v>
      </c>
      <c r="E13" s="3">
        <v>69.23</v>
      </c>
      <c r="F13" s="3">
        <f t="shared" si="0"/>
        <v>553.84</v>
      </c>
      <c r="G13" s="3">
        <f t="shared" si="1"/>
        <v>1107.68</v>
      </c>
      <c r="H13" s="2"/>
      <c r="I13" s="2"/>
      <c r="J13" s="7">
        <f t="shared" si="2"/>
        <v>1730.75</v>
      </c>
      <c r="K13" s="2"/>
    </row>
    <row r="14" spans="1:11" x14ac:dyDescent="0.35">
      <c r="A14" s="1">
        <v>12</v>
      </c>
      <c r="B14" s="5" t="s">
        <v>25</v>
      </c>
      <c r="C14" s="2">
        <v>2</v>
      </c>
      <c r="D14" s="2" t="s">
        <v>12</v>
      </c>
      <c r="E14" s="3">
        <v>69.23</v>
      </c>
      <c r="F14" s="3">
        <f t="shared" si="0"/>
        <v>553.84</v>
      </c>
      <c r="G14" s="3">
        <f t="shared" si="1"/>
        <v>1107.68</v>
      </c>
      <c r="H14" s="2"/>
      <c r="I14" s="2"/>
      <c r="J14" s="7">
        <f t="shared" si="2"/>
        <v>1730.75</v>
      </c>
      <c r="K14" s="2"/>
    </row>
    <row r="15" spans="1:11" x14ac:dyDescent="0.35">
      <c r="A15" s="1">
        <v>13</v>
      </c>
      <c r="B15" s="5" t="s">
        <v>26</v>
      </c>
      <c r="C15" s="2">
        <v>1</v>
      </c>
      <c r="D15" s="2" t="s">
        <v>47</v>
      </c>
      <c r="E15" s="3">
        <v>69.23</v>
      </c>
      <c r="F15" s="3">
        <f t="shared" si="0"/>
        <v>553.84</v>
      </c>
      <c r="G15" s="3">
        <f t="shared" si="1"/>
        <v>553.84</v>
      </c>
      <c r="H15" s="2"/>
      <c r="I15" s="2"/>
      <c r="J15" s="7">
        <f t="shared" si="2"/>
        <v>1176.9100000000001</v>
      </c>
      <c r="K15" s="2"/>
    </row>
    <row r="16" spans="1:11" x14ac:dyDescent="0.35">
      <c r="A16" s="1">
        <v>14</v>
      </c>
      <c r="B16" s="8" t="s">
        <v>27</v>
      </c>
      <c r="C16" s="2">
        <v>1</v>
      </c>
      <c r="D16" s="2" t="s">
        <v>11</v>
      </c>
      <c r="E16" s="3">
        <v>69.23</v>
      </c>
      <c r="F16" s="3">
        <f t="shared" si="0"/>
        <v>553.84</v>
      </c>
      <c r="G16" s="3">
        <f t="shared" si="1"/>
        <v>553.84</v>
      </c>
      <c r="H16" s="2"/>
      <c r="I16" s="2"/>
      <c r="J16" s="7">
        <f t="shared" si="2"/>
        <v>1176.9100000000001</v>
      </c>
      <c r="K16" s="7">
        <f>J9+J10+J11+J12+J13+J14+J15+J16</f>
        <v>11076.8</v>
      </c>
    </row>
    <row r="17" spans="1:11" x14ac:dyDescent="0.35">
      <c r="A17" s="1">
        <v>15</v>
      </c>
      <c r="B17" s="6" t="s">
        <v>29</v>
      </c>
      <c r="C17" s="2">
        <v>4</v>
      </c>
      <c r="D17" s="2"/>
      <c r="E17" s="3"/>
      <c r="F17" s="3">
        <f t="shared" si="0"/>
        <v>0</v>
      </c>
      <c r="G17" s="3">
        <f t="shared" si="1"/>
        <v>0</v>
      </c>
      <c r="H17" s="2"/>
      <c r="I17" s="2"/>
      <c r="J17" s="7">
        <f t="shared" si="2"/>
        <v>0</v>
      </c>
      <c r="K17" s="2"/>
    </row>
    <row r="18" spans="1:11" x14ac:dyDescent="0.35">
      <c r="A18" s="1">
        <v>16</v>
      </c>
      <c r="B18" s="5" t="s">
        <v>30</v>
      </c>
      <c r="C18" s="2">
        <v>2</v>
      </c>
      <c r="D18" s="2" t="s">
        <v>13</v>
      </c>
      <c r="E18" s="3">
        <v>55.38</v>
      </c>
      <c r="F18" s="3">
        <f t="shared" si="0"/>
        <v>443.04</v>
      </c>
      <c r="G18" s="3">
        <f t="shared" si="1"/>
        <v>886.08</v>
      </c>
      <c r="H18" s="2"/>
      <c r="I18" s="2"/>
      <c r="J18" s="7">
        <f t="shared" si="2"/>
        <v>1384.5000000000002</v>
      </c>
      <c r="K18" s="2"/>
    </row>
    <row r="19" spans="1:11" x14ac:dyDescent="0.35">
      <c r="A19" s="1">
        <v>17</v>
      </c>
      <c r="B19" s="5" t="s">
        <v>31</v>
      </c>
      <c r="C19" s="2">
        <v>1</v>
      </c>
      <c r="D19" s="2" t="s">
        <v>45</v>
      </c>
      <c r="E19" s="3">
        <v>55.38</v>
      </c>
      <c r="F19" s="3">
        <f t="shared" si="0"/>
        <v>443.04</v>
      </c>
      <c r="G19" s="3">
        <f t="shared" si="1"/>
        <v>443.04</v>
      </c>
      <c r="H19" s="2"/>
      <c r="I19" s="2"/>
      <c r="J19" s="7">
        <f t="shared" si="2"/>
        <v>941.46</v>
      </c>
      <c r="K19" s="2"/>
    </row>
    <row r="20" spans="1:11" x14ac:dyDescent="0.35">
      <c r="A20" s="1">
        <v>18</v>
      </c>
      <c r="B20" s="5" t="s">
        <v>32</v>
      </c>
      <c r="C20" s="2">
        <v>1</v>
      </c>
      <c r="D20" s="2" t="s">
        <v>13</v>
      </c>
      <c r="E20" s="3">
        <v>55.38</v>
      </c>
      <c r="F20" s="3">
        <f t="shared" si="0"/>
        <v>443.04</v>
      </c>
      <c r="G20" s="3">
        <f t="shared" si="1"/>
        <v>443.04</v>
      </c>
      <c r="H20" s="2"/>
      <c r="I20" s="2"/>
      <c r="J20" s="7">
        <f t="shared" si="2"/>
        <v>941.46</v>
      </c>
      <c r="K20" s="7">
        <f>J18+J19+J20</f>
        <v>3267.42</v>
      </c>
    </row>
    <row r="21" spans="1:11" x14ac:dyDescent="0.35">
      <c r="A21" s="1">
        <v>19</v>
      </c>
      <c r="B21" s="6" t="s">
        <v>33</v>
      </c>
      <c r="C21" s="2">
        <v>14</v>
      </c>
      <c r="D21" s="2"/>
      <c r="E21" s="3"/>
      <c r="F21" s="3">
        <f t="shared" si="0"/>
        <v>0</v>
      </c>
      <c r="G21" s="3">
        <f t="shared" si="1"/>
        <v>0</v>
      </c>
      <c r="H21" s="2"/>
      <c r="I21" s="2"/>
      <c r="J21" s="7">
        <f t="shared" si="2"/>
        <v>0</v>
      </c>
      <c r="K21" s="2"/>
    </row>
    <row r="22" spans="1:11" x14ac:dyDescent="0.35">
      <c r="A22" s="1">
        <v>19</v>
      </c>
      <c r="B22" s="5" t="s">
        <v>34</v>
      </c>
      <c r="C22" s="2">
        <v>2</v>
      </c>
      <c r="D22" s="2" t="s">
        <v>14</v>
      </c>
      <c r="E22" s="3">
        <v>120</v>
      </c>
      <c r="F22" s="3">
        <f t="shared" si="0"/>
        <v>960</v>
      </c>
      <c r="G22" s="3">
        <f t="shared" si="1"/>
        <v>1920</v>
      </c>
      <c r="H22" s="2"/>
      <c r="I22" s="2"/>
      <c r="J22" s="7">
        <f t="shared" si="2"/>
        <v>3000</v>
      </c>
      <c r="K22" s="2"/>
    </row>
    <row r="23" spans="1:11" x14ac:dyDescent="0.35">
      <c r="A23" s="1">
        <v>20</v>
      </c>
      <c r="B23" s="5" t="s">
        <v>35</v>
      </c>
      <c r="C23" s="2">
        <v>5</v>
      </c>
      <c r="D23" s="2" t="s">
        <v>13</v>
      </c>
      <c r="E23" s="3">
        <v>120</v>
      </c>
      <c r="F23" s="3">
        <f t="shared" si="0"/>
        <v>960</v>
      </c>
      <c r="G23" s="3">
        <f t="shared" si="1"/>
        <v>4800</v>
      </c>
      <c r="H23" s="2"/>
      <c r="I23" s="2"/>
      <c r="J23" s="7">
        <f t="shared" si="2"/>
        <v>5880</v>
      </c>
      <c r="K23" s="2"/>
    </row>
    <row r="24" spans="1:11" x14ac:dyDescent="0.35">
      <c r="A24" s="1">
        <v>21</v>
      </c>
      <c r="B24" s="5" t="s">
        <v>36</v>
      </c>
      <c r="C24" s="2">
        <v>7</v>
      </c>
      <c r="D24" s="2" t="s">
        <v>46</v>
      </c>
      <c r="E24" s="3">
        <v>120</v>
      </c>
      <c r="F24" s="3">
        <f t="shared" si="0"/>
        <v>960</v>
      </c>
      <c r="G24" s="3">
        <f t="shared" si="1"/>
        <v>6720</v>
      </c>
      <c r="H24" s="2"/>
      <c r="I24" s="2"/>
      <c r="J24" s="7">
        <f t="shared" si="2"/>
        <v>7800</v>
      </c>
      <c r="K24" s="7">
        <f>J22+J23+J24+A24</f>
        <v>16701</v>
      </c>
    </row>
    <row r="25" spans="1:11" x14ac:dyDescent="0.35">
      <c r="A25" s="1">
        <v>22</v>
      </c>
      <c r="B25" s="6" t="s">
        <v>37</v>
      </c>
      <c r="C25" s="2">
        <v>6</v>
      </c>
      <c r="D25" s="2"/>
      <c r="E25" s="3"/>
      <c r="F25" s="3">
        <f t="shared" si="0"/>
        <v>0</v>
      </c>
      <c r="G25" s="3">
        <f t="shared" si="1"/>
        <v>0</v>
      </c>
      <c r="H25" s="2"/>
      <c r="I25" s="2"/>
      <c r="J25" s="7">
        <f t="shared" si="2"/>
        <v>0</v>
      </c>
      <c r="K25" s="2"/>
    </row>
    <row r="26" spans="1:11" x14ac:dyDescent="0.35">
      <c r="A26" s="1">
        <v>23</v>
      </c>
      <c r="B26" s="8" t="s">
        <v>38</v>
      </c>
      <c r="C26" s="2">
        <v>2</v>
      </c>
      <c r="D26" s="2" t="s">
        <v>45</v>
      </c>
      <c r="E26" s="3">
        <v>138</v>
      </c>
      <c r="F26" s="3">
        <f t="shared" si="0"/>
        <v>1104</v>
      </c>
      <c r="G26" s="3">
        <f t="shared" si="1"/>
        <v>2208</v>
      </c>
      <c r="H26" s="2"/>
      <c r="I26" s="2"/>
      <c r="J26" s="7">
        <f t="shared" si="2"/>
        <v>3450</v>
      </c>
      <c r="K26" s="2"/>
    </row>
    <row r="27" spans="1:11" x14ac:dyDescent="0.35">
      <c r="A27" s="1">
        <v>24</v>
      </c>
      <c r="B27" s="5" t="s">
        <v>39</v>
      </c>
      <c r="C27" s="2">
        <v>2</v>
      </c>
      <c r="D27" s="2" t="s">
        <v>45</v>
      </c>
      <c r="E27" s="3">
        <v>138</v>
      </c>
      <c r="F27" s="3">
        <f t="shared" si="0"/>
        <v>1104</v>
      </c>
      <c r="G27" s="3">
        <f t="shared" si="1"/>
        <v>2208</v>
      </c>
      <c r="H27" s="2"/>
      <c r="I27" s="2"/>
      <c r="J27" s="7">
        <f t="shared" si="2"/>
        <v>3450</v>
      </c>
      <c r="K27" s="2"/>
    </row>
    <row r="28" spans="1:11" x14ac:dyDescent="0.35">
      <c r="A28" s="1">
        <v>25</v>
      </c>
      <c r="B28" s="5" t="s">
        <v>40</v>
      </c>
      <c r="C28" s="2">
        <v>2</v>
      </c>
      <c r="D28" s="2" t="s">
        <v>45</v>
      </c>
      <c r="E28" s="3">
        <v>238</v>
      </c>
      <c r="F28" s="3">
        <f t="shared" si="0"/>
        <v>1904</v>
      </c>
      <c r="G28" s="3">
        <f t="shared" si="1"/>
        <v>3808</v>
      </c>
      <c r="H28" s="2"/>
      <c r="I28" s="2"/>
      <c r="J28" s="7">
        <f t="shared" si="2"/>
        <v>5950</v>
      </c>
      <c r="K28" s="7">
        <f>J26+J27+J28</f>
        <v>12850</v>
      </c>
    </row>
    <row r="29" spans="1:11" x14ac:dyDescent="0.35">
      <c r="A29" s="1">
        <v>26</v>
      </c>
      <c r="B29" s="6" t="s">
        <v>41</v>
      </c>
      <c r="C29" s="2">
        <v>3</v>
      </c>
      <c r="D29" s="2"/>
      <c r="E29" s="3"/>
      <c r="F29" s="3">
        <f t="shared" si="0"/>
        <v>0</v>
      </c>
      <c r="G29" s="3">
        <f t="shared" si="1"/>
        <v>0</v>
      </c>
      <c r="H29" s="2"/>
      <c r="I29" s="2"/>
      <c r="J29" s="7">
        <f t="shared" si="2"/>
        <v>0</v>
      </c>
      <c r="K29" s="2"/>
    </row>
    <row r="30" spans="1:11" x14ac:dyDescent="0.35">
      <c r="A30" s="1">
        <v>27</v>
      </c>
      <c r="B30" s="5" t="s">
        <v>42</v>
      </c>
      <c r="C30" s="2">
        <v>1</v>
      </c>
      <c r="D30" s="2" t="s">
        <v>12</v>
      </c>
      <c r="E30" s="3">
        <v>45</v>
      </c>
      <c r="F30" s="3">
        <f t="shared" si="0"/>
        <v>360</v>
      </c>
      <c r="G30" s="3">
        <f t="shared" si="1"/>
        <v>360</v>
      </c>
      <c r="H30" s="2"/>
      <c r="I30" s="2"/>
      <c r="J30" s="7">
        <f t="shared" si="2"/>
        <v>765</v>
      </c>
      <c r="K30" s="2"/>
    </row>
    <row r="31" spans="1:11" x14ac:dyDescent="0.35">
      <c r="A31" s="1">
        <v>28</v>
      </c>
      <c r="B31" s="5" t="s">
        <v>43</v>
      </c>
      <c r="C31" s="2">
        <v>1</v>
      </c>
      <c r="D31" s="2" t="s">
        <v>11</v>
      </c>
      <c r="E31" s="3">
        <v>45</v>
      </c>
      <c r="F31" s="3">
        <f t="shared" si="0"/>
        <v>360</v>
      </c>
      <c r="G31" s="3">
        <f t="shared" si="1"/>
        <v>360</v>
      </c>
      <c r="H31" s="2"/>
      <c r="I31" s="2"/>
      <c r="J31" s="7">
        <f t="shared" si="2"/>
        <v>765</v>
      </c>
      <c r="K31" s="2"/>
    </row>
    <row r="32" spans="1:11" x14ac:dyDescent="0.35">
      <c r="A32" s="1">
        <v>29</v>
      </c>
      <c r="B32" s="5" t="s">
        <v>44</v>
      </c>
      <c r="C32" s="2">
        <v>1</v>
      </c>
      <c r="D32" s="2" t="s">
        <v>46</v>
      </c>
      <c r="E32" s="3">
        <v>45</v>
      </c>
      <c r="F32" s="3">
        <f t="shared" si="0"/>
        <v>360</v>
      </c>
      <c r="G32" s="3">
        <f t="shared" si="1"/>
        <v>360</v>
      </c>
      <c r="H32" s="2"/>
      <c r="I32" s="2"/>
      <c r="J32" s="7">
        <f t="shared" si="2"/>
        <v>765</v>
      </c>
      <c r="K32" s="7">
        <f>J30+J31+J32</f>
        <v>2295</v>
      </c>
    </row>
    <row r="33" spans="1:11" x14ac:dyDescent="0.35">
      <c r="A33" s="1">
        <v>30</v>
      </c>
      <c r="B33" s="2"/>
      <c r="C33" s="2"/>
      <c r="D33" s="2"/>
      <c r="E33" s="2"/>
      <c r="F33" s="3">
        <f t="shared" si="0"/>
        <v>0</v>
      </c>
      <c r="G33" s="3">
        <f t="shared" si="1"/>
        <v>0</v>
      </c>
      <c r="H33" s="2"/>
      <c r="I33" s="2"/>
      <c r="J33" s="7">
        <f t="shared" si="2"/>
        <v>0</v>
      </c>
      <c r="K33" s="2"/>
    </row>
  </sheetData>
  <mergeCells count="11">
    <mergeCell ref="B1:B2"/>
    <mergeCell ref="C1:C2"/>
    <mergeCell ref="D1:D2"/>
    <mergeCell ref="A1:A2"/>
    <mergeCell ref="K1:K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 Balbuena</dc:creator>
  <cp:lastModifiedBy>Isma Balbuena</cp:lastModifiedBy>
  <dcterms:created xsi:type="dcterms:W3CDTF">2024-03-12T15:23:03Z</dcterms:created>
  <dcterms:modified xsi:type="dcterms:W3CDTF">2024-03-13T16:06:01Z</dcterms:modified>
</cp:coreProperties>
</file>