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uanr\Documents\GIT\MorumByte\Product Backlog\"/>
    </mc:Choice>
  </mc:AlternateContent>
  <xr:revisionPtr revIDLastSave="0" documentId="13_ncr:1_{A0573325-2AE8-45D8-86A8-EFAEDFA57655}" xr6:coauthVersionLast="47" xr6:coauthVersionMax="47" xr10:uidLastSave="{00000000-0000-0000-0000-000000000000}"/>
  <bookViews>
    <workbookView xWindow="-108" yWindow="-108" windowWidth="23256" windowHeight="12456" xr2:uid="{D8726E2A-0C03-44E9-843D-7D8F8FD916AD}"/>
  </bookViews>
  <sheets>
    <sheet name="Planilha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 i="2" l="1"/>
  <c r="M7" i="2"/>
  <c r="M6" i="2"/>
  <c r="M4" i="2"/>
  <c r="M5" i="2"/>
</calcChain>
</file>

<file path=xl/sharedStrings.xml><?xml version="1.0" encoding="utf-8"?>
<sst xmlns="http://schemas.openxmlformats.org/spreadsheetml/2006/main" count="231" uniqueCount="133">
  <si>
    <t>Nº</t>
  </si>
  <si>
    <t>Requisitos</t>
  </si>
  <si>
    <t xml:space="preserve"> Classificação</t>
  </si>
  <si>
    <t>Tamanho</t>
  </si>
  <si>
    <t xml:space="preserve"> Tam (#)</t>
  </si>
  <si>
    <t xml:space="preserve"> Descrição</t>
  </si>
  <si>
    <t xml:space="preserve"> Prioridade</t>
  </si>
  <si>
    <t>Sprint</t>
  </si>
  <si>
    <t>Total</t>
  </si>
  <si>
    <t>PRODUCT BACKLOG - MorumByte</t>
  </si>
  <si>
    <t>Banco de dados</t>
  </si>
  <si>
    <t>Criação dos scripts para criação das tabelas e seus campos, onde estarão armazenados os dados do site.</t>
  </si>
  <si>
    <t>Banco de dados dentro da VM</t>
  </si>
  <si>
    <t>Consultas banco de dados</t>
  </si>
  <si>
    <t>Criação de scripts de consulta do banco de dados para poder exibir diferentes informações no site (Exemplo: média de acertos no quiz).</t>
  </si>
  <si>
    <t>API (web-data-viz)</t>
  </si>
  <si>
    <t>Integrar o site na API e realizar as configurações necessárias para que seja 
possível consultar os dados do banco de dados no site.</t>
  </si>
  <si>
    <t>Aplicar e configurar dentro da máquina virtual (VM) o banco de dados do site.</t>
  </si>
  <si>
    <t>Aplicação de cálculos matemáticos</t>
  </si>
  <si>
    <t>Aplicar conceitos de algoritmos</t>
  </si>
  <si>
    <t>Incluir no site a utilização de cálculos matemáticos (Exemplo: Dashboard).</t>
  </si>
  <si>
    <t>Incluir no site os conceitos de algoritmos (Variáveis, Funções, Condições, 
Repetições, Vetores e Operações Matemáticas).</t>
  </si>
  <si>
    <t>Página de Login</t>
  </si>
  <si>
    <t xml:space="preserve">Página na qual o usuário fará o login no sistema. Ao realizar o login, o 
usuário será redirecionado para uma página onde ele terá acesso ao seu Perfil, ao Quiz e a Dashboard. </t>
  </si>
  <si>
    <t xml:space="preserve">Card Login </t>
  </si>
  <si>
    <t>Página de Cadastro</t>
  </si>
  <si>
    <t>Card Cadastro</t>
  </si>
  <si>
    <t>Página na qual o usuário irá cadastrar seus dados no banco de dados do sistema. Ao preencher os campos com seus dados e efetuar o cadastro, o usuário é redirecionado novamente para página de login.</t>
  </si>
  <si>
    <t>Onde o usuário vai fazer o seu login de fato, adicionando suas credenciais nos campos "E-mail" e "Senha". Esse card ainda possuirá um botão que leva o usuário para a página de cadastro, e outro que efetua o login e leva para a página onde estará seu Perfil, Quiz e Dashboard.</t>
  </si>
  <si>
    <t>Onde o usuário vai realizar seu cadastro, preenchendo os campos com suas 
informações (Nome/Username, Data de nascimento, E-mail, Senha e Confirmação de senha). Esse card possuirá um botão de Cadastro que irá registrar as informações do usuário no banco de dados.</t>
  </si>
  <si>
    <t>Barra de navegação</t>
  </si>
  <si>
    <t>Vai conter a logotipo do site, além dos botões que irão redirecionar o usuário para as páginas (Home, Clube, Sobre mim e Login). Essa barra de navegação estará presente em todas as páginas citadas aqui anteriormente.</t>
  </si>
  <si>
    <t>Página Home</t>
  </si>
  <si>
    <t>Página contendo um carrossel de imagens, um breve resumo sobre a história 
do clube e sobre a minha história.</t>
  </si>
  <si>
    <t>Carrosel de imagens (Página Home)</t>
  </si>
  <si>
    <t>Página Clube</t>
  </si>
  <si>
    <t xml:space="preserve">Página contendo a História do clube, detalhes sobre a Identidade visual, Títulos
e conquistas do clube, informações sobre a Torcida e a cultura tricolor, Ídolos e talentos do clube e detalhes sobre a Estrutura e patrimônio do clube. </t>
  </si>
  <si>
    <t>Seção Sobre mim (Página Home)</t>
  </si>
  <si>
    <t>Seção Clube (Página Home)</t>
  </si>
  <si>
    <t>Seção contendo um breve resumo sobre o São Paulo Futebol Clube. 
Além disso, possui um botão que redireciona o usuário para a página "Clube".</t>
  </si>
  <si>
    <t>Seção contendo um breve resumo sobre minha história e minha relação com o
clube. Além disso, possui um botão que redireciona o usuário para a página "Sobre mim".</t>
  </si>
  <si>
    <t>Seção História do Clube 
(Página Clube)</t>
  </si>
  <si>
    <t>Seção contendo a história do São Paulo Futebol Clube, sua fundação, 
desafios e jornada.</t>
  </si>
  <si>
    <t>Seção Identidade Visual
(Página Clube)</t>
  </si>
  <si>
    <t>Seção contendo informações sobre a constituição e idealização do escudo do
São Paulo Futebol Clube, especificando o motivo de cada elemento.</t>
  </si>
  <si>
    <t>Seção Torcida e cultura tricolor
(Página Clube)</t>
  </si>
  <si>
    <t>Seção Títulos e conquistas 
(Página Clube)</t>
  </si>
  <si>
    <t>Seção contendo uma barra lateral para filtrar quais títulos estão sendo exibidos. Além disso, contêm um card exibindo os títulos com uma imagem do troféu, seguida do ano em que ele foi conquistado. Esse card ainda possuí uma função de rolagem de página para visualizar os títulos.</t>
  </si>
  <si>
    <t>Seção contendo detalhes sobre a torcida do São Paulo Futebol Clube, sobre
sua tradição, importância e representatividade no meio futebolístico.</t>
  </si>
  <si>
    <t>Seção Ídolos e Talentos
(Página Clube)</t>
  </si>
  <si>
    <t>Seção contendo um card exibindo alguns dos ídolos e talentos revelados pelo 
São Paulo Futebol Clube. Em cada card de cada jogador é exibido seu nome e a posição em que jogava e/ou ainda joga.</t>
  </si>
  <si>
    <t>Seção Estrutura e Patrimônio
(Página Clube)</t>
  </si>
  <si>
    <t xml:space="preserve">Seção contendo detalhes sobre as estruturas que o São Paulo Futebol Clube 
possui, além de sua importância, como o Estádio do Morumbis e os Centros de treinamento. </t>
  </si>
  <si>
    <t>Página Sobre mim</t>
  </si>
  <si>
    <t>Página contendo a história sobre minha relação o clube, separado em uma ordem cronológica, até os dias atuais. Cada seção dessa página contêm cards contando um pouco sobre minha trajetória com o clube. A seção final ressalta como o clube faz parte da minha identidade.</t>
  </si>
  <si>
    <t>Página Perfil</t>
  </si>
  <si>
    <t>Página contendo as informações do usuário após fazer login e acessar a parte
funcional do site. Essa página contêm os dados que o usuário inseriu em seu cadastro, além de um botão para poder atualizar esses dados.</t>
  </si>
  <si>
    <t>Página contendo o quiz, no qual o usuário primeiro se depara com uma 
tela inicial, contendo uma introdução e um botão para realmente iniciar o quiz.</t>
  </si>
  <si>
    <t>Página Quiz</t>
  </si>
  <si>
    <t>Tela questões do quiz
(Página Quiz)</t>
  </si>
  <si>
    <t>Tela contendo as questões do quiz, referenciando qual a questão atual sendo 
respondida, juntamente com suas alternativas. Além disso, essa tabela possui um botão para confirmar a resposta e outro para prosseguir para a próxima questão. A última questão possui um botão para finalizar o quiz.</t>
  </si>
  <si>
    <t>Página Dashboard</t>
  </si>
  <si>
    <t>Página contendo um gráfico de barra de Desempenho dos últimos 10 usuários, junto com outro de Taxa geral de acertos dos usuários por questão; Card informando a Taxa média de acertos; Nº de usuários diferentes que responderam o quis; Questão com maior % de Acertos e Erros.</t>
  </si>
  <si>
    <t>Tela Atualizar Dados
(Página Perfil)</t>
  </si>
  <si>
    <t>Tela onde o usuário vai poder atualizar seus dados, como Nome/Username, Data de Nascimento, E-mail e Senha. Essa tela vai conter um botão "Atualizar" que vai sobreescrever os dados antigos do usuário pelos dados novos.</t>
  </si>
  <si>
    <t>Tela Resultado do quiz 
(Página Quiz)</t>
  </si>
  <si>
    <t>Tela contendo os resultados obtidos no quiz, informando a quantidade de 
acertos e erros do usuário, seguido de uma mensagem que vai mudar com base no desempenho do usuário.</t>
  </si>
  <si>
    <t>Footer (rodapé)</t>
  </si>
  <si>
    <t>Footer com as informações de copyright do site, aplicado nas páginas da parte
institucional do site (Home, Clube e Sobre mim).</t>
  </si>
  <si>
    <t>Responsividade</t>
  </si>
  <si>
    <t>Aplicar responsividade no site, para que ele atenda a diferentes tamanhos de 
telas de computadores.</t>
  </si>
  <si>
    <t>Verificação de Login</t>
  </si>
  <si>
    <t>Função para validar se os dados que o usuário digitou correspondem a algum 
dado salvo no banco de dados do site.</t>
  </si>
  <si>
    <t>Verificação de Cadastro</t>
  </si>
  <si>
    <t>Função para validar se os dados que o usuário inseriu estão de acordo com os
requisitos para realização do cadastro.</t>
  </si>
  <si>
    <t>Alerta de falha no cadastro</t>
  </si>
  <si>
    <t>Função para alertar quando o usuário inserir alguma informação inválida no 
cadastro.</t>
  </si>
  <si>
    <t>Alerta de falha no login</t>
  </si>
  <si>
    <t>Função para alertar quando o usuário digitar dados que não correspondem a
dados salvos no banco de dados</t>
  </si>
  <si>
    <t>Prototipagem do site</t>
  </si>
  <si>
    <t>Design completo do site, desde a parte institucional até a parte funcional 
(Quis, Dashboard).</t>
  </si>
  <si>
    <t>Essencial</t>
  </si>
  <si>
    <t>Importante</t>
  </si>
  <si>
    <t xml:space="preserve"> Essencial</t>
  </si>
  <si>
    <t>Desejável</t>
  </si>
  <si>
    <t>G</t>
  </si>
  <si>
    <t>M</t>
  </si>
  <si>
    <t>GG</t>
  </si>
  <si>
    <t>P</t>
  </si>
  <si>
    <t>PP</t>
  </si>
  <si>
    <t>RNF01</t>
  </si>
  <si>
    <t>RNF02</t>
  </si>
  <si>
    <t>RNF03</t>
  </si>
  <si>
    <t>RF01</t>
  </si>
  <si>
    <t>RF02</t>
  </si>
  <si>
    <t>RF03</t>
  </si>
  <si>
    <t>RF05</t>
  </si>
  <si>
    <t>RF04</t>
  </si>
  <si>
    <t>RF06</t>
  </si>
  <si>
    <t>RF07</t>
  </si>
  <si>
    <t>RF08</t>
  </si>
  <si>
    <t>RF09</t>
  </si>
  <si>
    <t>RF10</t>
  </si>
  <si>
    <t>RF11</t>
  </si>
  <si>
    <t>RF12</t>
  </si>
  <si>
    <t>RF13</t>
  </si>
  <si>
    <t>RF14</t>
  </si>
  <si>
    <t>RF15</t>
  </si>
  <si>
    <t>RF16</t>
  </si>
  <si>
    <t>RF17</t>
  </si>
  <si>
    <t>RF18</t>
  </si>
  <si>
    <t>RF19</t>
  </si>
  <si>
    <t>RF20</t>
  </si>
  <si>
    <t>RF21</t>
  </si>
  <si>
    <t>RF22</t>
  </si>
  <si>
    <t>RF23</t>
  </si>
  <si>
    <t>RF24</t>
  </si>
  <si>
    <t>RF25</t>
  </si>
  <si>
    <t>RF26</t>
  </si>
  <si>
    <t>RF27</t>
  </si>
  <si>
    <t>RF28</t>
  </si>
  <si>
    <t>RF29</t>
  </si>
  <si>
    <t>RF30</t>
  </si>
  <si>
    <t>RF31</t>
  </si>
  <si>
    <t>RF32</t>
  </si>
  <si>
    <t>RF33</t>
  </si>
  <si>
    <t>Carrosel visualizável logo ao entrar na Home, contendo 5 imagens referentes ao São Paulo Futebol Clube sendo exibidas a cada 3-4 segundos.</t>
  </si>
  <si>
    <t>Sprint A</t>
  </si>
  <si>
    <t>Sprint B</t>
  </si>
  <si>
    <t>Sprint C</t>
  </si>
  <si>
    <t>Sprint D</t>
  </si>
  <si>
    <t xml:space="preserve"> Sprint B</t>
  </si>
  <si>
    <t>Sprints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</si>
</sst>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6"/>
      <color theme="0"/>
      <name val="Arial"/>
      <family val="2"/>
    </font>
    <font>
      <sz val="11"/>
      <color theme="1"/>
      <name val="Arial"/>
      <family val="2"/>
    </font>
    <font>
      <sz val="12"/>
      <color theme="1"/>
      <name val="Arial"/>
      <family val="2"/>
    </font>
    <font>
      <b/>
      <sz val="12"/>
      <color theme="0"/>
      <name val="Arial"/>
      <family val="2"/>
    </font>
    <font>
      <sz val="12"/>
      <color theme="0"/>
      <name val="Arial"/>
      <family val="2"/>
    </font>
    <font>
      <b/>
      <sz val="12"/>
      <color theme="1"/>
      <name val="Arial"/>
      <family val="2"/>
    </font>
    <font>
      <b/>
      <sz val="12"/>
      <color rgb="FFFF0000"/>
      <name val="Arial"/>
      <family val="2"/>
    </font>
    <font>
      <b/>
      <sz val="12"/>
      <color theme="4"/>
      <name val="Arial"/>
      <family val="2"/>
    </font>
    <font>
      <b/>
      <sz val="12"/>
      <color rgb="FF00B050"/>
      <name val="Arial"/>
      <family val="2"/>
    </font>
  </fonts>
  <fills count="6">
    <fill>
      <patternFill patternType="none"/>
    </fill>
    <fill>
      <patternFill patternType="gray125"/>
    </fill>
    <fill>
      <patternFill patternType="solid">
        <fgColor theme="1"/>
        <bgColor indexed="64"/>
      </patternFill>
    </fill>
    <fill>
      <patternFill patternType="solid">
        <fgColor theme="1" tint="0.14999847407452621"/>
        <bgColor indexed="64"/>
      </patternFill>
    </fill>
    <fill>
      <patternFill patternType="solid">
        <fgColor rgb="FFC31F17"/>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29">
    <xf numFmtId="0" fontId="0" fillId="0" borderId="0" xfId="0"/>
    <xf numFmtId="0" fontId="2" fillId="0" borderId="0" xfId="0" applyFont="1"/>
    <xf numFmtId="0" fontId="3" fillId="3" borderId="0" xfId="0" applyFont="1" applyFill="1" applyAlignment="1">
      <alignment horizontal="center" vertical="center"/>
    </xf>
    <xf numFmtId="0" fontId="3" fillId="3" borderId="0" xfId="0" applyFont="1" applyFill="1" applyAlignment="1">
      <alignment horizontal="left" vertical="center"/>
    </xf>
    <xf numFmtId="0" fontId="4" fillId="4" borderId="2" xfId="0" applyFont="1" applyFill="1" applyBorder="1" applyAlignment="1">
      <alignment horizontal="center" vertical="center"/>
    </xf>
    <xf numFmtId="0" fontId="5" fillId="4" borderId="2" xfId="0" applyFont="1" applyFill="1" applyBorder="1" applyAlignment="1">
      <alignment horizontal="center" vertical="center"/>
    </xf>
    <xf numFmtId="0" fontId="4" fillId="2" borderId="2" xfId="0" applyFont="1" applyFill="1" applyBorder="1" applyAlignment="1">
      <alignment horizontal="center" vertical="center"/>
    </xf>
    <xf numFmtId="0" fontId="5" fillId="2" borderId="2" xfId="0" applyFont="1" applyFill="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left" vertical="center" wrapText="1"/>
    </xf>
    <xf numFmtId="0" fontId="3" fillId="0" borderId="0" xfId="0" applyFont="1" applyBorder="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3" fillId="0" borderId="0" xfId="0" applyFont="1" applyAlignment="1">
      <alignment vertical="center"/>
    </xf>
    <xf numFmtId="0" fontId="6"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0" xfId="0" applyFont="1" applyAlignment="1">
      <alignment horizontal="left" vertical="center"/>
    </xf>
    <xf numFmtId="0" fontId="6" fillId="0" borderId="0" xfId="0" applyFont="1" applyAlignment="1">
      <alignment horizontal="left" vertical="center" wrapText="1"/>
    </xf>
    <xf numFmtId="0" fontId="6" fillId="0" borderId="0" xfId="0" applyFont="1" applyBorder="1" applyAlignment="1">
      <alignment horizontal="center" vertical="center"/>
    </xf>
    <xf numFmtId="0" fontId="6" fillId="0" borderId="0" xfId="0" applyFont="1" applyAlignment="1">
      <alignment horizontal="center" vertical="center"/>
    </xf>
    <xf numFmtId="0" fontId="7" fillId="0" borderId="0" xfId="0" applyFont="1" applyBorder="1" applyAlignment="1">
      <alignment horizontal="center" vertical="center"/>
    </xf>
    <xf numFmtId="0" fontId="7" fillId="0" borderId="0" xfId="0" applyFont="1" applyAlignment="1">
      <alignment horizontal="center" vertical="center"/>
    </xf>
    <xf numFmtId="0" fontId="8" fillId="0" borderId="0" xfId="0" applyFont="1" applyBorder="1" applyAlignment="1">
      <alignment horizontal="center" vertical="center"/>
    </xf>
    <xf numFmtId="0" fontId="8" fillId="0" borderId="0" xfId="0" applyFont="1" applyAlignment="1">
      <alignment horizontal="center" vertical="center"/>
    </xf>
    <xf numFmtId="0" fontId="9" fillId="0" borderId="0" xfId="0" applyFont="1" applyBorder="1" applyAlignment="1">
      <alignment horizontal="center" vertical="center"/>
    </xf>
    <xf numFmtId="0" fontId="9" fillId="0" borderId="0" xfId="0" applyFont="1" applyAlignment="1">
      <alignment horizontal="center" vertical="center"/>
    </xf>
    <xf numFmtId="0" fontId="6" fillId="5" borderId="2" xfId="0" applyFont="1" applyFill="1" applyBorder="1" applyAlignment="1">
      <alignment horizontal="center" vertical="center"/>
    </xf>
    <xf numFmtId="0" fontId="3" fillId="5" borderId="2" xfId="0" applyFont="1" applyFill="1" applyBorder="1" applyAlignment="1">
      <alignment horizontal="center" vertical="center"/>
    </xf>
    <xf numFmtId="0" fontId="1" fillId="4" borderId="1" xfId="0" applyFont="1" applyFill="1" applyBorder="1" applyAlignment="1">
      <alignment horizontal="center" vertical="center"/>
    </xf>
  </cellXfs>
  <cellStyles count="1">
    <cellStyle name="Normal" xfId="0" builtinId="0"/>
  </cellStyles>
  <dxfs count="11">
    <dxf>
      <font>
        <strike val="0"/>
        <outline val="0"/>
        <shadow val="0"/>
        <u val="none"/>
        <vertAlign val="baseline"/>
        <sz val="12"/>
        <color theme="1"/>
        <name val="Arial"/>
        <family val="2"/>
        <scheme val="none"/>
      </font>
      <alignment horizontal="center" vertical="center" textRotation="0" wrapText="0" indent="0" justifyLastLine="0" shrinkToFit="0" readingOrder="0"/>
    </dxf>
    <dxf>
      <font>
        <strike val="0"/>
        <outline val="0"/>
        <shadow val="0"/>
        <u val="none"/>
        <vertAlign val="baseline"/>
        <sz val="12"/>
        <color theme="1"/>
        <name val="Arial"/>
        <family val="2"/>
        <scheme val="none"/>
      </font>
      <alignment horizontal="center" vertical="center" textRotation="0" wrapText="0" indent="0" justifyLastLine="0" shrinkToFit="0" readingOrder="0"/>
    </dxf>
    <dxf>
      <font>
        <b/>
        <strike val="0"/>
        <outline val="0"/>
        <shadow val="0"/>
        <u val="none"/>
        <vertAlign val="baseline"/>
        <sz val="12"/>
        <color theme="1"/>
        <name val="Arial"/>
        <family val="2"/>
        <scheme val="none"/>
      </font>
      <alignment horizontal="center" vertical="center" textRotation="0" wrapText="0" indent="0" justifyLastLine="0" shrinkToFit="0" readingOrder="0"/>
    </dxf>
    <dxf>
      <font>
        <b/>
        <strike val="0"/>
        <outline val="0"/>
        <shadow val="0"/>
        <u val="none"/>
        <vertAlign val="baseline"/>
        <sz val="12"/>
        <color theme="1"/>
        <name val="Arial"/>
        <family val="2"/>
        <scheme val="none"/>
      </font>
      <alignment horizontal="center" vertical="center" textRotation="0" wrapText="0" indent="0" justifyLastLine="0" shrinkToFit="0" readingOrder="0"/>
    </dxf>
    <dxf>
      <font>
        <b/>
        <strike val="0"/>
        <outline val="0"/>
        <shadow val="0"/>
        <u val="none"/>
        <vertAlign val="baseline"/>
        <sz val="12"/>
        <color theme="1"/>
        <name val="Arial"/>
        <family val="2"/>
        <scheme val="none"/>
      </font>
      <alignment horizontal="center" vertical="center" textRotation="0" wrapText="0" indent="0" justifyLastLine="0" shrinkToFit="0" readingOrder="0"/>
    </dxf>
    <dxf>
      <font>
        <strike val="0"/>
        <outline val="0"/>
        <shadow val="0"/>
        <u val="none"/>
        <vertAlign val="baseline"/>
        <sz val="12"/>
        <color theme="1"/>
        <name val="Arial"/>
        <family val="2"/>
        <scheme val="none"/>
      </font>
      <alignment horizontal="left" vertical="center" textRotation="0" wrapText="0" indent="0" justifyLastLine="0" shrinkToFit="0" readingOrder="0"/>
    </dxf>
    <dxf>
      <font>
        <b/>
        <strike val="0"/>
        <outline val="0"/>
        <shadow val="0"/>
        <u val="none"/>
        <vertAlign val="baseline"/>
        <sz val="12"/>
        <color theme="1"/>
        <name val="Arial"/>
        <family val="2"/>
        <scheme val="none"/>
      </font>
      <alignment horizontal="left" vertical="center" textRotation="0" wrapText="0" indent="0" justifyLastLine="0" shrinkToFit="0" readingOrder="0"/>
    </dxf>
    <dxf>
      <font>
        <b/>
        <strike val="0"/>
        <outline val="0"/>
        <shadow val="0"/>
        <u val="none"/>
        <vertAlign val="baseline"/>
        <sz val="12"/>
        <color theme="1"/>
        <name val="Arial"/>
        <family val="2"/>
        <scheme val="none"/>
      </font>
      <alignment horizontal="center" vertical="center" textRotation="0" wrapText="0" indent="0" justifyLastLine="0" shrinkToFit="0" readingOrder="0"/>
    </dxf>
    <dxf>
      <border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alignment horizontal="center" vertical="center" textRotation="0" wrapText="0" indent="0" justifyLastLine="0" shrinkToFit="0" readingOrder="0"/>
    </dxf>
    <dxf>
      <font>
        <strike val="0"/>
        <outline val="0"/>
        <shadow val="0"/>
        <u val="none"/>
        <vertAlign val="baseline"/>
        <sz val="12"/>
        <color theme="1"/>
        <name val="Arial"/>
        <family val="2"/>
        <scheme val="none"/>
      </font>
      <fill>
        <patternFill patternType="solid">
          <fgColor indexed="64"/>
          <bgColor theme="1" tint="0.14999847407452621"/>
        </patternFill>
      </fill>
      <alignment horizontal="center" vertical="center" textRotation="0" wrapText="0" indent="0" justifyLastLine="0" shrinkToFit="0" readingOrder="0"/>
    </dxf>
  </dxfs>
  <tableStyles count="0" defaultTableStyle="TableStyleMedium2" defaultPivotStyle="PivotStyleLight16"/>
  <colors>
    <mruColors>
      <color rgb="FFFF3737"/>
      <color rgb="FFC31F17"/>
      <color rgb="FFD00000"/>
      <color rgb="FF960000"/>
      <color rgb="FFFF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C39452-F937-4E77-A6B1-1E730C7B3FB6}" name="Tabela24" displayName="Tabela24" ref="C9:J45" totalsRowShown="0" headerRowDxfId="10" dataDxfId="9" tableBorderDxfId="8" headerRowCellStyle="Normal">
  <tableColumns count="8">
    <tableColumn id="1" xr3:uid="{D6DEBC58-FEC7-494B-B7C9-CEE0D0B69081}" name="Nº" dataDxfId="7"/>
    <tableColumn id="2" xr3:uid="{125BADF3-04E3-41FF-806B-2E55B4E29674}" name="Requisitos" dataDxfId="6"/>
    <tableColumn id="3" xr3:uid="{E2E41773-BE25-4F75-843B-1486C8DF4B4D}" name=" Descrição" dataDxfId="5"/>
    <tableColumn id="4" xr3:uid="{FE5F44D2-5935-44D0-B979-FB743EE0F6BF}" name=" Classificação" dataDxfId="4"/>
    <tableColumn id="5" xr3:uid="{56E1B4F7-F431-4855-BEB5-E0349142EA44}" name="Tamanho" dataDxfId="3"/>
    <tableColumn id="6" xr3:uid="{EDA64275-F336-4995-BFF2-694E32F9F15E}" name=" Tam (#)" dataDxfId="2"/>
    <tableColumn id="7" xr3:uid="{2DE8F216-B3EE-4520-BC89-5146273CCCA9}" name=" Prioridade" dataDxfId="1"/>
    <tableColumn id="8" xr3:uid="{F9B83E2C-FC2F-44D1-AD28-71CCE4ECEB5C}" name="Sprint" dataDxfId="0"/>
  </tableColumns>
  <tableStyleInfo name="TableStyleMedium15"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2FB20-4AC6-4EDB-A611-5EB97141BE7C}">
  <dimension ref="B3:M45"/>
  <sheetViews>
    <sheetView tabSelected="1" zoomScale="40" zoomScaleNormal="40" workbookViewId="0">
      <selection activeCell="M8" sqref="M8"/>
    </sheetView>
  </sheetViews>
  <sheetFormatPr defaultRowHeight="14.4" x14ac:dyDescent="0.3"/>
  <cols>
    <col min="3" max="3" width="29.33203125" customWidth="1"/>
    <col min="4" max="4" width="49.5546875" customWidth="1"/>
    <col min="5" max="5" width="91" customWidth="1"/>
    <col min="6" max="6" width="24.21875" customWidth="1"/>
    <col min="7" max="8" width="14.109375" customWidth="1"/>
    <col min="9" max="9" width="14" customWidth="1"/>
    <col min="10" max="10" width="24.88671875" customWidth="1"/>
    <col min="12" max="12" width="16.21875" customWidth="1"/>
    <col min="13" max="13" width="15.6640625" customWidth="1"/>
  </cols>
  <sheetData>
    <row r="3" spans="3:13" ht="15.6" x14ac:dyDescent="0.3">
      <c r="L3" s="4" t="s">
        <v>132</v>
      </c>
      <c r="M3" s="5"/>
    </row>
    <row r="4" spans="3:13" ht="15.6" x14ac:dyDescent="0.3">
      <c r="L4" s="26" t="s">
        <v>127</v>
      </c>
      <c r="M4" s="27">
        <f>SUMIF(Tabela24[[#All],[Sprint]], "Sprint A",Tabela24[[#All],[Tamanho]])</f>
        <v>29</v>
      </c>
    </row>
    <row r="5" spans="3:13" ht="15.6" x14ac:dyDescent="0.3">
      <c r="L5" s="26" t="s">
        <v>128</v>
      </c>
      <c r="M5" s="27">
        <f>SUMIF(Tabela24[[#All],[Sprint]], "Sprint B",Tabela24[[#All],[Tamanho]])</f>
        <v>72</v>
      </c>
    </row>
    <row r="6" spans="3:13" ht="15.6" x14ac:dyDescent="0.3">
      <c r="C6" s="28" t="s">
        <v>9</v>
      </c>
      <c r="D6" s="28"/>
      <c r="E6" s="28"/>
      <c r="F6" s="28"/>
      <c r="G6" s="28"/>
      <c r="H6" s="28"/>
      <c r="I6" s="28"/>
      <c r="J6" s="28"/>
      <c r="L6" s="26" t="s">
        <v>129</v>
      </c>
      <c r="M6" s="27">
        <f>SUMIF(Tabela24[[#All],[Sprint]], "Sprint C",Tabela24[[#All],[Tamanho]])</f>
        <v>87</v>
      </c>
    </row>
    <row r="7" spans="3:13" ht="15.6" x14ac:dyDescent="0.3">
      <c r="C7" s="28"/>
      <c r="D7" s="28"/>
      <c r="E7" s="28"/>
      <c r="F7" s="28"/>
      <c r="G7" s="28"/>
      <c r="H7" s="28"/>
      <c r="I7" s="28"/>
      <c r="J7" s="28"/>
      <c r="L7" s="26" t="s">
        <v>130</v>
      </c>
      <c r="M7" s="27">
        <f>SUMIF(Tabela24[[#All],[Sprint]], "Sprint D",Tabela24[[#All],[Tamanho]])</f>
        <v>23</v>
      </c>
    </row>
    <row r="8" spans="3:13" ht="15.6" x14ac:dyDescent="0.3">
      <c r="C8" s="1"/>
      <c r="D8" s="1"/>
      <c r="E8" s="1"/>
      <c r="F8" s="1"/>
      <c r="G8" s="1"/>
      <c r="H8" s="1"/>
      <c r="I8" s="1"/>
      <c r="J8" s="1"/>
      <c r="L8" s="6" t="s">
        <v>8</v>
      </c>
      <c r="M8" s="7">
        <f>SUM(M4:M7)</f>
        <v>211</v>
      </c>
    </row>
    <row r="9" spans="3:13" ht="15" x14ac:dyDescent="0.3">
      <c r="C9" s="2" t="s">
        <v>0</v>
      </c>
      <c r="D9" s="3" t="s">
        <v>1</v>
      </c>
      <c r="E9" s="3" t="s">
        <v>5</v>
      </c>
      <c r="F9" s="2" t="s">
        <v>2</v>
      </c>
      <c r="G9" s="2" t="s">
        <v>3</v>
      </c>
      <c r="H9" s="2" t="s">
        <v>4</v>
      </c>
      <c r="I9" s="2" t="s">
        <v>6</v>
      </c>
      <c r="J9" s="2" t="s">
        <v>7</v>
      </c>
    </row>
    <row r="10" spans="3:13" ht="70.05" customHeight="1" x14ac:dyDescent="0.3">
      <c r="C10" s="18" t="s">
        <v>93</v>
      </c>
      <c r="D10" s="14" t="s">
        <v>10</v>
      </c>
      <c r="E10" s="9" t="s">
        <v>11</v>
      </c>
      <c r="F10" s="20" t="s">
        <v>81</v>
      </c>
      <c r="G10" s="18">
        <v>8</v>
      </c>
      <c r="H10" s="18" t="s">
        <v>85</v>
      </c>
      <c r="I10" s="8">
        <v>1</v>
      </c>
      <c r="J10" s="8" t="s">
        <v>127</v>
      </c>
    </row>
    <row r="11" spans="3:13" ht="70.05" customHeight="1" x14ac:dyDescent="0.3">
      <c r="C11" s="18" t="s">
        <v>94</v>
      </c>
      <c r="D11" s="15" t="s">
        <v>13</v>
      </c>
      <c r="E11" s="9" t="s">
        <v>14</v>
      </c>
      <c r="F11" s="20" t="s">
        <v>81</v>
      </c>
      <c r="G11" s="18">
        <v>5</v>
      </c>
      <c r="H11" s="18" t="s">
        <v>86</v>
      </c>
      <c r="I11" s="8">
        <v>2</v>
      </c>
      <c r="J11" s="8" t="s">
        <v>129</v>
      </c>
    </row>
    <row r="12" spans="3:13" ht="70.05" customHeight="1" x14ac:dyDescent="0.3">
      <c r="C12" s="18" t="s">
        <v>95</v>
      </c>
      <c r="D12" s="15" t="s">
        <v>12</v>
      </c>
      <c r="E12" s="10" t="s">
        <v>17</v>
      </c>
      <c r="F12" s="20" t="s">
        <v>81</v>
      </c>
      <c r="G12" s="18">
        <v>5</v>
      </c>
      <c r="H12" s="18" t="s">
        <v>86</v>
      </c>
      <c r="I12" s="8">
        <v>2</v>
      </c>
      <c r="J12" s="8" t="s">
        <v>128</v>
      </c>
    </row>
    <row r="13" spans="3:13" ht="70.05" customHeight="1" x14ac:dyDescent="0.3">
      <c r="C13" s="19" t="s">
        <v>97</v>
      </c>
      <c r="D13" s="16" t="s">
        <v>15</v>
      </c>
      <c r="E13" s="12" t="s">
        <v>16</v>
      </c>
      <c r="F13" s="21" t="s">
        <v>81</v>
      </c>
      <c r="G13" s="19">
        <v>21</v>
      </c>
      <c r="H13" s="19" t="s">
        <v>87</v>
      </c>
      <c r="I13" s="11">
        <v>1</v>
      </c>
      <c r="J13" s="11" t="s">
        <v>129</v>
      </c>
    </row>
    <row r="14" spans="3:13" ht="70.05" customHeight="1" x14ac:dyDescent="0.3">
      <c r="C14" s="18" t="s">
        <v>96</v>
      </c>
      <c r="D14" s="15" t="s">
        <v>18</v>
      </c>
      <c r="E14" s="10" t="s">
        <v>20</v>
      </c>
      <c r="F14" s="20" t="s">
        <v>81</v>
      </c>
      <c r="G14" s="18">
        <v>3</v>
      </c>
      <c r="H14" s="18" t="s">
        <v>88</v>
      </c>
      <c r="I14" s="8">
        <v>3</v>
      </c>
      <c r="J14" s="8" t="s">
        <v>128</v>
      </c>
    </row>
    <row r="15" spans="3:13" ht="70.05" customHeight="1" x14ac:dyDescent="0.3">
      <c r="C15" s="18" t="s">
        <v>98</v>
      </c>
      <c r="D15" s="15" t="s">
        <v>19</v>
      </c>
      <c r="E15" s="9" t="s">
        <v>21</v>
      </c>
      <c r="F15" s="20" t="s">
        <v>81</v>
      </c>
      <c r="G15" s="18">
        <v>5</v>
      </c>
      <c r="H15" s="18" t="s">
        <v>86</v>
      </c>
      <c r="I15" s="8">
        <v>2</v>
      </c>
      <c r="J15" s="8" t="s">
        <v>131</v>
      </c>
    </row>
    <row r="16" spans="3:13" ht="70.05" customHeight="1" x14ac:dyDescent="0.3">
      <c r="C16" s="18" t="s">
        <v>99</v>
      </c>
      <c r="D16" s="15" t="s">
        <v>22</v>
      </c>
      <c r="E16" s="9" t="s">
        <v>23</v>
      </c>
      <c r="F16" s="20" t="s">
        <v>83</v>
      </c>
      <c r="G16" s="18">
        <v>5</v>
      </c>
      <c r="H16" s="18" t="s">
        <v>85</v>
      </c>
      <c r="I16" s="8">
        <v>1</v>
      </c>
      <c r="J16" s="8" t="s">
        <v>131</v>
      </c>
    </row>
    <row r="17" spans="2:13" ht="70.05" customHeight="1" x14ac:dyDescent="0.3">
      <c r="C17" s="18" t="s">
        <v>100</v>
      </c>
      <c r="D17" s="15" t="s">
        <v>24</v>
      </c>
      <c r="E17" s="9" t="s">
        <v>28</v>
      </c>
      <c r="F17" s="20" t="s">
        <v>81</v>
      </c>
      <c r="G17" s="18">
        <v>2</v>
      </c>
      <c r="H17" s="18" t="s">
        <v>88</v>
      </c>
      <c r="I17" s="8">
        <v>1</v>
      </c>
      <c r="J17" s="8" t="s">
        <v>128</v>
      </c>
    </row>
    <row r="18" spans="2:13" ht="70.05" customHeight="1" x14ac:dyDescent="0.3">
      <c r="C18" s="18" t="s">
        <v>101</v>
      </c>
      <c r="D18" s="15" t="s">
        <v>25</v>
      </c>
      <c r="E18" s="9" t="s">
        <v>27</v>
      </c>
      <c r="F18" s="20" t="s">
        <v>81</v>
      </c>
      <c r="G18" s="18">
        <v>5</v>
      </c>
      <c r="H18" s="18" t="s">
        <v>85</v>
      </c>
      <c r="I18" s="8">
        <v>1</v>
      </c>
      <c r="J18" s="8" t="s">
        <v>128</v>
      </c>
    </row>
    <row r="19" spans="2:13" ht="70.05" customHeight="1" x14ac:dyDescent="0.3">
      <c r="C19" s="18" t="s">
        <v>102</v>
      </c>
      <c r="D19" s="15" t="s">
        <v>26</v>
      </c>
      <c r="E19" s="9" t="s">
        <v>29</v>
      </c>
      <c r="F19" s="20" t="s">
        <v>81</v>
      </c>
      <c r="G19" s="18">
        <v>2</v>
      </c>
      <c r="H19" s="18" t="s">
        <v>88</v>
      </c>
      <c r="I19" s="8">
        <v>1</v>
      </c>
      <c r="J19" s="8" t="s">
        <v>128</v>
      </c>
    </row>
    <row r="20" spans="2:13" ht="70.05" customHeight="1" x14ac:dyDescent="0.3">
      <c r="C20" s="19" t="s">
        <v>103</v>
      </c>
      <c r="D20" s="15" t="s">
        <v>30</v>
      </c>
      <c r="E20" s="9" t="s">
        <v>31</v>
      </c>
      <c r="F20" s="22" t="s">
        <v>82</v>
      </c>
      <c r="G20" s="18">
        <v>2</v>
      </c>
      <c r="H20" s="18" t="s">
        <v>88</v>
      </c>
      <c r="I20" s="8">
        <v>2</v>
      </c>
      <c r="J20" s="8" t="s">
        <v>128</v>
      </c>
    </row>
    <row r="21" spans="2:13" ht="70.05" customHeight="1" x14ac:dyDescent="0.3">
      <c r="C21" s="18" t="s">
        <v>104</v>
      </c>
      <c r="D21" s="15" t="s">
        <v>32</v>
      </c>
      <c r="E21" s="9" t="s">
        <v>33</v>
      </c>
      <c r="F21" s="22" t="s">
        <v>82</v>
      </c>
      <c r="G21" s="18">
        <v>8</v>
      </c>
      <c r="H21" s="18" t="s">
        <v>85</v>
      </c>
      <c r="I21" s="8">
        <v>2</v>
      </c>
      <c r="J21" s="8" t="s">
        <v>128</v>
      </c>
    </row>
    <row r="22" spans="2:13" ht="70.05" customHeight="1" x14ac:dyDescent="0.3">
      <c r="C22" s="18" t="s">
        <v>105</v>
      </c>
      <c r="D22" s="15" t="s">
        <v>34</v>
      </c>
      <c r="E22" s="9" t="s">
        <v>126</v>
      </c>
      <c r="F22" s="24" t="s">
        <v>84</v>
      </c>
      <c r="G22" s="18">
        <v>5</v>
      </c>
      <c r="H22" s="18" t="s">
        <v>86</v>
      </c>
      <c r="I22" s="8">
        <v>2</v>
      </c>
      <c r="J22" s="8" t="s">
        <v>129</v>
      </c>
    </row>
    <row r="23" spans="2:13" ht="70.05" customHeight="1" x14ac:dyDescent="0.3">
      <c r="B23" s="11"/>
      <c r="C23" s="18" t="s">
        <v>106</v>
      </c>
      <c r="D23" s="17" t="s">
        <v>38</v>
      </c>
      <c r="E23" s="12" t="s">
        <v>39</v>
      </c>
      <c r="F23" s="23" t="s">
        <v>82</v>
      </c>
      <c r="G23" s="19">
        <v>2</v>
      </c>
      <c r="H23" s="19" t="s">
        <v>88</v>
      </c>
      <c r="I23" s="11">
        <v>2</v>
      </c>
      <c r="J23" s="11" t="s">
        <v>128</v>
      </c>
      <c r="K23" s="11"/>
      <c r="L23" s="11"/>
      <c r="M23" s="11"/>
    </row>
    <row r="24" spans="2:13" ht="70.05" customHeight="1" x14ac:dyDescent="0.3">
      <c r="B24" s="11"/>
      <c r="C24" s="18" t="s">
        <v>107</v>
      </c>
      <c r="D24" s="17" t="s">
        <v>37</v>
      </c>
      <c r="E24" s="12" t="s">
        <v>40</v>
      </c>
      <c r="F24" s="23" t="s">
        <v>82</v>
      </c>
      <c r="G24" s="19">
        <v>2</v>
      </c>
      <c r="H24" s="19" t="s">
        <v>88</v>
      </c>
      <c r="I24" s="11">
        <v>2</v>
      </c>
      <c r="J24" s="11" t="s">
        <v>128</v>
      </c>
      <c r="K24" s="11"/>
      <c r="L24" s="11"/>
      <c r="M24" s="11"/>
    </row>
    <row r="25" spans="2:13" ht="70.05" customHeight="1" x14ac:dyDescent="0.3">
      <c r="C25" s="18" t="s">
        <v>108</v>
      </c>
      <c r="D25" s="15" t="s">
        <v>35</v>
      </c>
      <c r="E25" s="9" t="s">
        <v>36</v>
      </c>
      <c r="F25" s="22" t="s">
        <v>82</v>
      </c>
      <c r="G25" s="18">
        <v>13</v>
      </c>
      <c r="H25" s="18" t="s">
        <v>87</v>
      </c>
      <c r="I25" s="8">
        <v>2</v>
      </c>
      <c r="J25" s="8" t="s">
        <v>128</v>
      </c>
    </row>
    <row r="26" spans="2:13" ht="70.05" customHeight="1" x14ac:dyDescent="0.3">
      <c r="B26" s="11"/>
      <c r="C26" s="18" t="s">
        <v>109</v>
      </c>
      <c r="D26" s="17" t="s">
        <v>41</v>
      </c>
      <c r="E26" s="12" t="s">
        <v>42</v>
      </c>
      <c r="F26" s="23" t="s">
        <v>82</v>
      </c>
      <c r="G26" s="19">
        <v>2</v>
      </c>
      <c r="H26" s="19" t="s">
        <v>88</v>
      </c>
      <c r="I26" s="11">
        <v>2</v>
      </c>
      <c r="J26" s="11" t="s">
        <v>128</v>
      </c>
      <c r="K26" s="11"/>
      <c r="L26" s="11"/>
      <c r="M26" s="11"/>
    </row>
    <row r="27" spans="2:13" ht="70.05" customHeight="1" x14ac:dyDescent="0.3">
      <c r="C27" s="19" t="s">
        <v>110</v>
      </c>
      <c r="D27" s="14" t="s">
        <v>43</v>
      </c>
      <c r="E27" s="9" t="s">
        <v>44</v>
      </c>
      <c r="F27" s="22" t="s">
        <v>82</v>
      </c>
      <c r="G27" s="18">
        <v>2</v>
      </c>
      <c r="H27" s="18" t="s">
        <v>88</v>
      </c>
      <c r="I27" s="8">
        <v>2</v>
      </c>
      <c r="J27" s="8" t="s">
        <v>128</v>
      </c>
    </row>
    <row r="28" spans="2:13" ht="70.05" customHeight="1" x14ac:dyDescent="0.3">
      <c r="C28" s="18" t="s">
        <v>111</v>
      </c>
      <c r="D28" s="14" t="s">
        <v>46</v>
      </c>
      <c r="E28" s="9" t="s">
        <v>47</v>
      </c>
      <c r="F28" s="22" t="s">
        <v>82</v>
      </c>
      <c r="G28" s="18">
        <v>5</v>
      </c>
      <c r="H28" s="18" t="s">
        <v>86</v>
      </c>
      <c r="I28" s="8">
        <v>2</v>
      </c>
      <c r="J28" s="8" t="s">
        <v>128</v>
      </c>
    </row>
    <row r="29" spans="2:13" ht="70.05" customHeight="1" x14ac:dyDescent="0.3">
      <c r="C29" s="18" t="s">
        <v>112</v>
      </c>
      <c r="D29" s="14" t="s">
        <v>45</v>
      </c>
      <c r="E29" s="9" t="s">
        <v>48</v>
      </c>
      <c r="F29" s="22" t="s">
        <v>82</v>
      </c>
      <c r="G29" s="18">
        <v>2</v>
      </c>
      <c r="H29" s="18" t="s">
        <v>88</v>
      </c>
      <c r="I29" s="8">
        <v>2</v>
      </c>
      <c r="J29" s="8" t="s">
        <v>128</v>
      </c>
    </row>
    <row r="30" spans="2:13" ht="70.05" customHeight="1" x14ac:dyDescent="0.3">
      <c r="C30" s="18" t="s">
        <v>113</v>
      </c>
      <c r="D30" s="14" t="s">
        <v>49</v>
      </c>
      <c r="E30" s="9" t="s">
        <v>50</v>
      </c>
      <c r="F30" s="22" t="s">
        <v>82</v>
      </c>
      <c r="G30" s="18">
        <v>5</v>
      </c>
      <c r="H30" s="18" t="s">
        <v>86</v>
      </c>
      <c r="I30" s="8">
        <v>2</v>
      </c>
      <c r="J30" s="8" t="s">
        <v>128</v>
      </c>
    </row>
    <row r="31" spans="2:13" ht="70.05" customHeight="1" x14ac:dyDescent="0.3">
      <c r="C31" s="18" t="s">
        <v>114</v>
      </c>
      <c r="D31" s="14" t="s">
        <v>51</v>
      </c>
      <c r="E31" s="9" t="s">
        <v>52</v>
      </c>
      <c r="F31" s="22" t="s">
        <v>82</v>
      </c>
      <c r="G31" s="18">
        <v>2</v>
      </c>
      <c r="H31" s="18" t="s">
        <v>88</v>
      </c>
      <c r="I31" s="8">
        <v>2</v>
      </c>
      <c r="J31" s="8" t="s">
        <v>128</v>
      </c>
    </row>
    <row r="32" spans="2:13" ht="70.05" customHeight="1" x14ac:dyDescent="0.3">
      <c r="C32" s="18" t="s">
        <v>115</v>
      </c>
      <c r="D32" s="15" t="s">
        <v>53</v>
      </c>
      <c r="E32" s="9" t="s">
        <v>54</v>
      </c>
      <c r="F32" s="22" t="s">
        <v>82</v>
      </c>
      <c r="G32" s="18">
        <v>8</v>
      </c>
      <c r="H32" s="18" t="s">
        <v>85</v>
      </c>
      <c r="I32" s="8">
        <v>2</v>
      </c>
      <c r="J32" s="8" t="s">
        <v>128</v>
      </c>
    </row>
    <row r="33" spans="2:13" ht="70.05" customHeight="1" x14ac:dyDescent="0.3">
      <c r="C33" s="18" t="s">
        <v>116</v>
      </c>
      <c r="D33" s="15" t="s">
        <v>55</v>
      </c>
      <c r="E33" s="9" t="s">
        <v>56</v>
      </c>
      <c r="F33" s="22" t="s">
        <v>82</v>
      </c>
      <c r="G33" s="18">
        <v>5</v>
      </c>
      <c r="H33" s="18" t="s">
        <v>86</v>
      </c>
      <c r="I33" s="8">
        <v>2</v>
      </c>
      <c r="J33" s="8" t="s">
        <v>129</v>
      </c>
    </row>
    <row r="34" spans="2:13" ht="70.05" customHeight="1" x14ac:dyDescent="0.3">
      <c r="B34" s="13"/>
      <c r="C34" s="19" t="s">
        <v>117</v>
      </c>
      <c r="D34" s="17" t="s">
        <v>63</v>
      </c>
      <c r="E34" s="12" t="s">
        <v>64</v>
      </c>
      <c r="F34" s="25" t="s">
        <v>84</v>
      </c>
      <c r="G34" s="19">
        <v>3</v>
      </c>
      <c r="H34" s="19" t="s">
        <v>86</v>
      </c>
      <c r="I34" s="11">
        <v>3</v>
      </c>
      <c r="J34" s="11" t="s">
        <v>129</v>
      </c>
      <c r="K34" s="13"/>
      <c r="L34" s="13"/>
      <c r="M34" s="13"/>
    </row>
    <row r="35" spans="2:13" ht="70.05" customHeight="1" x14ac:dyDescent="0.3">
      <c r="C35" s="18" t="s">
        <v>118</v>
      </c>
      <c r="D35" s="15" t="s">
        <v>58</v>
      </c>
      <c r="E35" s="9" t="s">
        <v>57</v>
      </c>
      <c r="F35" s="20" t="s">
        <v>81</v>
      </c>
      <c r="G35" s="18">
        <v>8</v>
      </c>
      <c r="H35" s="18" t="s">
        <v>85</v>
      </c>
      <c r="I35" s="8">
        <v>1</v>
      </c>
      <c r="J35" s="8" t="s">
        <v>129</v>
      </c>
    </row>
    <row r="36" spans="2:13" ht="70.05" customHeight="1" x14ac:dyDescent="0.3">
      <c r="C36" s="18" t="s">
        <v>119</v>
      </c>
      <c r="D36" s="14" t="s">
        <v>59</v>
      </c>
      <c r="E36" s="9" t="s">
        <v>60</v>
      </c>
      <c r="F36" s="20" t="s">
        <v>81</v>
      </c>
      <c r="G36" s="18">
        <v>8</v>
      </c>
      <c r="H36" s="18" t="s">
        <v>85</v>
      </c>
      <c r="I36" s="8">
        <v>1</v>
      </c>
      <c r="J36" s="8" t="s">
        <v>129</v>
      </c>
    </row>
    <row r="37" spans="2:13" ht="70.05" customHeight="1" x14ac:dyDescent="0.3">
      <c r="B37" s="11"/>
      <c r="C37" s="18" t="s">
        <v>120</v>
      </c>
      <c r="D37" s="17" t="s">
        <v>65</v>
      </c>
      <c r="E37" s="12" t="s">
        <v>66</v>
      </c>
      <c r="F37" s="23" t="s">
        <v>82</v>
      </c>
      <c r="G37" s="19">
        <v>3</v>
      </c>
      <c r="H37" s="19" t="s">
        <v>86</v>
      </c>
      <c r="I37" s="11">
        <v>2</v>
      </c>
      <c r="J37" s="11" t="s">
        <v>129</v>
      </c>
      <c r="K37" s="11"/>
      <c r="L37" s="11"/>
      <c r="M37" s="11"/>
    </row>
    <row r="38" spans="2:13" ht="70.05" customHeight="1" x14ac:dyDescent="0.3">
      <c r="C38" s="18" t="s">
        <v>121</v>
      </c>
      <c r="D38" s="15" t="s">
        <v>61</v>
      </c>
      <c r="E38" s="9" t="s">
        <v>62</v>
      </c>
      <c r="F38" s="20" t="s">
        <v>81</v>
      </c>
      <c r="G38" s="18">
        <v>13</v>
      </c>
      <c r="H38" s="18" t="s">
        <v>87</v>
      </c>
      <c r="I38" s="8">
        <v>1</v>
      </c>
      <c r="J38" s="8" t="s">
        <v>129</v>
      </c>
    </row>
    <row r="39" spans="2:13" ht="70.05" customHeight="1" x14ac:dyDescent="0.3">
      <c r="C39" s="18" t="s">
        <v>90</v>
      </c>
      <c r="D39" s="15" t="s">
        <v>67</v>
      </c>
      <c r="E39" s="9" t="s">
        <v>68</v>
      </c>
      <c r="F39" s="24" t="s">
        <v>84</v>
      </c>
      <c r="G39" s="18">
        <v>2</v>
      </c>
      <c r="H39" s="18" t="s">
        <v>89</v>
      </c>
      <c r="I39" s="8">
        <v>3</v>
      </c>
      <c r="J39" s="8" t="s">
        <v>128</v>
      </c>
    </row>
    <row r="40" spans="2:13" ht="70.05" customHeight="1" x14ac:dyDescent="0.3">
      <c r="B40" s="11"/>
      <c r="C40" s="19" t="s">
        <v>91</v>
      </c>
      <c r="D40" s="16" t="s">
        <v>69</v>
      </c>
      <c r="E40" s="12" t="s">
        <v>70</v>
      </c>
      <c r="F40" s="25" t="s">
        <v>84</v>
      </c>
      <c r="G40" s="19">
        <v>13</v>
      </c>
      <c r="H40" s="19" t="s">
        <v>88</v>
      </c>
      <c r="I40" s="11">
        <v>3</v>
      </c>
      <c r="J40" s="8" t="s">
        <v>130</v>
      </c>
      <c r="K40" s="11"/>
      <c r="L40" s="11"/>
      <c r="M40" s="11"/>
    </row>
    <row r="41" spans="2:13" ht="70.05" customHeight="1" x14ac:dyDescent="0.3">
      <c r="B41" s="11"/>
      <c r="C41" s="19" t="s">
        <v>122</v>
      </c>
      <c r="D41" s="16" t="s">
        <v>71</v>
      </c>
      <c r="E41" s="12" t="s">
        <v>72</v>
      </c>
      <c r="F41" s="21" t="s">
        <v>81</v>
      </c>
      <c r="G41" s="19">
        <v>8</v>
      </c>
      <c r="H41" s="19" t="s">
        <v>85</v>
      </c>
      <c r="I41" s="11">
        <v>1</v>
      </c>
      <c r="J41" s="8" t="s">
        <v>129</v>
      </c>
      <c r="K41" s="11"/>
      <c r="L41" s="11"/>
      <c r="M41" s="11"/>
    </row>
    <row r="42" spans="2:13" ht="70.05" customHeight="1" x14ac:dyDescent="0.3">
      <c r="B42" s="11"/>
      <c r="C42" s="19" t="s">
        <v>123</v>
      </c>
      <c r="D42" s="16" t="s">
        <v>73</v>
      </c>
      <c r="E42" s="12" t="s">
        <v>74</v>
      </c>
      <c r="F42" s="21" t="s">
        <v>81</v>
      </c>
      <c r="G42" s="19">
        <v>8</v>
      </c>
      <c r="H42" s="19" t="s">
        <v>85</v>
      </c>
      <c r="I42" s="11">
        <v>1</v>
      </c>
      <c r="J42" s="8" t="s">
        <v>129</v>
      </c>
      <c r="K42" s="11"/>
      <c r="L42" s="11"/>
      <c r="M42" s="11"/>
    </row>
    <row r="43" spans="2:13" ht="70.05" customHeight="1" x14ac:dyDescent="0.3">
      <c r="B43" s="11"/>
      <c r="C43" s="19" t="s">
        <v>124</v>
      </c>
      <c r="D43" s="16" t="s">
        <v>75</v>
      </c>
      <c r="E43" s="12" t="s">
        <v>76</v>
      </c>
      <c r="F43" s="23" t="s">
        <v>82</v>
      </c>
      <c r="G43" s="19">
        <v>5</v>
      </c>
      <c r="H43" s="19" t="s">
        <v>86</v>
      </c>
      <c r="I43" s="11">
        <v>2</v>
      </c>
      <c r="J43" s="8" t="s">
        <v>130</v>
      </c>
      <c r="K43" s="11"/>
      <c r="L43" s="11"/>
      <c r="M43" s="11"/>
    </row>
    <row r="44" spans="2:13" ht="70.05" customHeight="1" x14ac:dyDescent="0.3">
      <c r="B44" s="11"/>
      <c r="C44" s="19" t="s">
        <v>125</v>
      </c>
      <c r="D44" s="16" t="s">
        <v>77</v>
      </c>
      <c r="E44" s="12" t="s">
        <v>78</v>
      </c>
      <c r="F44" s="23" t="s">
        <v>82</v>
      </c>
      <c r="G44" s="19">
        <v>5</v>
      </c>
      <c r="H44" s="19" t="s">
        <v>86</v>
      </c>
      <c r="I44" s="11">
        <v>2</v>
      </c>
      <c r="J44" s="8" t="s">
        <v>130</v>
      </c>
      <c r="K44" s="11"/>
      <c r="L44" s="11"/>
      <c r="M44" s="11"/>
    </row>
    <row r="45" spans="2:13" ht="70.05" customHeight="1" x14ac:dyDescent="0.3">
      <c r="C45" s="19" t="s">
        <v>92</v>
      </c>
      <c r="D45" s="16" t="s">
        <v>79</v>
      </c>
      <c r="E45" s="12" t="s">
        <v>80</v>
      </c>
      <c r="F45" s="21" t="s">
        <v>81</v>
      </c>
      <c r="G45" s="19">
        <v>21</v>
      </c>
      <c r="H45" s="19" t="s">
        <v>87</v>
      </c>
      <c r="I45" s="11">
        <v>1</v>
      </c>
      <c r="J45" s="8" t="s">
        <v>127</v>
      </c>
    </row>
  </sheetData>
  <mergeCells count="1">
    <mergeCell ref="C6:J7"/>
  </mergeCells>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VIEIRA DOS REIS .</dc:creator>
  <cp:lastModifiedBy>JUAN VIEIRA DOS REIS .</cp:lastModifiedBy>
  <dcterms:created xsi:type="dcterms:W3CDTF">2025-04-28T00:13:41Z</dcterms:created>
  <dcterms:modified xsi:type="dcterms:W3CDTF">2025-05-16T01:04:59Z</dcterms:modified>
</cp:coreProperties>
</file>