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CUYO\3-Geometría Analític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A5" i="1"/>
  <c r="A4" i="1"/>
  <c r="B5" i="1" l="1"/>
  <c r="B4" i="1"/>
  <c r="H4" i="1" l="1"/>
  <c r="I4" i="1" s="1"/>
  <c r="F4" i="1"/>
  <c r="H5" i="1"/>
  <c r="I5" i="1" s="1"/>
  <c r="F5" i="1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<sst xmlns="http://schemas.openxmlformats.org/spreadsheetml/2006/main" count="13" uniqueCount="13">
  <si>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</si>
  <si>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</si>
  <si>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</si>
  <si>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A</t>
  </si>
  <si>
    <t>B</t>
  </si>
  <si>
    <t>C</t>
  </si>
  <si>
    <t>k</t>
  </si>
  <si>
    <t>x</t>
  </si>
  <si>
    <t>y</t>
  </si>
  <si>
    <t>X=K</t>
  </si>
  <si>
    <t>Y=K</t>
  </si>
  <si>
    <t>xmax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</si>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</sst>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6" sqref="E6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E1" s="1"/>
    </row>
    <row r="2" spans="1:9" ht="15.75" thickBot="1" x14ac:dyDescent="0.3">
      <c r="A2" s="1">
        <v>2.1003509952999999</v>
      </c>
      <c r="B2" s="1">
        <v>1</v>
      </c>
      <c r="C2" s="1">
        <v>1.923971495</v>
      </c>
    </row>
    <row r="3" spans="1:9" ht="15.75" thickBot="1" x14ac:dyDescent="0.3">
      <c r="A3" s="1" t="s">
        <v>3</v>
      </c>
      <c r="B3" s="1" t="s">
        <v>4</v>
      </c>
      <c r="C3" s="1" t="s">
        <v>5</v>
      </c>
      <c r="D3" s="4" t="s">
        <v>6</v>
      </c>
      <c r="E3" s="3" t="s">
        <v>7</v>
      </c>
      <c r="F3" s="2" t="s">
        <v>8</v>
      </c>
      <c r="H3" s="1" t="s">
        <v>11</v>
      </c>
      <c r="I3" s="1" t="s">
        <v>12</v>
      </c>
    </row>
    <row r="4" spans="1:9" ht="15.75" thickBot="1" x14ac:dyDescent="0.3">
      <c r="A4" s="1">
        <f>-C2/(6.75*(COS(RADIANS(65))^2))</f>
        <v>-1.5958730536975625</v>
      </c>
      <c r="B4" s="1">
        <f>-(TAN(RADIANS(65))-2*A2*D4*A4*COS(RADIANS(5)))</f>
        <v>17.890324618041596</v>
      </c>
      <c r="C4" s="1">
        <f>D4*((C2*D4/6.75) + ((A2*COS(RADIANS(5)))^2)*D4*A4 - A2*(TAN(RADIANS(65))*COS(RADIANS(5)) + SIN(RADIANS(5))))</f>
        <v>-46.304375574387691</v>
      </c>
      <c r="D4" s="4">
        <v>-3</v>
      </c>
      <c r="E4" s="3">
        <v>8</v>
      </c>
      <c r="F4" s="2">
        <f>(A4*(E4^2)) +( B4*E4) + C4</f>
        <v>-5.3176540666989212</v>
      </c>
      <c r="G4" s="5" t="s">
        <v>9</v>
      </c>
      <c r="H4" s="1">
        <f>-B4/(2*A4)</f>
        <v>5.6051841268296867</v>
      </c>
      <c r="I4" s="1">
        <f>(A4*(H4^2)) +( B4*H4) + C4</f>
        <v>3.8349062120508819</v>
      </c>
    </row>
    <row r="5" spans="1:9" ht="15.75" thickBot="1" x14ac:dyDescent="0.3">
      <c r="A5" s="1">
        <f>C2/(6.75*((A2*COS(RADIANS(5)))^2))</f>
        <v>6.5106245976905772E-2</v>
      </c>
      <c r="B5" s="1">
        <f>(TAN(RADIANS(5))-2*D5*A5*COS(RADIANS(65)))</f>
        <v>0.25257919454525796</v>
      </c>
      <c r="C5" s="1">
        <f>D5*(-(C2*D5/6.75) + (COS(RADIANS(65))^2)*D5*A5 - TAN(RADIANS(5))*COS(RADIANS(65)) - SIN(RADIANS(65)))</f>
        <v>0.3692063650211721</v>
      </c>
      <c r="D5" s="4">
        <v>-3</v>
      </c>
      <c r="E5" s="3">
        <v>5</v>
      </c>
      <c r="F5" s="2">
        <f>(A5*(E5^2)) + (B5*E5) + C5</f>
        <v>3.2597584871701062</v>
      </c>
      <c r="G5" s="5" t="s">
        <v>10</v>
      </c>
      <c r="H5" s="1">
        <f>-B5/(2*A5)</f>
        <v>-1.9397462620932855</v>
      </c>
      <c r="I5" s="1">
        <f>(A5*(H5^2)) +( B5*H5) + C5</f>
        <v>0.12423659077032365</v>
      </c>
    </row>
    <row r="6" spans="1:9" x14ac:dyDescent="0.25">
      <c r="E6">
        <v>6</v>
      </c>
    </row>
    <row r="7" spans="1:9" x14ac:dyDescent="0.25">
      <c r="E7" s="6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2020-06-24T16:27:29Z</dcterms:created>
  <dcterms:modified xsi:type="dcterms:W3CDTF">2020-07-05T01:21:06Z</dcterms:modified>
</cp:coreProperties>
</file>