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codeName="ThisWorkbook" autoCompressPictures="0" defaultThemeVersion="124226"/>
  <mc:AlternateContent xmlns:mc="http://schemas.openxmlformats.org/markup-compatibility/2006">
    <mc:Choice Requires="x15">
      <x15ac:absPath xmlns:x15ac="http://schemas.microsoft.com/office/spreadsheetml/2010/11/ac" url="G:\Mi unidad\SG-2022MNR\1.PLANEAR\2.Gestión Integral SG-SST\7.Normatividad\2024\"/>
    </mc:Choice>
  </mc:AlternateContent>
  <xr:revisionPtr revIDLastSave="0" documentId="13_ncr:1_{A7465345-F317-4D2C-A5B0-70A02C1FE018}" xr6:coauthVersionLast="47" xr6:coauthVersionMax="47" xr10:uidLastSave="{00000000-0000-0000-0000-000000000000}"/>
  <bookViews>
    <workbookView xWindow="-120" yWindow="-120" windowWidth="24240" windowHeight="13140" activeTab="2" xr2:uid="{00000000-000D-0000-FFFF-FFFF00000000}"/>
  </bookViews>
  <sheets>
    <sheet name="HOME" sheetId="28" r:id="rId1"/>
    <sheet name="Medición" sheetId="19" r:id="rId2"/>
    <sheet name="Matriz" sheetId="1" r:id="rId3"/>
    <sheet name="Procedimiento" sheetId="24" r:id="rId4"/>
    <sheet name="Control_Cambios" sheetId="23" r:id="rId5"/>
    <sheet name="Hoja1" sheetId="29" state="hidden" r:id="rId6"/>
    <sheet name="Tablas" sheetId="25" state="hidden" r:id="rId7"/>
  </sheets>
  <definedNames>
    <definedName name="_xlnm._FilterDatabase" localSheetId="2" hidden="1">Matriz!$A$6:$U$422</definedName>
    <definedName name="_xlnm.Print_Area" localSheetId="0">HOME!$A$1:$N$28</definedName>
    <definedName name="_xlnm.Print_Area" localSheetId="2">Matriz!$A$1:$CP$470</definedName>
    <definedName name="_xlnm.Print_Area" localSheetId="1">Medición!$A$1:$P$46</definedName>
    <definedName name="_xlnm.Print_Area" localSheetId="3">Procedimiento!$A$1:$M$20</definedName>
    <definedName name="CATEGORIAS_PRINCIPALES">Tablas!$C$3:$C$8</definedName>
    <definedName name="CUMPLIMIENTO">Tablas!$A$3:$A$5</definedName>
    <definedName name="TIPOS_DE_NORMA">Tablas!$I$3:$I$12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11" i="1" l="1"/>
  <c r="L412" i="1"/>
  <c r="L413" i="1"/>
  <c r="L414" i="1"/>
  <c r="L415" i="1"/>
  <c r="L416" i="1"/>
  <c r="L417" i="1"/>
  <c r="L418" i="1"/>
  <c r="L419" i="1"/>
  <c r="L420" i="1"/>
  <c r="L347" i="1" l="1"/>
  <c r="L346" i="1"/>
  <c r="L409" i="1" l="1"/>
  <c r="L402" i="1" l="1"/>
  <c r="L397" i="1"/>
  <c r="L372" i="1"/>
  <c r="L373" i="1"/>
  <c r="L374" i="1"/>
  <c r="L375" i="1"/>
  <c r="L376" i="1"/>
  <c r="L377" i="1"/>
  <c r="L378" i="1"/>
  <c r="L379" i="1"/>
  <c r="L380" i="1"/>
  <c r="L381" i="1"/>
  <c r="L382" i="1"/>
  <c r="L383" i="1"/>
  <c r="L384" i="1"/>
  <c r="L385" i="1"/>
  <c r="L386" i="1"/>
  <c r="L387" i="1"/>
  <c r="L388" i="1"/>
  <c r="L389" i="1"/>
  <c r="L390" i="1"/>
  <c r="L391" i="1"/>
  <c r="L392" i="1"/>
  <c r="L393" i="1"/>
  <c r="L394" i="1"/>
  <c r="L398" i="1" l="1"/>
  <c r="L407" i="1" l="1"/>
  <c r="L408" i="1"/>
  <c r="L410" i="1"/>
  <c r="L272" i="1"/>
  <c r="L273" i="1"/>
  <c r="L274" i="1"/>
  <c r="L275"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8" i="1"/>
  <c r="L349" i="1"/>
  <c r="L350" i="1"/>
  <c r="L351" i="1"/>
  <c r="L352" i="1"/>
  <c r="L353" i="1"/>
  <c r="L354" i="1"/>
  <c r="L355" i="1"/>
  <c r="L356" i="1"/>
  <c r="L357" i="1"/>
  <c r="L358" i="1"/>
  <c r="L359" i="1"/>
  <c r="L360" i="1"/>
  <c r="L361" i="1"/>
  <c r="L362" i="1"/>
  <c r="L363" i="1"/>
  <c r="L364" i="1"/>
  <c r="L365" i="1"/>
  <c r="L366" i="1"/>
  <c r="L367" i="1"/>
  <c r="L368" i="1"/>
  <c r="L369" i="1"/>
  <c r="L370" i="1"/>
  <c r="L371" i="1"/>
  <c r="L395" i="1"/>
  <c r="L396" i="1"/>
  <c r="L399" i="1"/>
  <c r="L400" i="1"/>
  <c r="L401" i="1"/>
  <c r="L403" i="1"/>
  <c r="L404" i="1"/>
  <c r="L405" i="1"/>
  <c r="L406" i="1"/>
  <c r="C26" i="19" l="1"/>
  <c r="C27" i="19"/>
  <c r="C28" i="19"/>
  <c r="D27" i="19" l="1"/>
  <c r="E27" i="19" s="1"/>
  <c r="D28" i="19" l="1"/>
  <c r="E28" i="19" s="1"/>
  <c r="D26" i="19"/>
  <c r="E26" i="19" s="1"/>
  <c r="D31" i="19" l="1"/>
  <c r="D19" i="19"/>
  <c r="C16" i="19"/>
  <c r="C17" i="19"/>
  <c r="C18" i="19"/>
  <c r="C19" i="19"/>
  <c r="C20" i="19"/>
  <c r="C21" i="19"/>
  <c r="C22" i="19"/>
  <c r="C23" i="19"/>
  <c r="C24" i="19"/>
  <c r="C25" i="19"/>
  <c r="C9" i="19"/>
  <c r="C10" i="19"/>
  <c r="C11" i="19"/>
  <c r="C12" i="19"/>
  <c r="C13" i="19"/>
  <c r="C14" i="19"/>
  <c r="C15" i="19"/>
  <c r="C29" i="19"/>
  <c r="C30" i="19"/>
  <c r="C31" i="19"/>
  <c r="C8" i="19"/>
  <c r="D17" i="19" l="1"/>
  <c r="E17" i="19" s="1"/>
  <c r="D25" i="19"/>
  <c r="E25" i="19" s="1"/>
  <c r="D24" i="19"/>
  <c r="E24" i="19" s="1"/>
  <c r="D30" i="19"/>
  <c r="E30" i="19" s="1"/>
  <c r="D29" i="19"/>
  <c r="E29" i="19" s="1"/>
  <c r="D21" i="19"/>
  <c r="E21" i="19" s="1"/>
  <c r="D18" i="19"/>
  <c r="E18" i="19" s="1"/>
  <c r="D23" i="19"/>
  <c r="E23" i="19" s="1"/>
  <c r="D16" i="19"/>
  <c r="E16" i="19" s="1"/>
  <c r="D11" i="19"/>
  <c r="E11" i="19" s="1"/>
  <c r="D14" i="19"/>
  <c r="E14" i="19" s="1"/>
  <c r="D20" i="19"/>
  <c r="E20" i="19" s="1"/>
  <c r="D15" i="19"/>
  <c r="E15" i="19" s="1"/>
  <c r="D8" i="19"/>
  <c r="E8" i="19" s="1"/>
  <c r="D22" i="19"/>
  <c r="E22" i="19" s="1"/>
  <c r="E19" i="19"/>
  <c r="D10" i="19"/>
  <c r="E10" i="19" s="1"/>
  <c r="D12" i="19"/>
  <c r="E12" i="19" s="1"/>
  <c r="D9" i="19"/>
  <c r="E9" i="19" s="1"/>
  <c r="D13" i="19"/>
  <c r="E13" i="19" s="1"/>
  <c r="C33" i="19"/>
  <c r="E31" i="19"/>
  <c r="D33" i="19" l="1"/>
  <c r="E33" i="19" s="1"/>
</calcChain>
</file>

<file path=xl/sharedStrings.xml><?xml version="1.0" encoding="utf-8"?>
<sst xmlns="http://schemas.openxmlformats.org/spreadsheetml/2006/main" count="3914" uniqueCount="1368">
  <si>
    <t>TIPO DE NORMA</t>
  </si>
  <si>
    <t>AÑO</t>
  </si>
  <si>
    <t>DESCRIPCIÓN DE LA NORMA</t>
  </si>
  <si>
    <t>ARTÍCULOS APLICABLES</t>
  </si>
  <si>
    <t>Por el cual se determina la organización y administración del Sistema General de Riesgos Profesionales</t>
  </si>
  <si>
    <t>Por la cual se establecen disposiciones y se definen responsabilidades para la identificación, evaluación, prevención, intervención y monitoreo permanente de la exposición a factores de riesgo psicosocial en el trabajo y para la determinación del origen de las patologías causadas por el estrés ocupacional</t>
  </si>
  <si>
    <t>PORCENTAJE DE CUMPLIMIENTO</t>
  </si>
  <si>
    <t>EMISOR</t>
  </si>
  <si>
    <t>FECHA</t>
  </si>
  <si>
    <t>EVALUACIÓN DEL CUMPLIMIENTO</t>
  </si>
  <si>
    <t xml:space="preserve">MATRIZ DE REQUISITOS LEGALES </t>
  </si>
  <si>
    <t>RESPONSABLE</t>
  </si>
  <si>
    <t>CRITERIOS QUE EVIDENCIAN SU CUMPLIMIENTO</t>
  </si>
  <si>
    <t>LEGISLACIÓN INCLUIDA</t>
  </si>
  <si>
    <t>PLAN DE ACCIÓN</t>
  </si>
  <si>
    <t>MATRIZ DE REQUISITOS LEGALES</t>
  </si>
  <si>
    <t>Página: 1 de 1</t>
  </si>
  <si>
    <t>Ministerio de Salud y Protección Social</t>
  </si>
  <si>
    <t>Ministerio del Trabajo</t>
  </si>
  <si>
    <t>Congreso de la República</t>
  </si>
  <si>
    <t>Por medio de la cual se adoptan medidas para prevenir, corregir y sancionar el acoso laboral y otros hostigamientos en el marco de las relaciones de trabajo</t>
  </si>
  <si>
    <t>SISTEMA DE GESTIÓN DE SEGURIDAD Y SALUD EN EL TRABAJO</t>
  </si>
  <si>
    <t>Por la cual se dictan Medidas Sanitarias</t>
  </si>
  <si>
    <t>Todos</t>
  </si>
  <si>
    <t>DESCRIPCIÓN DEL REQUISITO POR ARTÍCULO O NORMA</t>
  </si>
  <si>
    <t>Ministerio de la Protección Social</t>
  </si>
  <si>
    <t xml:space="preserve">CONTROL DE CAMBIOS
HISTORIAL DE REVISIÓN Y ACTUALIZACIÓN DE REQUISITOS LEGALES EN SST </t>
  </si>
  <si>
    <t>FECHA DE REVISIÓN Y/O ACTUALIZACIÓN</t>
  </si>
  <si>
    <t>NOMBRE DE QUIEN REALIZÓ LA REVISIÓN</t>
  </si>
  <si>
    <t xml:space="preserve">PROCEDIMIENTO DE IDENTIFICACIÓN Y ACTUALIZACIÓN DE REQUISITOS LEGALES Y
EVALUACIÓN DEL CUMPLIMIENTO LEGAL </t>
  </si>
  <si>
    <t>Ley</t>
  </si>
  <si>
    <t xml:space="preserve">Decreto </t>
  </si>
  <si>
    <t>Resolución</t>
  </si>
  <si>
    <t>Circular</t>
  </si>
  <si>
    <t>CST</t>
  </si>
  <si>
    <t xml:space="preserve">Decisión </t>
  </si>
  <si>
    <t>NTC</t>
  </si>
  <si>
    <t>Congreso de la Republica</t>
  </si>
  <si>
    <t>Congreso de la Republica de Colombia</t>
  </si>
  <si>
    <t xml:space="preserve">Ministerio de Salud y de la Protección Social </t>
  </si>
  <si>
    <t>Ministerio de Ambiente y Desarrollo Sostenible</t>
  </si>
  <si>
    <t>Ministerio de Salud</t>
  </si>
  <si>
    <t>Ministerio de Minas y Energía</t>
  </si>
  <si>
    <t>Ministerio de Justicia y del Derecho</t>
  </si>
  <si>
    <t>Presidencia de la Republica</t>
  </si>
  <si>
    <t>Presidencia de la República</t>
  </si>
  <si>
    <t xml:space="preserve">Ministerio del Trabajo </t>
  </si>
  <si>
    <t>Ministerio de Trabajo y Seguridad Social y de Salud</t>
  </si>
  <si>
    <t xml:space="preserve">Ministerio de Salud y Protección Social </t>
  </si>
  <si>
    <t xml:space="preserve">Ministerio del Trabajo y Seguridad Social </t>
  </si>
  <si>
    <t>Departamento administrativo de la Función Publica</t>
  </si>
  <si>
    <t>Ministerio de Salud y de protección social.</t>
  </si>
  <si>
    <t>Republica de Colombia</t>
  </si>
  <si>
    <t>Ministerio de Trabajo y Seguridad Social</t>
  </si>
  <si>
    <t>Ministerio del Trabajo y la Seguridad Social</t>
  </si>
  <si>
    <t>Comunidad Andina de Naciones</t>
  </si>
  <si>
    <t>MINISTERIO DE TRABAJO</t>
  </si>
  <si>
    <t xml:space="preserve">ICONTEC </t>
  </si>
  <si>
    <t>ICONTEC - Consejo Colombiano de Seguridad</t>
  </si>
  <si>
    <t xml:space="preserve">Icontec </t>
  </si>
  <si>
    <t>Por medio de la cual se expide la ley de Salud Mental y se dictan otras disposiciones.</t>
  </si>
  <si>
    <t>Por la cual se adopta la política nacional de gestión del riesgo de desastres y se establece el Sistema Nacional de Gestión del Riesgo de Desastres y se dictan otras disposiciones</t>
  </si>
  <si>
    <t>Disposiciones por medio de las cuales se previenen daños a la salud de los menores de edad, la población no fumadora y se estipulan políticas públicas para la prevención del consumo del tabaco y el abandono de la dependencia del tabaco del fumador y sus derivados en la población colombiana.</t>
  </si>
  <si>
    <t>Por la cual se dictan normas para apoyar el empleo y ampliar la protección social y se modifican algunos artículos del Código Sustantivo de Trabajo.</t>
  </si>
  <si>
    <t>Por medio del cual se expide el Decreto Único Reglamentario del Sector Salud y Protección Social  </t>
  </si>
  <si>
    <t>Por la cual se modifica la resolución 668 de 2016 sobre el uso racional de bolsas plásticas y se adoptan otras disposiciones</t>
  </si>
  <si>
    <t>Por el cual se sistematizan, coordinan y reglamentan algunas disposiciones en relación con el porte y consumo de estupefacientes y sustancias psicotrópicas. </t>
  </si>
  <si>
    <t>Por el cual se expide la Tabla de Enfermedades Laborales.</t>
  </si>
  <si>
    <t>por el cual se promulga el Convenio número 161 sobre los Servicios de Salud en el Trabajo, adoptado por la 71ª Reunión de la Conferencia General de la Organización Internacional del Trabajo, OIT, Ginebra, 1985.</t>
  </si>
  <si>
    <t>Por la cual se establecen los parámetros y requisitos para desarrollar, certificar y registrar la capacitación virtual en el Sistema de Gestión de la Seguridad y Salud en el Trabajo.</t>
  </si>
  <si>
    <t>Por la cual se reglamenta la organización y funcionamiento de los comités de Medicina, Higiene y Seguridad Industrial en los lugares de trabajo. (actualmente Comité Paritario de Salud Ocupacional).</t>
  </si>
  <si>
    <t>Por la cual se adoptan medidas en relación con el consumo de cigarrillo o de tabaco.</t>
  </si>
  <si>
    <t>Por la cual se adoptan unas medidas de carácter sanitario al Tabaquismo.</t>
  </si>
  <si>
    <t>Por la cual se reglamenta el procedimiento, requisitos para el otorgamiento y renovación de las licencias de salud ocupacional y se dictan otras disposiciones.</t>
  </si>
  <si>
    <t>Por la cual se regula la práctica de evaluaciones médicas ocupacionales y el manejo y contenido de las historias clínicas ocupacionales.</t>
  </si>
  <si>
    <t>Por la cual se reglamentan actividades en materia de Salud Ocupacional</t>
  </si>
  <si>
    <t>por la cual se adoptan los formatos de informe de accidente de trabajo y de enfermedad profesional y se dictan otras disposiciones.</t>
  </si>
  <si>
    <t>por la cual se modifica el artículo 3° de la Resolución número 156 de 2005.</t>
  </si>
  <si>
    <t>Por el cual se dictan normas para suprimir o reformar regulaciones, procedimientos y trámites innecesarios existentes en la Administración Pública</t>
  </si>
  <si>
    <t>por medio de la cual se crea la Ley de Protección Integral a la Familia.</t>
  </si>
  <si>
    <t>Por la cual se adopta la Política Integral para la Prevención y Atención del Consumo de Sustancias Psicoactivas</t>
  </si>
  <si>
    <t>Por la cual se adopta el FORMULARIO UNICO DE AFILIACION Y REPORTE DE NOVEDADES  al Sistema de Riesgos Laborales</t>
  </si>
  <si>
    <t>Por la cual se adoptan las Guías de Atención Integral de Salud Ocupacional Basadas en la Evidencia.</t>
  </si>
  <si>
    <t>Código Sustantivo de Trabajo</t>
  </si>
  <si>
    <t>Por la cual se modifica el Sistema de Riesgos Laborales y se dictan otras disposiciones en materia de Salud Ocupacional</t>
  </si>
  <si>
    <t xml:space="preserve">Por la cual se dictan normas para garantizar la atención integral a personas que consumen sustancias psicoactivas y se crea el premio nacional "entidad comprometida con la prevención del consumo, abuso y adicción a sustancias" psicoactivas. </t>
  </si>
  <si>
    <t>Por medio del cual se expide el Decreto Único Reglamentario del Sector Trabajo</t>
  </si>
  <si>
    <t>Por la cual se crea el sistema de seguridad social integral y se dictan otras disposiciones</t>
  </si>
  <si>
    <t>Por medio de la cual se aprueba el "Convenio número 161, sobre los servicios de salud  en el trabajo" adoptado por la 71 Reunión de la Conferencia General de la  Organización Internacional del Trabajo, OIT, Ginebra, 1985</t>
  </si>
  <si>
    <t>Por la cual se dictan normas sobre la organización, administración y prestaciones del Sistema General de Riesgos Profesionales</t>
  </si>
  <si>
    <t>Sustitución de la Decisión 547, Instrumento Andino de Seguridad y Salud en el Trabajo</t>
  </si>
  <si>
    <t>Por la cual se reglamenta la investigación de incidentes y accidentes de trabajo</t>
  </si>
  <si>
    <t>Por la cual se establece la conformación y funcionamiento del Comité de Convivencia Laboral en entidades públicas y empresas privadas y se dictan otras disposiciones. </t>
  </si>
  <si>
    <t>Por la cual se modifica parcialmente la Resolución 652 de 2012.</t>
  </si>
  <si>
    <t>Por la cual se modifica la Resolución 2388 de 2016 en relación con el plazo para su implementación y sus anexos técnicos.</t>
  </si>
  <si>
    <t>Por la cual se definen los Estándares Mínimos del Sistema de Gestión de la Seguridad y Salud en el Trabajo SG-SST</t>
  </si>
  <si>
    <t>Por la cual se establecen algunas disposiciones sobre vivienda, higiene y seguridad en los establecimientos de trabajo.</t>
  </si>
  <si>
    <t xml:space="preserve">Por el cual se establece el "día de la salud en el mundo del trabajo" </t>
  </si>
  <si>
    <t>Por la cual se expide el Reglamento Técnico de Instalaciones Eléctricas – RETIE.</t>
  </si>
  <si>
    <t>Por la cual se reglamentan actividades en materia de Salud Ocupacional.</t>
  </si>
  <si>
    <t>Por la cual se reglamenta el proceso de calificación del origen de los eventos de salud en primera instancia, dentro del Sistema de Seguridad Social en Salud.</t>
  </si>
  <si>
    <t>Espacios libres de humo y de sustancias psicoactivas (SPA) en las empresas.</t>
  </si>
  <si>
    <t>Extintores Portátiles contra incendio.</t>
  </si>
  <si>
    <t>Accesibilidad de las personas al medio físico. Edificios, pasillos y corredores. Características generales.</t>
  </si>
  <si>
    <t>Accesibilidad de las personas al medio físico. Edificios y espacios urbanos y rurales. Escaleras</t>
  </si>
  <si>
    <t>Sistema de Gestión en Seguridad y Salud Ocupacional – Requisitos</t>
  </si>
  <si>
    <t>Seguridad Industrial. Realización de inspecciones planeadas.</t>
  </si>
  <si>
    <t xml:space="preserve">Higiene y seguridad. Guía para la clasificación, registro y estadística de accidentes laborales y enfermedades profesionales </t>
  </si>
  <si>
    <t>Norma ISO 45001 - Sistemas de gestión de la seguridad y salud en el trabajo</t>
  </si>
  <si>
    <t>Por la cual se expide la Ley de Formalización y Generación de Empleo.</t>
  </si>
  <si>
    <t>La Circular 063 de 2020 establece los contenidos del curso de 20 horas para responsables del SG-SST y otras obligaciones de los oferentes.</t>
  </si>
  <si>
    <t>Por medio de la cual se declara de interés general la estrategia para la inmunización de la población colombiana contra la COVID-19 y la lucha contra cualquier pandemia y se dictan otras disposiciones</t>
  </si>
  <si>
    <t>Art. 6</t>
  </si>
  <si>
    <t>Norma completa</t>
  </si>
  <si>
    <t>Art. 21</t>
  </si>
  <si>
    <t>Norma Completa</t>
  </si>
  <si>
    <t>Art. 1,2, 17, 18, 26, 37, 42.</t>
  </si>
  <si>
    <t>Art. 20</t>
  </si>
  <si>
    <t>Art.  43</t>
  </si>
  <si>
    <t>Norma Completa - Art. 2.1.1.1</t>
  </si>
  <si>
    <t>Art. 14</t>
  </si>
  <si>
    <t>Art. 1</t>
  </si>
  <si>
    <t>Art. 16</t>
  </si>
  <si>
    <t>Norma Completa y Anexo Técnico</t>
  </si>
  <si>
    <t xml:space="preserve">Art 2 </t>
  </si>
  <si>
    <t xml:space="preserve">Art. 2  </t>
  </si>
  <si>
    <t>Art. 3</t>
  </si>
  <si>
    <t>Art. 3 y anexo técnico numero 1</t>
  </si>
  <si>
    <t>Art. 5A</t>
  </si>
  <si>
    <t>Art. 4</t>
  </si>
  <si>
    <t>Norma Completa y Anexos</t>
  </si>
  <si>
    <t>Circular Completa</t>
  </si>
  <si>
    <t>Art. 104 al 120</t>
  </si>
  <si>
    <t>Art. 57</t>
  </si>
  <si>
    <t>Art. 57, 348</t>
  </si>
  <si>
    <t>Art. 57,205 y 206</t>
  </si>
  <si>
    <t>Art. 2</t>
  </si>
  <si>
    <t>Art. 5</t>
  </si>
  <si>
    <t>Art. 2.2.4.2.1.1.   -  2.2.4.3.8</t>
  </si>
  <si>
    <t>Art. 13</t>
  </si>
  <si>
    <t>Art. 35</t>
  </si>
  <si>
    <t>Art. 61</t>
  </si>
  <si>
    <t>Art. 62</t>
  </si>
  <si>
    <t>Art. 63, 35</t>
  </si>
  <si>
    <t>Art. 63,</t>
  </si>
  <si>
    <t>Art. 26</t>
  </si>
  <si>
    <t>Art 4, 8</t>
  </si>
  <si>
    <t>Art. 12</t>
  </si>
  <si>
    <t>Art. 4, 8</t>
  </si>
  <si>
    <t>Art. 4, 6</t>
  </si>
  <si>
    <t>Art. 4, 12</t>
  </si>
  <si>
    <t>Art. 4, 14</t>
  </si>
  <si>
    <t>Art. 7</t>
  </si>
  <si>
    <t>Art. 8</t>
  </si>
  <si>
    <t>Art. 9</t>
  </si>
  <si>
    <t>Art. 2.2.4.6.1. al  2.2.4.6.37</t>
  </si>
  <si>
    <t>Art. 2.2.4.6.8.</t>
  </si>
  <si>
    <t>Art. 2.2.4.6.12</t>
  </si>
  <si>
    <t>Art. 2.2.4.6.5</t>
  </si>
  <si>
    <t>Art. 2.2.4.6.29.</t>
  </si>
  <si>
    <t>Art. 2.2.4.6.30.</t>
  </si>
  <si>
    <t>Art. 2.2.4.6.31.</t>
  </si>
  <si>
    <t>Art. 2.2.4.6.32.</t>
  </si>
  <si>
    <t>Art. 2.2.4.6.33.</t>
  </si>
  <si>
    <t>Art. 2.2.4.1.7. Decreto 1530 de 1996</t>
  </si>
  <si>
    <t xml:space="preserve">Art. 2.2.4.6.35. </t>
  </si>
  <si>
    <t>Norma Completa y Anexo Técnico 2,3,4,5</t>
  </si>
  <si>
    <t>Art. 1, 2, 26</t>
  </si>
  <si>
    <t>Art. 3, 9, 12, 16, 25, 26, 28</t>
  </si>
  <si>
    <t>Art. 9, 16</t>
  </si>
  <si>
    <t>Art. 25, 26</t>
  </si>
  <si>
    <t>Art. 3, 9, 16</t>
  </si>
  <si>
    <t>Art. 28</t>
  </si>
  <si>
    <t>Art. 29</t>
  </si>
  <si>
    <t>Art. 84</t>
  </si>
  <si>
    <t xml:space="preserve">Art. 98,99,101, 104 y 110 </t>
  </si>
  <si>
    <t>Art. 105</t>
  </si>
  <si>
    <t xml:space="preserve">Art. 106 al 109 </t>
  </si>
  <si>
    <t>Art. 112</t>
  </si>
  <si>
    <t>Art. 114</t>
  </si>
  <si>
    <t>Art. 122 , 123 y 124</t>
  </si>
  <si>
    <t>Art. 125, 126</t>
  </si>
  <si>
    <t>Art. 127</t>
  </si>
  <si>
    <t xml:space="preserve">Art. 175 al 188 </t>
  </si>
  <si>
    <t>Art. 201</t>
  </si>
  <si>
    <t xml:space="preserve">Art. 36 </t>
  </si>
  <si>
    <t>Art. 38-42, 44 y 45</t>
  </si>
  <si>
    <t xml:space="preserve">Art. 70 al 78  </t>
  </si>
  <si>
    <t>Art 79 al 87</t>
  </si>
  <si>
    <t>Art. 223</t>
  </si>
  <si>
    <t>Art. 220-234</t>
  </si>
  <si>
    <t xml:space="preserve">Art. 355 al 370. </t>
  </si>
  <si>
    <t>Art. 10</t>
  </si>
  <si>
    <t>Art. 230</t>
  </si>
  <si>
    <t>Art. 348</t>
  </si>
  <si>
    <t>Art. 349 al 352</t>
  </si>
  <si>
    <t>Art. 17, 65</t>
  </si>
  <si>
    <t>Gestión Humana</t>
  </si>
  <si>
    <t>SG-SST</t>
  </si>
  <si>
    <t>SGRL</t>
  </si>
  <si>
    <t xml:space="preserve">SG-SST </t>
  </si>
  <si>
    <t>las Administradoras de Riesgos Laborales deberán garantizar que sus empresas afiliadas incluyan y cumplan con el desarrollo del plan de trabajo anual dentro de su sistema de gestión de seguridad y salud en el trabajo.</t>
  </si>
  <si>
    <t xml:space="preserve">Gestión del Riesgo de Desastres. De la Estrategia Nacional para la Respuesta a Emergencias. Se refiere a todos los aspectos que deben activarse por las entidades en forma individual y colectiva con el propósito de ejecutar la respuesta a emergencias de manera oportuna y efectiva. Define brigada industrial, la Formación de brigadas industriales por Parte de cuerpo de bomberos, uso de uniformes e insignias en brigadas industriales, Cobros por permiso de bomberos (uso de sobretasas) y Subordinación de brigadas a cuerpos de bomberos en caso de emergencia
</t>
  </si>
  <si>
    <t xml:space="preserve">Los propietarios, empleadores y administradores tienen las siguientes obligaciones:
a) Velar por el cumplimiento de las prohibiciones establecidas en la presente ley con el fin de proteger a las personas de la exposición del humo de tabaco ambiental; </t>
  </si>
  <si>
    <t>Estando vigente la relación laboral no se podrá desafiliar al trabajador ni a sus beneficiarios de los servicios de salud, cuando hubiera mediado la correspondiente retención de los recursos por parte del empleador y no hubiera procedido a su giro a la entidad promotora de salud. Los servicios continuarán siendo prestados por la entidad promotora de salud a la que el trabajador esté afiliado hasta por un período máximo de seis (6) meses verificada la mora, sin perjuicio de la responsabilidad del empleador, conforme las disposiciones legales.</t>
  </si>
  <si>
    <t>Adóptese en el territorio nacional, el código de colores para la separación de residuos sólidos en la fuente: Color verde para depositar residuos orgánicos aprovechables. Color blanco para depositar los residuos aprovechables como plástico, vidrio, metales, multicapa, papel y cartón. Color negro para depositar los residuos no aprovechables.</t>
  </si>
  <si>
    <t>Aquellas personas cuya actividad implica un riesgo para los demás o que son de responsabilidad respecto de terceros no podrán usar o consumir estupefacientes o sustancias psicotrópicas durante el desarrollo de su actividad, de conformidad con las normas previstas en los reglamentos y códigos que regulan el ejercicio de la respectiva profesión u oficio.</t>
  </si>
  <si>
    <t>El presente decreto tiene por objeto expedir la Tabla de Enfermedades Laborales, que tendrá doble entrada: i) agentes de riesgo, para facilitar la prevención de enfermedades en las actividades laborales, y ii) grupos de enfermedades, para determinar el diagnóstico médico en los trabajadores afectados.
La Tabla de Enfermedades Laborales se establece en el anexo técnico que hace parte integral de este decreto.</t>
  </si>
  <si>
    <t>Todo Miembro se compromete a establecer progresivamente servicios de salud en el trabajo para todos los trabajadores, incluidos los del sector público y los miembros de las cooperativas de producción, en todas las ramas de actividad económica y en todas las empresas. Las disposiciones adoptadas deberían ser adecuadas y apropiadas a los riesgos específicos que prevalecen en las empresas.</t>
  </si>
  <si>
    <t>Todas las empresas e instituciones, públicas o privadas, que tengan a su servicio diez o más trabajadores, están obligadas a conformar un Comité de Medicina, Higiene y Seguridad Industrial, cuya organización y funcionamiento estará de acuerdo con las normas del Decreto que se reglamenta y con la presente Resolución.</t>
  </si>
  <si>
    <t xml:space="preserve">Se prohíbe fumar en áreas interiores o cerradas de los lugares de trabajo. El empleador debe poner avisos alusivos a los sitios  libres de humo. (leyendas descritas en la norma) Adoptar medidas para disuadir a los trabajadores a que fumen el los lugares abierto o a que no fumen. </t>
  </si>
  <si>
    <t>Recomendar a todas las instituciones, empresas, establecimientos educativos, militares, religiosos, deportivos y otros, que adopten medidas restrictivas del hábito de fumar ; así como la prohibición total de cualquier publicidad directa o indirecta alusiva al Tabaco.</t>
  </si>
  <si>
    <t xml:space="preserve">La expedición, renovación, vigilancia y control de las licencias de salud ocupacional a las personas naturales o jurídicas públicas o privadas que oferten a nivel nacional, servicios de seguridad y salud en el trabajo, definidos por el artículo 1 de la Ley 1562 de 2012, estará a cargo de las Secretarias Seccionales y Distritales de Salud, en cumplimiento de la competencia asignada a éstas por el inciso primero del artículo 23 de la citada ley, previo el cumplimiento de los requisitos y procedimiento señalados en la presente resolución. </t>
  </si>
  <si>
    <t xml:space="preserve">De conformidad con el literal e) del artículo 21 y el artículo 62 del Decreto-ley 1295 de 1994, los artículos 2.2.4.2.2.1, 2.2.4.1.6 y 2.2.4.1.7. del Decreto número 1072 de 2015, el empleador o contratante deberá notificar a la entidad promotora de salud a la que se encuentre afiliado el trabajador, a la correspondiente administradora de riesgos laborales y a la respectiva Dirección Territorial u Oficina Especial del Ministerio del Trabajo donde hayan sucedido los hechos sobre la ocurrencia del accidente de trabajo o de la enfermedad laboral. Copia del informe deberá suministrarse al trabajador y cuando sea el caso, a la institución prestadora de servicios de salud que atienda dichos eventos. </t>
  </si>
  <si>
    <t xml:space="preserve">Tramite de reconocimiento de incapacidades y licencias de maternidad y paternidad. El trámite para el reconocimiento de incapacidades por enfermedad general y licencias de maternidad o paternidad a cargo del Sistema General de Seguridad Social en Salud, deberá ser adelantado, de manera directa, por el empleador ante las entidades promotoras de salud, EPS. En consecuencia, en ningún caso puede ser trasladado al afiliado el trámite para la obtención de dicho reconocimiento. 
Para efectos laborales, será obligación de los afiliados informar al empleador sobre la expedición de una incapacidad o licencia. </t>
  </si>
  <si>
    <t>&lt;Artículo adicionado por el artículo 3 de la Ley 1857 de 2017. El nuevo texto es el siguiente:&gt;Los empleadores deberán facilitar, promover y gestionar una jornada semestral en la que sus empleados puedan compartir con su familia en un espacio suministrado por el empleador o en uno gestionado ante la caja de compensación familiar con la que cuentan los empleados. Si el empleador no logra gestionar esta jornada deberá permitir que los trabajadores tengan este espacio de tiempo con sus familias sin afectar los días de descanso, esto sin perjuicio de acordar el horario laboral complementario.</t>
  </si>
  <si>
    <t>Las disposiciones contenidas en la presente resolución serán de obligatorio cumplimiento para los integrantes del Sistema General de Seguridad Social en Salud - SGSSS en el ámbito de sus competencias y obligaciones</t>
  </si>
  <si>
    <t>La presente resolución tiene como objeto adoptar el “Formulario Único de Afiliación y Reporte de Novedades al Sistema General de Riesgos Laborales” contenido en el Anexo Técnico, el cual hace parte integral de la presente resolución.</t>
  </si>
  <si>
    <t>Adoptar las Guías de Atención Integral de Salud Ocupacional Basadas en la Evidencia para: Dolor lumbar inespecífico y enfermedad discal relacionados con la manipulación manual de cargas y otros factores de riesgo en el lugar de trabajo; Desórdenes músculo-esqueléticos relacionados con movimientos repetitivos de miembros superiores (Síndrome de Túnel Carpiano, Epicondilitis y Enfermedad de  Quervain); Hombro doloroso relacionado con factores de riesgo en el trabajo; Neumoconiosis (silicosis, neumoconiosis del minero de carbón y asbestosis; Hipoacusia neurosensorial inducida por ruido en el lugar de trabajo.</t>
  </si>
  <si>
    <t>1. Está obligado a tener un reglamento de trabajo todo empleador que ocupe más de cinco (5) trabajadores de carácter permanente en empresas comerciales, o más de diez (10) en empresas industriales, o más de veinte (20) en empresas agrícolas, ganaderas o forestales.
2. En empresas mixtas, la obligación de tener un reglamento de trabajo existe cuando el empleador ocupe más de diez (10) trabajadores.</t>
  </si>
  <si>
    <t>Son obligaciones especiales del empleador:
1. Poner a disposición de los trabajadores, salvo estipulación en contrario, los instrumentos adecuados y las materias primas necesarias para la realización de las labores.</t>
  </si>
  <si>
    <t>Son obligaciones especiales del empleador:
2. Procurar a los trabajadores locales apropiados y elementos adecuados de protección contra los accidentes y enfermedades profesionales en forma que se garanticen razonablemente la seguridad y la salud.</t>
  </si>
  <si>
    <t>Son obligaciones especiales del empleador:
3. Prestar inmediatamente los primeros auxilios en caso de accidente o de enfermedad. A este efecto en todo establecimiento, taller o fábrica que ocupe habitualmente más de diez (10) trabajadores, deberá mantenerse lo necesario, según reglamentación de las autoridades sanitarias.</t>
  </si>
  <si>
    <t xml:space="preserve">Afiliar al Sistema General de Riesgos Laborales a los trabajadores dependiente e independientes conforme lo establece la ley 1562 de 2012, que modifica el artículo 13 del Decreto-ley 1295 de 1994 y demás normas que lo modifiquen o reglamenten.  De forma obligatoria entre otros están: - Trabajadores dependientes nacionales o extranjeros.
- Personas vinculadas a través de un contrato formal de prestación de servicios.
- Estudiantes de todos los niveles académicos de instituciones educativas públicas o privadas que deban ejecutar trabajos que signifiquen fuente de ingreso para la respectiva institución o cuyo entrenamiento o actividad formativa es requisito para la culminación de sus estudios.
- Trabajadores independientes que laboren en actividades catalogadas por el Ministerio de Trabajo como de alto riesgo. (El pago de esta afiliación será realiza por la empresa contratante).
- Los jubilados o pensionados, que se reincorporen a la fuerza laboral como trabajadores dependientes, vinculados mediante contrato de trabajo o como servidores públicos.
</t>
  </si>
  <si>
    <t xml:space="preserve">Obligación de los empleadores y contratantes. De conformidad con el literal e) del artículo 21 y el artículo 62 del Decreto-ley 1295 de 1994, los artículos 2.2.4.2.2.1, 2.2.4.1.6 y 2.2.4.1.7. del Decreto número 1072 de 2015, el empleador o contratante deberá notificar a la entidad promotora de salud a la que se encuentre afiliado el trabajador, a la correspondiente administradora de riesgos laborales y a la respectiva Dirección Territorial u Oficina Especial del Ministerio del Trabajo donde hayan sucedido los hechos sobre la ocurrencia del accidente de trabajo o de la enfermedad laboral. Copia del informe deberá suministrarse al trabajador y cuando sea el caso, a la institución prestadora de servicios de salud que atienda dichos eventos. </t>
  </si>
  <si>
    <t>Los empleadores que tengan a su cargo uno o más trabajadores deben estar afiliados al Sistema General de Riesgos Laborales.</t>
  </si>
  <si>
    <t>Informar las novedades laborales de sus trabajadores a la entidad a la cual están afiliados, en materias tales como el nivel de ingresos y sus cambios, las vinculaciones y retiros de trabajadores. Así mismo, informar a los trabajadores sobre las garantías y las obligaciones que les asisten en el Sistema General de Seguridad Social en Salud.</t>
  </si>
  <si>
    <t xml:space="preserve">El empleador será responsable:
d) Programar, ejecutar y controlar el cumplimiento del programa de salud ocupacional de la empresa, y procurar su financiación; </t>
  </si>
  <si>
    <t xml:space="preserve">El empleador será responsable:
e) Notificar a la entidad administradora a la que se encuentre afiliado, los accidentes de trabajo y las enfermedades profesionales; </t>
  </si>
  <si>
    <t>El empleador será responsable:
g) Facilitar los espacios y tiempos para la capacitación de los trabajadores a su cargo en materia de salud ocupacional y para adelantar los programas de promoción y prevención a cargo de las Administradoras de Riesgos Laborales.</t>
  </si>
  <si>
    <t xml:space="preserve">La afiliación al Sistema General de Riesgos Profesionales da derecho a la empresa afiliada a recibir por parte de la entidad administradora de riesgos profesionales: 
a) Asesoría técnica básica para el diseño del programa de salud ocupacional en la respectiva empresa. 
b) Capacitación básica para el montaje de la brigada de primeros auxilios. 
c) Capacitación a los miembros del comité paritario de salud ocupacional en aquellas empresas con un número mayor de 10 trabajadores, o a los vigías ocupacionales en las empresas con un número menor de 10 trabajadores. 
d) Fomento de estilos de trabajo y de vida saludables, de acuerdo con los perfiles epidemiológicos de las empresas. </t>
  </si>
  <si>
    <t>Estadísticas de riesgos profesionales. Todas las empresas y las entidades administradoras de riesgos profesionales deberán llevar las estadísticas de los accidentes de trabajo y de las enfermedades profesionales, para lo cual deberán, en cada caso, determinar la gravedad y la frecuencia de los accidentes de trabajo o de las enfermedades profesionales, de conformidad con el reglamento que se expida. El Ministerio de Trabajo y Seguridad Social, en coordinación con el Ministerio de Salud establecerán las reglas a las cuales debe sujetarse el procesamiento y remisión de esta información.</t>
  </si>
  <si>
    <t>Información de riesgos profesionales. Los empleadores están obligados a informar a sus trabajadores los riesgos a que pueden verse expuestos en la ejecución de la labor encomendada o contratada.</t>
  </si>
  <si>
    <t>Información de riesgos profesionales. Todo accidente de trabajo o enfermedad profesional que ocurra en una empresa o actividad económica, deberá ser informado por el respectivo empleador a la entidad administradora de riesgos profesionales y a la entidad promotora de salud, en forma simultánea, dentro de los dos días hábiles siguientes de ocurrido el accidente o diagnosticada la enfermedad.</t>
  </si>
  <si>
    <t>b) El empleador se obligara a proporcionar, cuando menos, cuatro horas semanales dentro de la jornada normal de trabajo de cada uno de sus miembros para el funcionamiento del comité.</t>
  </si>
  <si>
    <t xml:space="preserve">Sin perjuicio de la responsabilidad de cada empleador respecto de la salud y la seguridad de los trabajadores a quienes emplea y habida cuenta de la necesidad de que los trabajadores participen en materia de salud y seguridad en el trabajo, los servicios de salud en el trabajo deberán asegurar las funciones siguientes que sean adecuadas y apropiadas a los riesgos de la empresa para la salud en el trabajo: 
a) Identificación y evaluación de los riesgos que puedan afectar a la salud en el lugar de trabajo; </t>
  </si>
  <si>
    <t>Al terminar el período de incapacidad temporal, el  empleador está obligado, si el trabajador recupera su capacidad de trabajo, a ubicarlo en el cargo que desempeñaba, o a reubicarlo en cualquier otro para el cual esté capacitado, de la misma categoría. El empleador está obligado a ubicar al trabajador incapacitado parcialmente en el cargo que desempeñaba o a proporcionarle un trabajo compatible con sus capacidades y aptitudes, para lo cual deberán efectuar los movimientos de personal que sean necesarios</t>
  </si>
  <si>
    <t xml:space="preserve"> Los empleadores deberán adoptar y garantizar el cumplimiento de las medidas necesarias para proteger la salud y el bienestar de los trabajadores, entre otros, a través de los sistemas de gestión de seguridad y salud en el trabajo.</t>
  </si>
  <si>
    <t>Medidas preventivas y correctivas del acoso laboral. Parágrafo 1º. Los empleadores deberán adaptar el reglamento de trabajo a los requerimientos de la presente ley, dentro de los tres (4) meses siguientes a su promulgación, y su incumplimiento será sancionado administrativamente por el Código Sustantivo del Trabajo. El empleador deberá abrir un escenario para escuchar las opiniones de los trabajadores en la adaptación de que trata este parágrafo, sin que tales opiniones sean obligatorias y sin que eliminen el poder de subordinación laboral.</t>
  </si>
  <si>
    <t>Los aportantes definidos en el artículo anterior tienen las siguientes obligaciones:
2. Investigar todos los incidentes y accidentes de trabajo dentro de los quince (15) días siguientes a su ocurrencia, a través del equipo investigador, conforme lo determina la presente resolución.</t>
  </si>
  <si>
    <t>Los aportantes definidos en el artículo anterior tienen las siguientes obligaciones:
3. Adoptar una metodología y un formato para investigar los incidentes y los accidentes de trabajo, que contenga, como mínimo, los lineamientos establecidos en la presente resolución, siendo procedente adoptar los diseñados por la administradora de riesgos profesionales.</t>
  </si>
  <si>
    <t>Los aportantes definidos en el artículo anterior tienen las siguientes obligaciones:
5. Implementar las medidas y acciones correctivas que, como producto de la investigación, recomienden el Comité Paritario de Salud Ocupacional o Vigía Ocupacional; las autoridades administrativas laborales y ambientales; así como la Administradora de Riesgos Profesionales a la que se encuentre afiliado el empleador, la empresa de servicios temporales, los trabajadores independientes o los organismos de trabajo asociado y cooperativo, según sea el caso.</t>
  </si>
  <si>
    <t>Los aportantes definidos en el artículo anterior tienen las siguientes obligaciones:
7. Implementar el registro del seguimiento realizado a las acciones ejecutadas a partir de cada investigación de accidente e incidente de trabajo ocurrido en la empresa o fuera de ella, al personal vinculado directa o indirectamente.</t>
  </si>
  <si>
    <t>Los aportantes definidos en el artículo anterior tienen las siguientes obligaciones:
8. Establecer y calcular indicadores de control y seguimiento del impacto de las acciones tomadas.</t>
  </si>
  <si>
    <t>Los aportantes definidos en el artículo anterior tienen las siguientes obligaciones:
9. Remitir, a la respectiva administradora de riesgos profesionales, los informes de investigación de los accidentes de trabajo a que se refiere el inciso primero del artículo 14 de la presente resolución, los cuales deberán ser firmados por el representante legal del aportante o su delegado.</t>
  </si>
  <si>
    <t>Los aportantes definidos en el artículo anterior tienen las siguientes obligaciones:
10. Llevar los archivos de las investigaciones adelantadas y pruebas de los correctivos implementados, los cuales deberán estar a disposición del Ministerio de la Protección Social cuando este los requiera.</t>
  </si>
  <si>
    <t>Para efecto de la evaluación de los factores psicosociales, los empleadores deben incluir información periódica y actualizada sobre los siguientes aspectos:
a) Condiciones de salud, tomando en cuenta cada uno de los sistemas corporales: osteomuscular, cardiovascular, respiratorio, gastrointestinal, mental, sistema nervioso central y periférico, dermatológico, endocrino, genitourinario e inmunológico.
b) Ocurrencia de accidentes de trabajo y enfermedad profesional.
c) Estadísticas de morbilidad y mortalidad por accidente de trabajo, enfermedad profesional y enfermedad común, discriminadas por diagnóstico, días de incapacidad médica, ocupación y género.
d) Ausentismo.
e) Rotación de personal.
f) Rendimiento laboral.</t>
  </si>
  <si>
    <t>Son medidas preventivas y correctivas de acoso laboral las siguientes:
1. Medidas preventivas:
1.1 Formular una política clara dirigida a prevenir el acoso laboral que incluya el compromiso, por parte del empleador y de los trabajadores, de promover un ambiente de convivencia laboral.</t>
  </si>
  <si>
    <t>Son medidas preventivas y correctivas de acoso laboral las siguientes:
1. Medidas preventivas:
1.3 Realizar actividades de sensibilización sobre acoso laboral y sus consecuencias, dirigidos al nivel directivo y a los trabajadores, con el fin de que se rechacen estas prácticas y se respalde la dignidad e integridad de las personas en el trabajo.</t>
  </si>
  <si>
    <t xml:space="preserve">Son medidas preventivas y correctivas de acoso laboral las siguientes:
1. Medidas preventivas:
1.4 Realizar actividades de capacitación sobre resolución de conflictos y desarrollo de habilidades sociales para la concertación y la negociación, dirigidas a los niveles directivos, mandos medios y a los trabajadores que forman parte del comité de conciliación o convivencia laboral de la empresa, que les permita mediar en situaciones de acoso laboral.
</t>
  </si>
  <si>
    <t>Son medidas preventivas y correctivas de acoso laboral las siguientes:
1. Medidas preventivas:
1.7 Conformar el Comité de Convivencia Laboral y establecer un procedimiento interno confidencial, conciliatorio y efectivo para prevenir las conductas de acoso laboral.</t>
  </si>
  <si>
    <t>Son medidas preventivas y correctivas de acoso laboral las siguientes:
1. Medidas preventivas:
1.8 Establecer el procedimiento para formular la queja a través del cual se puedan denunciar los hechos constitutivos de acoso laboral, garantizando la confidencialidad y el respeto por el trabajador.</t>
  </si>
  <si>
    <t>Son medidas preventivas y correctivas de acoso laboral las siguientes:
2. Medidas correctivas:
2.3 Facilitar el traslado del trabajador a otra dependencia de la empresa, cuando el médico tratante o el Comité de Convivencia lo recomienden.</t>
  </si>
  <si>
    <t>Son medidas preventivas y correctivas de acoso laboral las siguientes:
2. Medidas correctivas:
2.4 Establecer un procedimiento interno confidencial, conciliatorio y efectivo para corregir las conductas de acoso laboral.</t>
  </si>
  <si>
    <t>Las entidades públicas y las empresas privadas deberán conformar un (1) comité por empresa y podrán voluntariamente integrar comités de convivencia laboral adicionales, de acuerdo a su organización interna, por regiones geográficas o departamentos o municipios del país.</t>
  </si>
  <si>
    <t>El empleador designará directamente a sus representantes y los trabajadores elegirán los suyos a través de votación secreta que represente la expresión libre, espontánea y auténtica de todos los trabajadores, y mediante escrutinio público, cuyo procedimiento deberá ser adoptado por cada empresa o entidad pública, e incluirse en la respectiva convocatoria de la elección.</t>
  </si>
  <si>
    <t>El Comité de Convivencia Laboral estará compuesto por dos (2) representantes del empleador y dos (2) de los trabajadores, con sus respectivos suplentes. Las entidades públicas y empresas privadas podrán de acuerdo a su organización interna designar un mayor número de representantes, los cuales en todo caso serán iguales en ambas partes. (...)En el caso de empresas con menos de veinte (20) trabajadores, dicho comité estará conformado por un representante de los trabajadores y uno (1) del empleador, con sus respectivos suplentes.</t>
  </si>
  <si>
    <t>El empleador o contratante debe establecer por escrito una política de Seguridad y Salud en el Trabajo (SST) que debe ser parte de las políticas de gestión de la empresa, con alcance sobre todos sus centros de trabajo y todos sus trabajadores, independiente de su forma de contratación o vinculación, incluyendo los contratistas y subcontratistas. Esta política debe ser comunicada al Comité Paritario o Vigía de Seguridad y Salud en el Trabajo según corresponda de conformidad con la normatividad vigente.</t>
  </si>
  <si>
    <t>Requisitos de la Política de Seguridad y Salud en el Trabajo:. La Política de SST de la empresa debe entre otros, cumplir con los siguientes requisitos:5. Ser revisada como mínimo una vez al año y de requerirse, actualizada acorde con los cambios tanto en materia de Seguridad y Salud en el Trabajo (SST), como en la empresa.</t>
  </si>
  <si>
    <t>Obligaciones de los Empleadores: 2. Asignación y Comunicación de Responsabilidades: Debe asignar, documentar y comunicar las responsabilidades específicas en Seguridad y Salud en el Trabajo (SST) a todos los niveles de la organización, incluida la alta dirección.</t>
  </si>
  <si>
    <t>El empleador debe mantener disponibles y debidamente actualizados entre otros, los siguientes documentos en relación con el Sistema de Gestión de la Seguridad y Salud en el Trabajo (SG-SST): 3. La identificación anual de peligros y evaluación y valoración de los riesgos;</t>
  </si>
  <si>
    <t>El empleador debe mantener disponibles y debidamente actualizados entre otros, los siguientes documentos en relación con el Sistema de Gestión de la Seguridad y Salud en el Trabajo (SG-SST): 5. El plan de trabajo anual en Seguridad y Salud en el Trabajo (SST) de la empresa, firmado por el empleador y el responsable del Sistema de Gestión de la Seguridad y Salud en el Trabajo (SG-SST);</t>
  </si>
  <si>
    <t>El empleador debe mantener disponibles y debidamente actualizados entre otros, los siguientes documentos en relación con el Sistema de Gestión de la Seguridad y Salud en el Trabajo (SG-SST): 6. El programa de capacitación anual en Seguridad y Salud en el Trabajo (SST), así como de su cumplimiento incluyendo los soportes de inducción, reinducción y capacitaciones de los trabajadores dependientes, contratistas, cooperados y en misión;</t>
  </si>
  <si>
    <t>El empleador debe mantener disponibles y debidamente actualizados entre otros, los siguientes documentos en relación con el Sistema de Gestión de la Seguridad y Salud en el Trabajo (SG-SST): 8. Registros de entrega de equipos y elementos de protección personal;</t>
  </si>
  <si>
    <t>El empleador debe mantener disponibles y debidamente actualizados entre otros, los siguientes documentos en relación con el Sistema de Gestión de la Seguridad y Salud en el Trabajo (SG-SST): 10. Los soportes de la convocatoria, elección y conformación del Comité Paritario de Seguridad y Salud en el Trabajo y las actas de sus reuniones o la delegación del Vigía de Seguridad y Salud en el Trabajo y los soportes de sus actuaciones;</t>
  </si>
  <si>
    <t>El empleador debe mantener disponibles y debidamente actualizados entre otros, los siguientes documentos en relación con el Sistema de Gestión de la Seguridad y Salud en el Trabajo (SG-SST): 11. Los reportes y las investigaciones de los incidentes, accidentes de trabajo y enfermedades laborales de acuerdo con la normatividad vigente;</t>
  </si>
  <si>
    <t>El empleador debe mantener disponibles y debidamente actualizados entre otros, los siguientes documentos en relación con el Sistema de Gestión de la Seguridad y Salud en el Trabajo (SG-SST): 12. La identificación de las amenazas junto con la evaluación de la vulnerabilidad y sus correspondientes planes de prevención, preparación y respuesta ante emergencias;</t>
  </si>
  <si>
    <t>El empleador debe mantener disponibles y debidamente actualizados entre otros, los siguientes documentos en relación con el Sistema de Gestión de la Seguridad y Salud en el Trabajo (SG-SST): 15, La matriz legal actualizada que contemple las normas del Sistema General de Riesgos Laborales que le aplican a la empresa</t>
  </si>
  <si>
    <t xml:space="preserve"> Política de seguridad y salud en el trabajo (SST). El empleador o contratante debe establecer por escrito una política de Seguridad y Salud en el Trabajo (SST) que debe ser parte de las políticas de gestión de la empresa, con alcance sobre todos sus centros de trabajo y todos sus trabajadores, independiente de su forma de contratación o vinculación, incluyendo los contratistas y subcontratistas. Esta política debe ser comuni­cada al Comité Paritario o Vigía de Seguridad y Salud en el Trabajo según corresponda de conformidad con la normatividad vigente.</t>
  </si>
  <si>
    <t>El empleador debe conservar los registros y documentos que soportan el Sistema de Gestión de la Seguridad y Salud en el Trabajo (SG-SST) de manera controlada, garantizando que sean legibles, fácilmente identificables y accesibles, protegidos contra daño, deterioro o pérdida. El responsable del SG-SST tendrá acceso a todos los documentos y registros exceptuando el acceso a las historias clínicas ocupacionales de los trabajadores cuando no tenga perfil de médico especialista en seguridad y salud en el trabajo. La conservación puede hacerse de forma electrónica de conformidad con lo establecido en el presente capítulo siempre y cuando se garantice la preservación de la información.</t>
  </si>
  <si>
    <t>El empleador o contratante debe aplicar una metodología que sea sistemática, que tenga alcance sobre todos los procesos y actividades rutinarias y no rutinarias internas o externas, máquinas y equipos, todos los centros de trabajo y todos los trabajadores independientemente de su forma de contratación y vinculación, que le permita identificar los peligros y evaluar los riesgos en seguridad y salud en el trabajo, con el fin que pueda priorizarlos y establecer los controles necesarios, realizando mediciones ambientales cuando se requiera.</t>
  </si>
  <si>
    <t>El empleador debe informar al Comité Paritario o Vigía de Seguridad y Salud en el Trabajo sobre los resultados de las evaluaciones de los ambientes de trabajo para que emita las recomendaciones a que haya lugar.</t>
  </si>
  <si>
    <t>El empleador o contratante debe adoptar métodos para la identificación, prevención, evaluación, valoración y control de los peligros y riesgos en la empresa.</t>
  </si>
  <si>
    <t>El empleador debe realizar una auditoría anual, la cual será planificada con la participación del Comité Paritario o Vigía de Seguridad y Salud en el Trabajo. Si la auditoría se realiza con personal interno de la entidad, debe ser independiente a la actividad, área o proceso objeto de verificación.</t>
  </si>
  <si>
    <t>El proceso de auditoría de que trata el presente capítulo, deberá abarcar entre otros lo siguiente: 1. El cumplimiento de la política de seguridad y salud en el trabajo; 2. El resultado de los indicadores de estructura, proceso y resultado; 3. La participación de los trabajadores; 4. El desarrollo de la responsabilidad y la obligación de rendir cuentas; 5. El mecanismo de comunicación de los contenidos del Sistema de Gestión de la Seguridad y Salud en el Trabajo (SG-SST), a los trabajadores; 6. La planificación, desarrollo y aplicación del Sistema de Gestión de la Seguridad y Salud en el Trabajo (SG-SST); 7. La gestión del cambio; 8. La consideración de la seguridad y salud en el trabajo en las nuevas adquisiciones; 9. El alcance y aplicación del Sistema de Gestión de la Seguridad y Salud en el Trabajo (SG-SST) frente a los proveedores y contratistas; 10. La supervisión y medición de los resultados; 11. El proceso de investigación de incidentes, accidentes de trabajo y enfermedades laborales, y su efecto sobre el mejoramiento de la seguridad y salud en el trabajo en la empresa; 12. El desarrollo del proceso de auditoría; y 13. La evaluación por parte de la alta dirección.</t>
  </si>
  <si>
    <t>La alta dirección, independiente del tamaño de la empresa, debe adelantar una revisión del Sistema de Gestión de la Seguridad y Salud en el Trabajo (SG-SST), la cual debe realizarse por lo menos una (1) vez al año, de conformidad con las modificaciones en los procesos, resultados de las auditorías y demás informes que permitan recopilar información sobre su funcionamiento.</t>
  </si>
  <si>
    <t>La investigación de las causas de los incidentes, accidentes de trabajo y enfermedades laborales, debe adelantarse acorde con lo establecido en el presente decreto, la Resolución número 1401 de 2007 expedida por el entonces Ministerio de la Protección Social, hoy Ministerio del Trabajo, y las disposiciones que los modifiquen, adicionen o sustituyan.</t>
  </si>
  <si>
    <t>El empleador debe garantizar que se definan e implementen las acciones preventivas y correctivas necesarias, con base en los resultados de la supervisión y medición de la eficacia del Sistema de Gestión de la Seguridad y Salud en el Trabajo (SG-SST), de las auditorías y de la revisión por la alta dirección. Estas acciones entre otras, deben estar orientadas a: 1. Identificar y analizar las causas fundamentales de las no conformidades con base en lo establecido en el presente capítulo y las demás disposiciones que regulan los aspectos del Sistema General de Riesgos Laborales; y, 2. La adopción, planificación, aplicación, comprobación de la eficacia y documentación de las medidas preventivas y correctivas.</t>
  </si>
  <si>
    <t>Los empleadores reportarán los accidentes graves y mortales, así como las enfermedades diagnosticadas como laborales, directamente a la Dirección Territorial u Oficinas Especiales correspondientes, dentro de los dos (2) días hábiles siguientes al evento o recibo del diagnóstico de la enfermedad, independientemente del reporte que deben realizar a las Administradoras de Riesgos Laborales y Empresas Promotoras de Salud y lo establecido en el artículo 2.2.4.1.6. del presente decreto.</t>
  </si>
  <si>
    <t xml:space="preserve">Capacitación obligatoria. Los responsables de la ejecución de los Sistema de Gestión de la Seguridad y Salud en el Trabajo (SG-SST), deberán realizar el curso de capacitación virtual de cincuenta (50) horas sobre el Sistema de Gestión de la Se­guridad y Salud en el Trabajo (SG-SST) que defina el Ministerio del Trabajo en desarrollo de las acciones señaladas en el literal a) del artículo 12 de la Ley 1562 de 2012, y obtener el certificado de aprobación del mismo. </t>
  </si>
  <si>
    <t>Modificar los anexos técnicos contentivos de las especificaciones y estructura de los archivos de la Planilla Integrada de Liquidación de Aportes — PILA que forman parte de la Resolución 2388 de 2016</t>
  </si>
  <si>
    <t>La presente resolución tiene por objeto unificar y actualizar las reglas de aplicación para el recaudo de aportes al Sistema de Seguridad Social Integral y Parafiscales y adoptar los anexos técnicos de la Planilla Integrada de Liquidación de Aportes (PILA), contentivos de las especificaciones y estructuras de los archivos a reportar por Aportantes, Pagadores de Pensiones y Operadores de Información</t>
  </si>
  <si>
    <t>La presente Resolución se aplica a los empleadores públicos y privados, a los contratantes de personal bajo modalidad de contrato civil, comercial o administrativo, a los trabajadores dependientes e independientes, a las organizaciones de economía solidaria y del sector cooperativo, a las agremiaciones o asociaciones que afilian trabajadores independientes al Sistema de Seguridad Social Integral, a las empresas de servicios temporales, a los estudiantes afiliados al Sistema General de Riesgos Laborales y los trabajadores en misión; a las administradoras de riesgos laborales; a la Policía Nacional en lo que corresponde a su personal no uniformado y al personal civil de las Fuerzas Militares; quienes deben implementar los Estándares Mínimos del Sistema de Gestión de SST en el marco del Sistema de Garantía de Calidad del Sistema General de Riesgos Laborales.</t>
  </si>
  <si>
    <t>1. Aplicar la autoevaluación conforme a la Tabla de Valores y Calificación de los Estándares Mínimos del Sistema de Gestión de SST, mediante el diligenciamiento del formulario de evaluación establecido en el artículo 27 de la presente Resolución.</t>
  </si>
  <si>
    <t>2. Elaborar el Plan de Mejora conforme al resultado de la autoevaluación de los Estándares Mínimos. Este Plan de Mejora debe quedar aprobado por la empresa en el Plan Anual del Sistema de Gestión de SST.</t>
  </si>
  <si>
    <t>3. Formular el Plan Anual del Sistema de Gestión de SST, el cual debe empezar a ser ejecutado a partir del (1°) primero de enero del año siguiente.</t>
  </si>
  <si>
    <t xml:space="preserve">Asignar los recursos financieros, técnicos y tecnológicos, requeridos para la implementación, mantenimiento y continuidad del Sistema de Gestión de SST </t>
  </si>
  <si>
    <t>Las empresas deben cumplir con los Estándares Mínimos establecidos en la Resolución 0312 de 2019, con el fin de proteger la seguridad y salud de los trabajadores. El Decreto 1443 de 2014 (compilado en el Decreto 1072 de 2015) estableció actividades del Sistema de Gestión de Seguridad y Salud en el Trabajo (SG-SST) en las que se debía contar con la participación del COPASST y posteriormente, en la Resolución 0312 de 2019 se establecen los valores asignados a cada una de estas responsabilidades.</t>
  </si>
  <si>
    <t>Conformar, capacitar y verificar el cumplimiento de las responsabilidades del Comité de Convivencia Laboral. </t>
  </si>
  <si>
    <t>Realizar actividades de inducción y reinducción, las cuales deben estar incluidas en el programa de capacitación, dirigidas a todos los trabajadores, independientemente de su forma de vinculación y/o contratación, de manera previa al inicio de sus labores, en aspectos generales y específicos de las actividades o funciones a realizar que incluya entre otros, la identificación de peligros y control de los riesgos en su trabajo y la prevención de accidentes de trabajo y enfermedades laborales. </t>
  </si>
  <si>
    <t>Desde enero del año 2020 en adelante, todos los Sistemas de Gestión de SST se ejecutarán anualmente de enero a diciembre o en cualquier fracción del año si la empresa o entidad es creada durante el respectivo año. </t>
  </si>
  <si>
    <t>Definir los objetivos del Sistema de Gestión de SST de conformidad con la política de SST, los cuales deben ser claros, medibles, cuantificables y tener metas, coherentes con el plan de trabajo anual, compatibles con la normatividad vigente, se encuentran documentados, son comunicados a los trabajadores, son revisados y evaluados mínimo una vez al año, actualizados de ser necesario y se encuentran en documento firmado por el empleador. </t>
  </si>
  <si>
    <t xml:space="preserve">Realizar las evaluaciones médicas de acuerdo con la normatividad y los peligros/riesgos a los cuales se encuentre expuesto el trabajador. Definir la frecuencia de las evaluaciones médicas ocupacionales periódicas según tipo, magnitud, frecuencia de exposición a cada peligro, el estado de salud del trabajador, las recomendaciones de los sistemas de vigilancia epidemiológica y la legislación vigente. Comunicar por escrito al trabajador los resultados de las evaluaciones médicas ocupacionales los cuales reposarán en su historia médica </t>
  </si>
  <si>
    <t>Reportar a la Administradora de Riesgos Laborales (ARL) y a la Entidad Promotora de Salud (EPS) todos los accidentes de trabajo y las enfermedades laborales diagnosticadas. Reportar a la Dirección Territorial del Ministerio del Trabajo que corresponda los accidentes graves y mortales, así como como las enfermedades diagnosticadas como laborales. Estos reportes se realizan dentro de los dos (2) días hábiles siguientes al evento o recibo del diagnóstico de la enfermedad</t>
  </si>
  <si>
    <t>Tener la custodia de las historias clínicas a cargo de una institución prestadora de servicios en SST o del médico que practica las evaluaciones médicas ocupacionales. </t>
  </si>
  <si>
    <t xml:space="preserve">Cumplir las restricciones y recomendaciones médico laborales realizadas por parte de la Empresa Promotora de Salud (EPS) o Administradora de Riesgos Laborales (ARL) prescritas a los trabajadores para la realización de sus funciones. Adecuar el puesto de trabajo, reubicar al trabajador o realizar la readaptación laboral cuando se requiera. Entregar a quienes califican en primera oportunidad y/o a las Juntas de Calificación de Invalidez los documentos que son responsabilidad del empleador conforme a las normas, para la calificación de origen y pérdida de la capacidad laboral </t>
  </si>
  <si>
    <t>Definir y aplicar una metodología para la identificación de peligros y evaluación y valoración de los riesgos de origen físico, ergonómico o biomecánico, biológico, químico, de seguridad, público, psicosocial, entre otros, con alcance sobre todos los procesos, actividades rutinarias y no rutinarias, maquinaria y equipos en todos los centros de trabajo y respecto de todos los trabajadores independientemente de su forma de vinculación y/o contratación. Identificar con base en la valoración de los riesgos, aquellos que son prioritarios </t>
  </si>
  <si>
    <t xml:space="preserve">Elaborar un plan de prevención, preparación y respuesta ante emergencias que identifique las amenazas, evalúe y analice la vulnerabilidad. Como mínimo el plan debe incluir: planos de las instalaciones que identifican áreas y salidas de emergencia, así como la señalización, realización de simulacros como mínimo una (1) vez al año. El plan debe tener en cuenta todas las jornadas de trabajo en todos los centros de trabajo y debe ser divulgado </t>
  </si>
  <si>
    <t>Los empleadores o contratantes deben realizar la autoevaluación de los Estándares Mínimos, la cual tendrá un resultado que obliga o no a realizar un Plan de Mejora</t>
  </si>
  <si>
    <t xml:space="preserve"> En todos los lugares de trabajo se adoptarán las medidas necesarias para evitar la presencia de agentes químicos y biológicos en el aire con concentraciones, cantidades o niveles tales que representen riesgos para la salud y el bienestar de los trabajadores o de la población en general.</t>
  </si>
  <si>
    <t>En todos los lugares de trabajo habrá iluminación suficiente, en cantidad y calidad, para prevenir efectos nocivos en la salud de los trabajadores y para garantizar adecuadas condiciones de visibilidad y seguridad. </t>
  </si>
  <si>
    <t>En todos los lugares de trabajo se controlaran los riesgos físicos, teniendo en consideración que en cumplimiento de las normas sobre emisiones atmosféricas el Ministerio de Salud Podrá: a)-Exigir el cambio, modificación o adición de los elementos que a su juicio contribuyan a mejorar la calidad de las descargas provenientes de fuente móviles; b) Impedir la circulación de fuentes móviles, cuando por las características del modelo, combustible o cualquier factor, exista la posibilidad de ser inoperante cualquier medida correctiva; c)-Condicionar la circulación de las fuentes móviles, cuando ello sea necesario, en atención a las características atmosféricas y urbanísticas de las zonas de tránsito; d) Impedir el tránsito de fuentes móviles cuyas características de funcionamiento produzcan ruidos, en forma directa o por remoción de alguna parte mecánica.</t>
  </si>
  <si>
    <t>Todas las maquinarias, equipos y herramientas deberán ser diseñados, construidos, instalados, mantenidos y operados de manera que se eviten las posibles causas de accidente y enfermedad</t>
  </si>
  <si>
    <t xml:space="preserve"> En todo lugar de trabajo deberá disponerse de personal adiestrado, métodos, equipos y materiales adecuados y suficientes para la prevención y extinción de incendios.</t>
  </si>
  <si>
    <t xml:space="preserve">Todos los empleadores están obligados a proporcionar a cada trabajador, sin costo para éste, elementos de protección personal en cantidad y calidad acordes con los riesgos reales o potenciales existentes en los lugares de trabajo. </t>
  </si>
  <si>
    <t>Todo empleador deberá responsabilizarse de los programas de medicina preventiva en los lugares de trabajo en donde se efectúen actividades que puedan causar riesgos para la salud de los trabajadores. Tales programas tendrán por objeto la promoción, protección, recuperación y rehabilitación de la salud de los trabajadores, así como la correcta ubicación del trabajador en una ocupación adaptada a su constitución fisiológica y sicológica. </t>
  </si>
  <si>
    <t>Todo lugar de trabajo tendrá las facilidades y recursos para la prestación de primeros auxilios.</t>
  </si>
  <si>
    <t xml:space="preserve">De la estructura de las edificaciones y del servicio de agua potable </t>
  </si>
  <si>
    <t xml:space="preserve">Del control de roedores </t>
  </si>
  <si>
    <t xml:space="preserve">Obligaciones de los patronos. </t>
  </si>
  <si>
    <t>Organizar y desarrollar programas permanentes de Medicina preventiva, de Higiene y Seguridad Industrial y crear los Comités paritarios (patronos y trabajadores) de Higiene y Seguridad que se reunirán periódicamente, levantando las Actas respectivas a disposición de la División de Salud Ocupacional.</t>
  </si>
  <si>
    <t>El Comité de Higiene y Seguridad deberá intervenir en la elaboración del Reglamento de Higiene y Seguridad, o en su defecto un representante de la Empresa y otro de los trabajadores en donde no exista sindicato.</t>
  </si>
  <si>
    <t>Control de insectos, roedores y otras plagas.  Se deberán tomar medidas efectivas para evitar la entrada o procreación de insectos, roedores u otros plagas dentro del área de trabajo.</t>
  </si>
  <si>
    <t xml:space="preserve">Todos los desperdicios y basuras se deberán recolectar en recipientes que permanezcan  tapados,  se  evitará  la  recolección  o  acumulación  de  desperdicios susceptibles  de  descomposición,  que  puedan  ser  nocivos  para  la  salud  de  los trabajadores.  </t>
  </si>
  <si>
    <t xml:space="preserve">En los locales cerrados o en los lugares de trabajo y dependencias anexas, deberá renovarse el aire de manera uniforme y constante con el objeto de proporcionar al trabajador un ambiente inofensivo y cómodo. Las entradas de aire puro estarán ubicadas en lugares opuestos a los sitios por donde se extrae o se expulsa el aire viciado.
Al  usarse  cualquier  sistema  de  ventilación,  deberá  proporcionarse  una o varias salidas del aire, colocadas de preferencia en la parte superior de la edificación; el aire suministrado no deberá contener sustancias nocivas.  La descarga se localizará de tal manera que se evite la entrada de los agentes tóxicos por los dispositivos de admisión del aire.  </t>
  </si>
  <si>
    <t>Todos los lugares de trabajo tendrán la iluminación adecuada e indispensable de acuerdo a la clase de labor que se realice según la modalidad de la industria</t>
  </si>
  <si>
    <t>Los establecimientos de trabajo por sus características industriales y tamaño de sus instalaciones establecerán entre sus trabajadores una Brigada de Incendio, constituida por personal voluntario debidamente entrenado para la labor de extinción de incendios dentro de las zonas de trabajo del establecimiento.</t>
  </si>
  <si>
    <t>De la extinción de incendios. Todo establecimiento de trabajo deberá contar con extintores de incendio, de tipo adecuado a los materiales usados y a la clase de riesgo. El equipo que se disponga para combatir incendios, deberá mantenerse en perfecto estado de conservación y serán revisados como mínimo una vez al año</t>
  </si>
  <si>
    <t xml:space="preserve">De las herramientas de mano. Las  herramientas manuales  que  se  utilicen  en  los  establecimientos  de trabajo serán de materiales de buena calidad y apropiadas al trabajo para el cual han sido fabricadas.  </t>
  </si>
  <si>
    <t>Establecer el 28 de julio de cada año como el "Día de la Salud en el Mundo del Trabajo", fecha en la cual las diferentes entidades e instituciones del Sistema General de Riesgos Profesionales, deben presentar, los programas y acciones de promoción de la salud de los trabajadores y prevención de los riesgos del trabajo a nivel nacional y regional, en forma coordinada por la Red de Comités Nacional, Seccionales y locales de Salud Ocupacional.</t>
  </si>
  <si>
    <t>Cuando al calificarse el origen de un accidente no se haya presentado el reporte patronal del accidente de trabajo, el concepto emitido por el trabajador, o su acompañante, servirá como indicio para calificar el origen. La Entidad Promotora de Salud solicitará al empleador su reporte oficial, que deberá presentar en un plazo no superior a diez (10) días hábiles.</t>
  </si>
  <si>
    <t>El consumo de tabaco, alcohol y otras drogas (sustancias psicoactivas) afecta los ambientes de trabajo, agravan los riesgos ocupacionales, atentan contra la salud y la seguridad, constituyéndose en amenaza para la integridad física y mental de la población trabajadora en general, por lo que deben implementar un programa de prevención y control específico para estos riesgos.</t>
  </si>
  <si>
    <t>Todo {empleador} que habitualmente ocupe uno (1) o más trabajadores permanentes, deberá suministrar cada cuatro (4) meses, en forma gratuita, un (1) par de zapatos y un (1) vestido de labor al trabajador, cuya remuneración mensual sea hasta dos (2) meses el salario mínimo más alto vigente.  Tiene derecho a esta prestación el trabajador que en las fechas de entrega de calzado y vestido haya cumplido más de tres (3) meses al servicio del empleador.</t>
  </si>
  <si>
    <t xml:space="preserve">Las estipulaciones de esta norma aplican a la selección, instalación, inspección, mantenimiento y prueba de equipos de extintores portátiles. Esta norma está preparada para uso y guía de las personas a cargo de la selección, compra, instalación,
aprobación, listado, diseño y mantenimiento de equipos portátiles de extinción de incendios. </t>
  </si>
  <si>
    <t>Esta norma establece las dimensiones mínimas y las características funcionales y constructivas que deben cumplir los pasillos y corredores en los edificios.</t>
  </si>
  <si>
    <t>Esta norma establece las dimensiones mínimas y las características generales que deben cumplir las escaleras principales en los edificios y espacios urbanos y rurales , advirtiendo que no se constituyen en un elemento idóneo para el logro de la accesibilidad plena. Es necesario por tanto que coexista un medio adecuado para ese fin</t>
  </si>
  <si>
    <t>La organización debe establecer, documentar, implementar, mantener y mejorar
continuamente un Sistema de Gestión S&amp;SO de acuerdo con los requisitos de esta norma OHSAS y determinar como cumplirá estos requisitos.
La organización debe definir y documentar el alcance de su Sistema de Gestión S&amp;SO.</t>
  </si>
  <si>
    <t>Dentro de los requisitos establecidos por la legislación colombiana en lo que se refiere a las actividades del Programa de Salud Ocupacional se encuentra la realización de inspecciones planeadas en las áreas de trabajo, con el objeto primordial de identificar riesgos que puedan afectar la salud de los trabajadores (Artículo 11, Resolución 1016 de 1989 del Ministerio de Trabajo y Seguridad Social), a las cuales se hace mención en la norma como Inspecciones Planeadas</t>
  </si>
  <si>
    <t>Todos los empleadores  en el país de podrán ajustar a los parámetros establecidos en la presente guía para clasificación, registro y estadística de accidentes y enfermedades profesionales, en concordancia con las exigencias legales.</t>
  </si>
  <si>
    <t>El propósito de un sistema de gestión de la SST es proporcionar un marco de referencia para gestionar los riesgos y oportunidades para la SST. El objetivo y los resultados previstos del sistema de gestión de la SST son prevenir lesiones y deterioro de la salud relacionados con el trabajo a los trabajadores y proporcionar lugares de trabajo seguros y saludables; en consecuencia, es de importancia crítica para la organización eliminar los peligros y minimizar los riesgos para la SST tomando medidas de prevención y protección eficaces.</t>
  </si>
  <si>
    <t>El Empleador publicará en cartelera de la empresa el Reglamento Interno de Trabajo y en la misma informará a los trabajadores, mediante circular interna, del contenido de dicho reglamento, fecha desde la cual entrará en aplicación. Registro Comité Paritario de Salud Ocupacional. Suprímase el literal f) del artículo 21 del Decreto-ley 1295 de 1994</t>
  </si>
  <si>
    <t>Las personas interesadas en realizar el curso de actualización del Sistema de Gestión de Seguridad y Salud en el Trabajo deben probar ante el oferente correspondiente donde va a realizar el curso de actualización virtual de veinte (20) horas, haber aprobado con anterioridad el curso virtual de las cincuenta (50) horas conforme a la Resolución 4927 de 2016.</t>
  </si>
  <si>
    <t xml:space="preserve">Gratuidad. El proceso de inmunización del que trata la presente ley deberá efectuarse a cero costo para el beneficiario.
Parágrafo. Las vacunas serán priorizadas para los grupos poblacionales que establezca el Ministerio de Salud y Protección Social, de acuerdo con la estrategia de vacunación adoptada. </t>
  </si>
  <si>
    <t>¿La empresa cuenta con un  plan de trabajo anual dentro de su sistema de gestión de seguridad y salud en el trabajo para la atención del riesgo psicosocial?</t>
  </si>
  <si>
    <t>¿Implementa y desarrolla un plan de emergencia teniendo en cuenta lo establecido en la norma, en cuanto a la Definición de brigada industrial, la Formación de brigadas industriales por Parte del cuerpo de bomberos, uso de uniformes e insignias en brigadas industriales, Cobros por permiso de bomberos (uso de sobretasas) y Subordinación de brigadas a cuerpos de bomberos en caso de emergencia?</t>
  </si>
  <si>
    <t>¿vela por el cumplimiento de la prohibición de consumo de tabaco y sus derivados en las áreas cerradas de los lugares de trabajo y/o de los lugares públicos con el fin de proteger a las personas de la exposición del humo de tabaco?</t>
  </si>
  <si>
    <t>¿Mantiene la afiliación del trabajador en alguna Entidad Promotora de Salud y paga los aportes en las fecha estipuladas por la ley?</t>
  </si>
  <si>
    <t>¿Se restringe el uso o consumo de estupefacientes o sustancias psicotrópicas durante el desarrollo de la actividad laboral, la cual se encuentra en el Reglamento Interno de Trabajo?</t>
  </si>
  <si>
    <t>¿Se tiene en cuenta la tabla de enfermedades en el análisis de los factores de riesgo en el sitio de trabajo?</t>
  </si>
  <si>
    <t>¿Se adopta la tabla de clasificación de actividades económicas contemplada en el presente decreto?</t>
  </si>
  <si>
    <t>¿Se cuenta con un Sistema de Gestión de Seguridad y Salud en el Trabajo (SG-SST), vigente para el año, adoptado de acuerdo al tamaño y características de la empresa?</t>
  </si>
  <si>
    <t>¿Se cuenta conformado y operando el Comité Paritario de la Seguridad y Salud en el Trabajo?</t>
  </si>
  <si>
    <t>¿Se dispone de espacio abiertos para fumar y hay avisos de lugares libres de humo de tabaco?</t>
  </si>
  <si>
    <t>¿Se adelanta campañas contra la prevención de tabaquismo, direccionadas y guiadas por una política de no fumadores?</t>
  </si>
  <si>
    <t>¿El personal de seguridad y salud en el trabajo cuenta con licencia de funcionamiento vigente según lo definido en la norma, adquirida bajo las instancias y procedimiento establecidos?</t>
  </si>
  <si>
    <t>¿La empresa tramita el reconocimiento de incapacidades por enfermedad general y licencias de maternidad o paternidad a cargo del Sistema General de Seguridad Social en Salud, de manera directa ante las entidades promotoras de salud, EPS?</t>
  </si>
  <si>
    <t>¿Se facilita un espacio semestral para que el trabajador comparta con su familia?</t>
  </si>
  <si>
    <t>¿Se cuenta con una  jornada semestral en la que los trabajadores puedan compartir con su familia?</t>
  </si>
  <si>
    <t>¿Se adopta la Política Integral para la Prevención y Atención del
Consumo de Sustancias Psicoactivas  implementado medidas para la reducción de factores de riesgo en el entorno laboral?</t>
  </si>
  <si>
    <t>¿Las afiliaciones y  reporte de novedades al sistema de riesgos laborales, se realizan de acuerdo con los parámetros contenidos en los anexos técnicos No 1 "formulario único de afiliación y registro de novedades de trabajadores, contratistas y estudiantes al sistema general de riesgos laborales" y No 2 "Instructivo para el diligenciamiento del formulario único de  afiliación y registro de novedades de trabajadores, contratistas y estudiantes al sistema general de riesgos laborales"?</t>
  </si>
  <si>
    <t>¿Se adopta la Guías de Atención Integral de Salud Ocupacional Basadas en la Evidencia - GATISO - GATISST - en los programas de vigilancia epidemiologicas?</t>
  </si>
  <si>
    <t>¿Se cuenta con un Reglamento Interno de Trabajo publicado y fijado en dos  sitios distintos del centro de trabajo?</t>
  </si>
  <si>
    <t>¿La empresa ponen a disposición de los trabajadores los instrumentos y materias primas adecuadas para la realización de su labor?</t>
  </si>
  <si>
    <t>¿Se desarrollan las actividades laborales en locales apropiados y suministra a los trabajadores los elementos apropiados de protección contra accidentes y enfermedades laborales?</t>
  </si>
  <si>
    <t>¿Se presta los primeros auxilios en caso de accidente o enfermedad laboral?</t>
  </si>
  <si>
    <t xml:space="preserve">¿En los centros de trabajo se cuenta con los medicamentos necesarios para la atención de urgencias en caso de accidentes, o ataque súbito de enfermedad laboral?
</t>
  </si>
  <si>
    <t xml:space="preserve">¿La empresa afilia al Sistema General de Riesgos Laborales a los trabajadores dependiente e independientes conforme lo establece la norma vigente? 
- Trabajadores dependientes nacionales o extranjeros.
- Personas vinculadas a través de un contrato formal de prestación de servicios.
- Estudiantes de todos los niveles académicos de instituciones educativas públicas o privadas que deban ejecutar trabajos que signifiquen fuente de ingreso para la respectiva institución o cuyo entrenamiento o actividad formativa es requisito para la culminación de sus estudios.
- Trabajadores independientes que laboren en actividades catalogadas por el Ministerio de Trabajo como de alto riesgo. (El pago de esta afiliación será realiza por la empresa contratante).                                                                        - Los jubilados o pensionados, que se reincorporen a la fuerza laboral como trabajadores dependientes, vinculados mediante contrato de trabajo o como servidores públicos.
</t>
  </si>
  <si>
    <t>¿La empresa en compañía de la ARL desarrolla e implemente a través de su programa de salud ocupacional,  un proyecto institucional preventivo del consumo, abuso y adicción de sustancias psicoactivas, lícitas o ilícitas?</t>
  </si>
  <si>
    <t>¿Cómo empleador o contratante notifica a la entidad promotora de salud a la que se encuentre afiliado el trabajador, a la correspondiente administradora de riesgos laborales y a la respectiva dirección territorial u oficina especial del Ministerio del Trabajo donde hayan sucedido los hechos sobre la ocurrencia del accidente de trabajo o de la enfermedad laboral?</t>
  </si>
  <si>
    <t xml:space="preserve">¿Afilia a todos sus trabajadores al Sistema General de Riesgos Laborales?          </t>
  </si>
  <si>
    <t>¿Notifica a la EPS, ARL y a la respectiva Dirección Territorial u Oficina Especial del Ministerio del Trabajo donde hayan sucedido los hechos sobre la ocurrencia del accidente de trabajo o de la enfermedad laboral dentro del termino de 2 dias hábiles siguientes a la ocurrencia del accidente o al diagnóstico de la
enfermedad laboral en los formatos establecidos por la norma vigente?</t>
  </si>
  <si>
    <t>¿Informa las novedades laborales de sus trabajadores a la entidad a la cual están afiliados, en materias tales como el nivel de ingresos y sus cambios, las vinculaciones y retiros de trabajadores. Así mismo, informa a los trabajadores sobre las garantías y las obligaciones que les asisten en el sistema general de seguridad social en salud?</t>
  </si>
  <si>
    <t xml:space="preserve">¿Programa, ejecuta y controlar el cumplimiento del Sistema de Gestión Seguridad y Salud en el Trabajo? </t>
  </si>
  <si>
    <t>¿Notifica a la entidad administradora a la que se encuentre afiliado, los accidentes de trabajo y las enfermedades profesionales?</t>
  </si>
  <si>
    <t xml:space="preserve">¿Facilita los espacios y tiempos para la capacitación de los trabajadores a su cargo en materia de salud ocupacional y para adelantar los programas de promoción y prevención a cargo de las Administradoras de Riesgos Laborales? </t>
  </si>
  <si>
    <t>¿La empresa implementa acciones de prevención con la participación de la ARL las cuales hacen parte del Sistema de Gestión de la Seguridad y Salud en el Trabajo?</t>
  </si>
  <si>
    <t>¿Se lleva una estadística, y se da tramite a la información, de los accidentes de trabajo y de las enfermedades laborales de los trabajadores de la empresa, determinando la gravedad, la frecuencia y demás información que establezca la normativa vigente?</t>
  </si>
  <si>
    <t>¿Informa a sus trabajadores los riesgos a que pueden verse expuestos en la ejecución de la labor encomendada o contratada y queda registro de ello?</t>
  </si>
  <si>
    <t>¿se cuenta conformado y operando el Comité Paritario de la Seguridad y Salud en el Trabajo?</t>
  </si>
  <si>
    <t>¿Proporciona  cuando menos, cuatro horas semanales dentro de la jornada normal de trabajo de cada uno de sus miembros para el funcionamiento del Comité Paritario de la Seguridad y Salud en el Trabajo?</t>
  </si>
  <si>
    <t>¿Identifica y evalúa los riesgos que puedan afectar  la salud en el lugar de trabajo?</t>
  </si>
  <si>
    <t>¿Reubica al trabajador en el cargo que desempañaba o cualquier otro para el cual esté capacitado, permitiendo la recuperación con posterioridad a la incapacidad temporal?</t>
  </si>
  <si>
    <t xml:space="preserve">¿ Adoptar y garantiza el cumplimiento de las medidas necesarias para proteger la salud y el bienestar de los trabajadores, entre otros, a través de los sistemas de gestión de seguridad y salud en el trabajo?                                                                               </t>
  </si>
  <si>
    <t xml:space="preserve">¿Su Reglamento Interno de Trabajo prevé mecanismos de prevención contra las conductas de acoso laboral y establece un procedimiento interno, confidencial, conciliatorio y efectivo para superar las que ocurran en el lugar de trabajo?  </t>
  </si>
  <si>
    <t>¿Investiga todos los incidentes y accidentes de trabajo dentro de los quince (15) días siguientes a su ocurrencia, a través del equipo investigador?</t>
  </si>
  <si>
    <t>¿Adopta una metodología y un formato para investigar los incidentes y los accidentes de trabajo, que contenga, como mínimo, los lineamientos establecidos por la norma Vigente?</t>
  </si>
  <si>
    <t>¿Implementa las medidas y acciones correctivas que, como producto de la investigación, recomienda el Comité Paritario de Salud Ocupacional o Vigía Ocupacional; las autoridades administrativas laborales y ambientales; así como la Administradora de Riesgos Profesionales a la que se encuentre afiliado?</t>
  </si>
  <si>
    <t>¿realiza el seguimiento a las acciones ejecutadas a partir de cada investigación de accidente e incidente de trabajo ocurrido en la empresa o fuera de ella, al personal vinculado directa o indirectamente?</t>
  </si>
  <si>
    <t>¿Establece y calcula indicadores de control y seguimiento del impacto de las acciones tomadas?</t>
  </si>
  <si>
    <t>¿Remite, a la respectiva administradora de riesgos profesionales, los informes de investigación de los accidentes de trabajo, los cuales deberán ser firmados por el representante legal del aportante o su delegado?</t>
  </si>
  <si>
    <t xml:space="preserve">¿Lleva los archivos de las investigaciones adelantadas y pruebas de los correctivos implementados? </t>
  </si>
  <si>
    <t>¿Evalúa los factores psicosociales del trabajo comprendiendo la identificación tanto de los factores de riesgo como los factores protectores, con el fin de establecer acciones de promoción de la salud y prevención de la enfermedad en la población trabajadora?</t>
  </si>
  <si>
    <t>¿Evalúa como mínimo los siguientes aspectos dentro de los factores de riesgo existentes en la empresa: Gestión organizacional; Características de la organización del trabajo; Características del grupo social de trabajo; Condiciones de la tarea; Carga física; Condiciones del medioambiente de trabajo; Interface persona–tarea; Jornada de trabajo; Número de trabajadores por tipo de contrato; Tipo de beneficios recibidos a través de los programas de bienestar de la empresa; Programas de capacitación y formación permanente de los trabajadores?</t>
  </si>
  <si>
    <t>¿Recolecta y evalúa como mínimo los siguientes factores extra laborales de sus trabajadores?
a) Utilización del tiempo libre: Hace referencia a las actividades realizadas por los trabajadores fuera del trabajo, en particular, oficios domésticos, recreación, deporte, educación y otros trabajos.
b) Tiempo de desplazamiento y medio de transporte utilizado para ir de la casa al trabajo y viceversa.
c) Pertenencia a redes de apoyo social: familia, grupos sociales, comunitarios o de salud.
d) Características de la vivienda: estrato, propia o alquilada, acceso a vías y servicios públicos. y,
e) Acceso a servicios de salud.</t>
  </si>
  <si>
    <t>¿Identifica y evalúa como mínimo los siguientes factores psicosociales individuales de sus trabajadores? 
a) Información sociodemográfica actualizada anualmente y discriminada de acuerdo al número de trabajadores. Esta información debe incluir datos sobre: sexo, edad, escolaridad, convivencia en pareja, número de personas a cargo, ocupación, área de trabajo, cargo, tiempo de antigüedad en el cargo.
b) Características de personalidad y estilos de afrontamiento mediante instrumentos psicométricos y clínicos aplicados por expertos.
c) Condiciones de salud evaluadas con los exámenes médicos ocupacionales del programa de salud ocupacional.</t>
  </si>
  <si>
    <t>¿Para la evaluación de los factores psicosociales, incluye información periódica y actualizada sobre los siguientes aspectos:
a) Condiciones de salud, tomando en cuenta cada uno de los sistemas corporales: osteomuscular, cardiovascular, respiratorio, gastrointestinal, mental, sistema nervioso central y periférico, dermatológico, endocrino, genitourinario e inmunológico.
b) Ocurrencia de accidentes de trabajo y enfermedad profesional.
c) Estadísticas de morbilidad y mortalidad por accidente de trabajo, enfermedad profesional y enfermedad común, discriminadas por diagnóstico, días de incapacidad médica, ocupación y género.
d) Ausentismo.
e) Rotación de personal.
f) Rendimiento laboral?</t>
  </si>
  <si>
    <t>¿Formula una política clara dirigida a prevenir el acoso laboral que incluye el compromiso, por parte del empleador y de los trabajadores, de promover un ambiente de convivencia laboral?</t>
  </si>
  <si>
    <t>¿Realiza actividades de sensibilización sobre acoso laboral y sus consecuencias, dirigidos al nivel directivo y a los trabajadores, con el fin de que se rechacen estas prácticas y se respalde la dignidad e integridad de las personas en el trabajo?</t>
  </si>
  <si>
    <t>¿Realiza actividades de capacitación sobre resolución de conflictos y desarrollo de habilidades sociales para la concertación y la negociación, dirigidas a los niveles directivos, mandos medios y a los trabajadores que forman parte del comité de conciliación o convivencia laboral de la empresa, que les permita mediar en situaciones de acoso laboral?</t>
  </si>
  <si>
    <t>¿Conforma el Comité de Convivencia Laboral y establece un procedimiento interno confidencial, conciliatorio y efectivo para prevenir conductas de acoso laboral?</t>
  </si>
  <si>
    <t>¿Establece un procedimiento para formular quejas a través del cual se puedan denunciar los hechos constitutivos de acoso laboral, garantizando la confidencialidad y el respeto al trabajador?</t>
  </si>
  <si>
    <t>¿Facilita el traslado del trabajador a otra dependencia de la empresa, cuando el médico tratante o el Comité de Convivencia lo recomienden?</t>
  </si>
  <si>
    <t>¿Establece un procedimiento interno confidencial, conciliatorio y efectivo para corregir las conductas de acoso laboral?</t>
  </si>
  <si>
    <t>¿Se tiene conformado y funcionando el Comité de Convivencia Laboral con las características y exigencias de la norma vigente?</t>
  </si>
  <si>
    <t xml:space="preserve">¿Convoca a votaciones para elegir al o los representantes de los trabajadores que actuaran dentro del Comité de Convivencia Laboral?
</t>
  </si>
  <si>
    <t>¿La empresa establece por escrito su política de Seguridad y Salud en el Trabajo y se la comunica al Comité Paritario o Vigía de Seguridad y Salud en el Trabajo y al resto de empleados?</t>
  </si>
  <si>
    <t>¿revisa al menos una vez al año su política de Seguridad y Salud en el Trabajo y verifica que esta cumple con lo establecido por la norma vigente?</t>
  </si>
  <si>
    <t>¿Se asigna, documenta y comunica las responsabilidades específicas en Seguridad y Salud en el Trabajo (SST) a todos los niveles de la organización, incluida la alta dirección?</t>
  </si>
  <si>
    <t>¿Identifica, evalúa, y valora anualmente los riesgos a los que son expuestos los trabajadores de la empresa?</t>
  </si>
  <si>
    <t>¿Conserva los soportes de la convocatoria, elección y conformación del Comité Paritario de Seguridad y Salud en el Trabajo y las actas de sus reuniones o la delegación del Vigía de Seguridad y Salud en el Trabajo y los soportes de sus actuaciones?</t>
  </si>
  <si>
    <t>¿Realiza y conserva los reportes y las investigaciones de los incidentes, accidentes de trabajo y enfermedades laborales?</t>
  </si>
  <si>
    <t>¿Realiza la identificación de  amenazas junto con la evaluación de  vulnerabilidad y sus correspondientes planes de prevención, preparación y respuesta ante emergencias?</t>
  </si>
  <si>
    <t>¿La empresa cuenta con una matriz legal actualizada que contemple las normas del Sistema General de Riesgos Laborales que le apliquen a la empresa?</t>
  </si>
  <si>
    <t xml:space="preserve">¿Se tiene por escrito una política de Seguridad y Salud en el Trabajo (SST) como parte de las políticas de gestión de la empresa, con alcance sobre todos sus centros de trabajo y todos sus trabajadores, independiente de su forma de contratación o vinculación, incluyendo los contratistas y subcontratistas?. </t>
  </si>
  <si>
    <t xml:space="preserve">¿La política fue comunicada al Comité Paritario COPASST o Vigía de Seguridad y Salud en el Trabajo según corresponda de conformidad con la normatividad vigente? </t>
  </si>
  <si>
    <t>¿Conserva todos los documentos y registros que soportan el Sistema de Gestión de la Seguridad y Salud en el Trabajo SG-SST de manera controlada, protegiéndolos contra daño, deterioro o pérdida, garantizando que sean legibles, fácilmente identificables y accesibles? (la anterior obligación se prolongará por 20 años contados a partir del momento en que cese la relación laboral del trabajador)</t>
  </si>
  <si>
    <t>¿La identificación de peligros y evaluación de los riesgos se actualiza cada vez que ocurre un accidente de trabajo mortal o un evento catastrófico en la empresa o cuando se presenten cambios en los procesos, en las instalaciones en la maquinaria o en los equipos?</t>
  </si>
  <si>
    <t>¿Informa al Comité Paritario o Vigía de Seguridad y Salud en el Trabajo sobre los resultados de las evaluaciones a los ambientes de trabajo para que emita las recomendaciones a que haya lugar?</t>
  </si>
  <si>
    <t>¿Adopta métodos para la identificación, prevención, evaluación, valoración y control de los peligros y riesgos en la empresa?</t>
  </si>
  <si>
    <t xml:space="preserve">¿Realiza una auditoría anual, con la participación del Comité Paritario o Vigía de Seguridad y Salud en el Trabajo? </t>
  </si>
  <si>
    <t>¿Se realiza  de manera anual por parte de la alta dirección  una revisión al Sistema de Gestión de la Seguridad y Salud en el Trabajo (SG-SST) analizando las modificaciones en los procesos, resultantes de las auditorías y demás informes que permitan recopilar información sobre su funcionamiento?</t>
  </si>
  <si>
    <t>¿ investiga las causas de los incidentes, accidentes de trabajo y enfermedades laborales, acorde con lo establecido en el Decreto número 1530 de 1996, la Resolución número 1401 de 2007 expedida por el entonces Ministerio de la Protección Social, hoy Ministerio del Trabajo, y las disposiciones que los modifiquen, adicionen o sustituyan?</t>
  </si>
  <si>
    <t xml:space="preserve">¿Se garantiza la implementación de acciones preventivas y correctivas necesarias, con base en los resultados de la supervisión y medición de la eficacia del Sistema de Gestión de la Seguridad y Salud en el Trabajo (SG-SST), de las auditorías y de la revisión por la alta dirección?
</t>
  </si>
  <si>
    <t>¿La empresa reporta los accidentes graves y mortales, así como las enfermedades diagnosticadas como laborales, directamente a la Dirección Territorial u Oficina Especial del ministerio?</t>
  </si>
  <si>
    <t xml:space="preserve">¿Los responsables de la ejecución de los Sistema de Gestión de la Seguridad y Salud en el Trabajo (SG-SST), cuentan con el curso de capacitación virtual de cincuenta (50) horas, certificado y aprobado, sobre el Sistema de Gestión de la Se­guridad y Salud en el Trabajo (SG-SST)?
</t>
  </si>
  <si>
    <t>¿Realiza el pago de los aportes de acuerdo con las modificaciones hechas a los anexos técnicos contentivos de las especificaciones y estructura de los archivos de la PILA, que forman parte de la resolución 2388 de 2016?</t>
  </si>
  <si>
    <t>¿Para efectuar los aportes en seguridad social, tiene en cuenta la actualización realizada a los anexos técnicos de la Planilla Integrada de Liquidación de Aportes — PILA, contentivos de las especificaciones y estructuras de los archivos a reportar por Aportantes, Pagadores de Pensiones y Operadores de Información?</t>
  </si>
  <si>
    <t>¿Aplica la autoevaluación conforme a la Tabla de Valores y Calificación de los Estándares Mínimos del Sistema de Gestión de SST, mediante el diligenciamiento del formulario de evaluación establecido en el artículo 27 de la Resolución 0312 de 2019?</t>
  </si>
  <si>
    <t>¿Elabora el Plan de Mejora conforme al resultado de la autoevaluación de los Estándares Mínimos, y se encuentra aprobado por la empresa en el Plan Anual del Sistema de Gestión de SST?</t>
  </si>
  <si>
    <t>¿Formula el Plan Anual del Sistema de Gestión de SST, el cual debe empezar a ser ejecutado a partir del (1°) primero de enero del año siguiente?</t>
  </si>
  <si>
    <t>¿La empresa tiene un presupuesto específico, organizado por
capítulos de acuerdo con los riesgos, para ejecutar las actividades del año, según los objetivos y las metas prioritarias?</t>
  </si>
  <si>
    <t>¿El Comité Paritario o Vigía de seguridad y salud en el trabajo desarrolla las actividades definidas en la normatividad vigente y se le asigno tiempo para el cumplimiento de sus funciones?</t>
  </si>
  <si>
    <t>¿Un representante del Comité Paritario o el Vigía de seguridad y salud en el trabajo, participa en la investigación de los incidentes, accidentes y  Así mismo, el comité paritario o vigía determina las causas básicas de las enfermedades laborales y accidentes y propone al empleador las medidas correctivas que haya lugar para evitar su ocurrencia y evalúa los programas que se hayan realizado?</t>
  </si>
  <si>
    <t xml:space="preserve">¿La empresa conformo y garantiza el funcionamiento del Comité de Convivencia Laboral, de acuerdo con la normatividad vigente?                </t>
  </si>
  <si>
    <t>¿Todos los trabajadores y contratistas reciben inducción y reinducción acerca de los riesgos inherentes a su trabajo, así como de sus efectos y la forma de controlarlos?</t>
  </si>
  <si>
    <t xml:space="preserve">¿Sustituyó el programa de Salud ocupacional por el Sistema de Gestión de Seguridad y Salud en el Trabajo de acuerdo con las fases, actividades y responsables establecidos en el presente decreto?  </t>
  </si>
  <si>
    <t>¿Están definidos los objetivos del SG-SST y ellos son medibles, coherente con el Plan de trabajo Anual, se encuentran documentados, comunicados a los trabajadores, son evaluados periódicamente y actualizados de ser necesario?</t>
  </si>
  <si>
    <t xml:space="preserve">¿Hay información actualizada, de los trabajadores, para el último año sobre los resultados de las Evaluaciones médicas ocupacionales  ?           </t>
  </si>
  <si>
    <t xml:space="preserve">¿La empresa reporta a la Administradora de Riesgos Laborales y la Empresa Promotora de Salud el evento dentro de los dos (2) días hábiles siguientes al incidente o accidente de trabajo?                                                                                                                                                    </t>
  </si>
  <si>
    <t xml:space="preserve">¿se tiene evidencia que demuestra que la custodia de las historias clínicas esté a cargo de una institución prestadora de servicios en SST o del médico que practica las evaluaciones médicas ocupacionales. ?                      </t>
  </si>
  <si>
    <t xml:space="preserve">¿La empresa acata las restricciones realizadas en el campo de la salud a los trabajadores para la realización de sus funciones y de ser el caso adecua el puesto de trabajo o si esto no es posible realiza la reubicación del trabajador?                                                                                    </t>
  </si>
  <si>
    <t xml:space="preserve">¿En el SG-SST está definido y escrito el método de identificación de peligros, evaluación y valoración de los riesgos.                             </t>
  </si>
  <si>
    <t xml:space="preserve">20.¿Hay un Plan de prevención, preparación y respuesta ante emergencias que incluye los procesos, los simulacros y los recursos necesarios para manejar los riesgos que se identificaron en el análisis de vulnerabilidad en todos los centros de trabajo?
</t>
  </si>
  <si>
    <t xml:space="preserve">¿ Se cuenta con una matriz legal que contemple las normas actualizadas del Sistema General de Riesgos Laborales aplicables a la empresa.?
</t>
  </si>
  <si>
    <t>¿Registra la información de los años 2019 y 2020 en los formatos establecidos correspondiente a la tabla de valores y el plan de mejoramiento?</t>
  </si>
  <si>
    <t>¿La empresa tiene identificados los agentes nocivos y adopta las medidas necesarias para evitar la presencia de estos agentes?</t>
  </si>
  <si>
    <t>¿En todos los lugares de trabajo de la empresa se cuenta con  iluminación suficiente, en cantidad y calidad para garantizar adecuadas condiciones de visibilidad y seguridad?</t>
  </si>
  <si>
    <t>Se identifican y controlan los riesgos Físicos según la matriz de identificación de peligros como parte integral del SG-SST y se cuentan con un plan de emergencias?</t>
  </si>
  <si>
    <t>¿Los equipos, máquinas y herramientas son adecuados según diseños de alta tecnología, instalados, mantenidos y operados de manera que se eviten las posibles causas de accidente y enfermedad?</t>
  </si>
  <si>
    <t>Se cuenta con personal capacitado en extinción de incendios (brigadistas, equipo SST, personal de la empresa) y se realizan simulacros de conatos de incendio, se cuentan con  extintores en las diferentes áreas de la empresa?</t>
  </si>
  <si>
    <t>¿Se cuenta con los programas de medicina preventiva en los lugares de trabajo en donde se efectúen actividades que puedan causar riesgos para la salud de los trabajadores y que tienen por objeto la promoción, protección, recuperación y rehabilitación de la salud de los trabajadores, así como la correcta ubicación del trabajador en una ocupación adaptada a su constitución fisiológica y sicológica?</t>
  </si>
  <si>
    <t>¿La empresa cuenta con las facilidades y recursos para la prestación de primeros auxilios?</t>
  </si>
  <si>
    <t xml:space="preserve">¿Se cuenta con agua potable en todos los niveles del empresa y de fácil acceso al servicio de los trabajadores? </t>
  </si>
  <si>
    <t>¿La empresa realiza constantemente control de roedores y otras plagas?</t>
  </si>
  <si>
    <t>¿Se tienen definidas y se cumplen las obligaciones del empleador con relación a la seguridad y salud de los trabajadores en el marco del SGSST?</t>
  </si>
  <si>
    <t>¿Cuenta con un programa permanente de Medicina preventiva, de Higiene y Seguridad Industrial y tiene conformado el COPASST el cual se reúne periódicamente, levantando las Actas respectivas a disposición del SGSST?</t>
  </si>
  <si>
    <t>¿La empresa cuenta con el Comité de Higiene y Seguridad y tiene publicado el Reglamento de Higiene y Seguridad en dos lugares visibles de la empresa?</t>
  </si>
  <si>
    <t>¿ Se toman medidas efectivas para evitar la entrada o procreación de insectos, roedores u otros plagas dentro del área de trabajo.? ¿Se cuenta con una empresa externa encarga de realizar fumigación para este tipo de plagas?</t>
  </si>
  <si>
    <t>Se cuenta con puntos ecológicos en oficinas y puestos de trabajo, y se hace la separación de residuos y entrega a las entidades competentes?</t>
  </si>
  <si>
    <t>¿Se cuenta con un adecuado sistema de ventilación con mantenimiento preventivo y correctivo de manera periódica?</t>
  </si>
  <si>
    <t>¿Todos los lugares de trabajo tiene la iluminación adecuada e indispensable de acuerdo a la clase de labor que se realice según la modalidad de la industria?</t>
  </si>
  <si>
    <t>¿Se cuenta con una Brigada de Incendio, con personal capacitado y entrenado en extinción de incendios, dentro de las zonas de trabajo del establecimiento?</t>
  </si>
  <si>
    <t>¿Se cuenta con extintores en las área de trabajo de acuerdo al riesgo, debidamente conservados y revisados cada año?</t>
  </si>
  <si>
    <t>¿Las herramientas manuales que utilizan en los establecimientos de trabajo son de materiales de buena calidad y apropiadas al trabajo para el cual han sido fabricadas?</t>
  </si>
  <si>
    <t>Celebrar el 28 de julio de cada año como el "Día de la Salud en el Mundo del Trabajo", fecha en la cual las diferentes entidades e instituciones del Sistema General de Riesgos Profesionales, deben presentar, los programas y acciones de promoción de la salud de los trabajadores y prevención de los riesgos del trabajo a nivel nacional y regional, en forma coordinada por la Red de Comités Nacional, Seccionales y locales de Salud Ocupacional.</t>
  </si>
  <si>
    <t>¿Se implementa el  Reglamento Técnico de Instalaciones Eléctricas (RETIE) en todos los centros de trabajo?</t>
  </si>
  <si>
    <t>¿Se realizan campañas y estrategias de promoción sanitarias orientadas a facilitar la información y educación en materia de ETS/ VIH / SIDA en los lugares de trabajo?</t>
  </si>
  <si>
    <t>¿Registra en el formato de investigación, en forma veraz y objetiva, toda la información que conduzca a la identificación de las causas reales de la enfermedad laboral, del accidente o incidente de trabajo y le da el tramite establecido por ley y cuando sea requerido?</t>
  </si>
  <si>
    <t>¿Se adelanta campañas contra el consumo de tabaco, alcohol y otras drogas, direccionadas y guiadas por una política de no fumadores?</t>
  </si>
  <si>
    <t>Se suministra al trabajador el calzado y vestido de labor cada 4 meses?</t>
  </si>
  <si>
    <t>¿Se hace una adecuada  selección, instalación, inspección, mantenimiento y prueba de equipos de extintores portátiles de acuerdo a parámetros establecidos en la norma?</t>
  </si>
  <si>
    <t>¿Conoce y tiene en cuenta para implementar en las edificaciones de los centros de trabajo, las dimensiones mínimas y las características funcionales y constructivas que deben cumplir los pasillos y corredores en los edificios?</t>
  </si>
  <si>
    <t>¿Conoce y tiene en cuenta para implementar en las edificaciones de los centros de trabajo, las dimensiones mínimas y las características funcionales y constructivas que deben cumplir las escaleras principales en los edificios y espacios urbanos y rurales?</t>
  </si>
  <si>
    <t>¿Se cuenta con un Sistema de Gestión de la Seguridad y Salud en el Trabajo documentado y firmado por el representante legal de la empresa y el encargado de desarrollarlo?</t>
  </si>
  <si>
    <t>¿Se realizan inspecciones planeadas en las áreas de trabajo, con el objeto primordial de identificar riesgos que puedan afectar la salud de los trabajadores?</t>
  </si>
  <si>
    <t>¿clasifica, registra y lleva una estadística de accidentes de trabajo y enfermedades laborales, en concordancia con las exigencias legales?</t>
  </si>
  <si>
    <t>¿Se cuenta con un Reglamento de Higiene y Seguridad publicado en dos  lugares visibles del local del trabajo?</t>
  </si>
  <si>
    <t>La persona que realice el curso de actualización de veinte (20) horas obtiene como mínimo el grado “satisfactorio”?</t>
  </si>
  <si>
    <t>CUMPLIMIENTO</t>
  </si>
  <si>
    <t>Cumple</t>
  </si>
  <si>
    <t>No Cumple</t>
  </si>
  <si>
    <t>Cumple con observaciones</t>
  </si>
  <si>
    <t>CALIFICACIÓN</t>
  </si>
  <si>
    <t>PUNTAJE</t>
  </si>
  <si>
    <t>COPASST</t>
  </si>
  <si>
    <t>Ambiental</t>
  </si>
  <si>
    <t>Covid-19</t>
  </si>
  <si>
    <t>Riesgo Físico</t>
  </si>
  <si>
    <t>Laboral</t>
  </si>
  <si>
    <t>Contratistas</t>
  </si>
  <si>
    <t>CATEGORIAS PRINCIPALES</t>
  </si>
  <si>
    <t>Riesgo Biológio</t>
  </si>
  <si>
    <t>Comité de Convivencia Laboral</t>
  </si>
  <si>
    <t>Riesgo Psicosocial</t>
  </si>
  <si>
    <t>Emergencias</t>
  </si>
  <si>
    <t>Riesgo Biomecánico</t>
  </si>
  <si>
    <t>Riesgo Químico</t>
  </si>
  <si>
    <t>Riesgo Mecánico</t>
  </si>
  <si>
    <t>Riesgo Eléctrico</t>
  </si>
  <si>
    <t>SUBCATEGORIAS</t>
  </si>
  <si>
    <t>CATEGORÍA PRINCIPAL NORMA</t>
  </si>
  <si>
    <t>SUBCATEGORIA NORMA</t>
  </si>
  <si>
    <t>MEDICIÓN DEL CUMPLIMIENTO POR CATEGORIAS DE LA NORMATIVIDAD APLICABLE</t>
  </si>
  <si>
    <t>SUBCATEGORIAS DE LAS NORMAS</t>
  </si>
  <si>
    <t>REQUISITOS APLICABLES</t>
  </si>
  <si>
    <t>REQUISITOS CUMPLIDOS</t>
  </si>
  <si>
    <t>DATOS DE ANÁLISIS</t>
  </si>
  <si>
    <t>TOTAL REQUISITOS</t>
  </si>
  <si>
    <t>ANÁLISIS GRÁFICO</t>
  </si>
  <si>
    <t>GTC-45</t>
  </si>
  <si>
    <t>NTC-OHSAS 18001</t>
  </si>
  <si>
    <t>NTC- ISO 45001</t>
  </si>
  <si>
    <t>TIPOS DE NORMA</t>
  </si>
  <si>
    <t>ANÁLISIS DEL INDICADOR</t>
  </si>
  <si>
    <t>¿Notifica a la EPS, ARL y   a la respectiva Dirección Territorial u Oficina Especial del Ministerio del Trabajo donde hayan sucedido los hechos sobre la ocurrencia del accidente de trabajo o de la enfermedad laboral dentro del termino de 2 dias hábiles siguientes a la ocurrencia del accidente o al diagnóstico de la enfermedad laboral en los formatos establecidos por la norma vigente?</t>
  </si>
  <si>
    <t xml:space="preserve">Resolución </t>
  </si>
  <si>
    <t>Decreto</t>
  </si>
  <si>
    <t>Decisión</t>
  </si>
  <si>
    <t>ISO 450001</t>
  </si>
  <si>
    <t>Circular Externa</t>
  </si>
  <si>
    <t>Ministerio de Trabajo</t>
  </si>
  <si>
    <t>Ministerio del Trabajo y Seguridad Social</t>
  </si>
  <si>
    <t xml:space="preserve">Dirección Nacional de Bomberos </t>
  </si>
  <si>
    <t>MINISTERIO DEL TRABAJO</t>
  </si>
  <si>
    <t>Presidencia de la republica</t>
  </si>
  <si>
    <t xml:space="preserve">PRESIDENCIA DE LA REPÚBLICA </t>
  </si>
  <si>
    <t>Ministerio de Hacienda y Crédito Publico</t>
  </si>
  <si>
    <t xml:space="preserve">Congreso de la República </t>
  </si>
  <si>
    <t>Ministerio de salud y protección social</t>
  </si>
  <si>
    <t>Todos los Riesgos</t>
  </si>
  <si>
    <t>R. Biológico</t>
  </si>
  <si>
    <t>R. Químico</t>
  </si>
  <si>
    <t>R. Físico</t>
  </si>
  <si>
    <t>R. Mecánico</t>
  </si>
  <si>
    <t>R. Fisico-Quimico</t>
  </si>
  <si>
    <t>R. Eléctrico</t>
  </si>
  <si>
    <t>Art. 120 y 121</t>
  </si>
  <si>
    <t>Los vehículos, equipos de izar, bandas transportadoras y demás elementos para manejo y transporte de materiales, así como el almacenamiento de materiales y objetos de cualquier naturaleza deberá hacerse sin que se creen riesgos para la salud o el bienestar de los trabajadores o de la comunidad.</t>
  </si>
  <si>
    <t>¿Los vehículos, equipos de izar, bandas transportadoras y demás elementos para manejo y transporte de materiales, así como el almacenamiento de materiales y objetos de cualquier naturaleza se realiza sin que se creen riesgos para la salud o el bienestar de los trabajadores o de la comunidad en general?</t>
  </si>
  <si>
    <t>Art. 128 y 129</t>
  </si>
  <si>
    <t>El suministro de alimentos y de agua para uso humano, el procesamiento de aguas industriales, excretas y residuos en los lugares de trabajo deberán efectuarse de tal manera que garanticen la salud y el bienestar de los trabajadores y de la población en general.</t>
  </si>
  <si>
    <t>¿El suministro de alimentos y de agua para uso humano, el procesamiento de aguas industriales, excretas y residuos en los lugares de trabajo se efectúan de tal manera que garantizan la salud y el bienestar de los trabajadores y de la población en general?</t>
  </si>
  <si>
    <t>R. Ambiental</t>
  </si>
  <si>
    <t>Plan de Emergencia</t>
  </si>
  <si>
    <t xml:space="preserve">Art. 2.2.4.3.9. </t>
  </si>
  <si>
    <t>se entiende por Centro de Trabajo a toda edificación área a cielo abierto destinada a una actividad económica en una empresa determinada. 
Cuando una empresa tenga más de un centro de trabajo podrán clasificarse los traba­jadores de uno o más de ellos en una clase de riesgo diferente, siempre que se configuren las siguientes condiciones: 
Exista una clara diferenciación de las actividades desarrolladas en cada centro de tra­bajo. 
Que las edificaciones y/o áreas a cielo abierto de los centros de trabajo sean indepen­dientes entre sí, como que los trabajadores de las otras áreas no laboren parcial o totalmen­te en la misma edificación o área a cielo abierto, ni viceversa. 
Que los factores de riesgo determinados por la actividad económica del centro de tra­bajo, no impliquen exposición, directa o indirecta, para los trabajadores del otro u otros centros de trabajo, ni viceversa.</t>
  </si>
  <si>
    <t>Afiliaciones</t>
  </si>
  <si>
    <t>Artículo 2.2.5.1.28.</t>
  </si>
  <si>
    <t xml:space="preserve">El empleador para dar cabal cumplimiento de los requisitos estableci­dos en el presente artículo, que son su responsabilidad, podrá anexar documentos, expedir certificación, realizar estudios o dar una constancia al respecto. 
Si el empleador no certifica o allega algunos de los requisitos para el trámite que son su responsabilidad, de conformidad con la normativa vigente, la entidad de seguridad social debe dejar constancia escrita del incumplimiento de los requisitos, debiendo informar al respecto a la Dirección Territorial del Ministerio del Trabajo para la investigación y san­ciones en contra de la empresa o empleador; pero la falta de requisitos o documentos de responsabilidad de la empresa, no pueden afectar, ni tomarse en contra de los derechos, prestaciones y la calificación del origen, pérdida y fecha de estructuración. </t>
  </si>
  <si>
    <t>¿Implementa un plan de trabajo anual de Seguridad y Salud en el Trabajo, firmado por el empleador y el responsable del Sistema de Gestión de la Seguridad y Salud en el Trabajo (SG-SST)?</t>
  </si>
  <si>
    <t>¿ Cuenta con un programa de capacitación anual en Seguridad y Salud en el Trabajo (SST), debidamente documentado, así como de su cumplimiento incluyendo los soportes de inducción, reinducción y capacitaciones de los trabajadores dependientes, contratistas, cooperados y en misión?</t>
  </si>
  <si>
    <t>El empleador debe mantener disponibles y debidamente actualizados entre otros, los siguientes documentos en relación con el Sistema de Gestión de la Seguridad y Salud en el Trabajo (SG-SST): 9. Registro de entrega de los protocolos de seguridad, de las fichas técnicas cuando aplique y demás instructivos internos de seguridad y salud en el trabajo;</t>
  </si>
  <si>
    <t>¿Registra la entrega de protocolos de seguridad, fichas técnicas cuando apliquen y demás instructivos internos de seguridad y salud en el trabajo?</t>
  </si>
  <si>
    <t>El empleador debe mantener disponibles y debidamente actualizados entre otros, los siguientes documentos en relación con el Sistema de Gestión de la Seguridad y Salud en el Trabajo (SG-SST): 14. Formatos de registros de las inspecciones a las instalaciones, máquinas o equipos ejecutadas;</t>
  </si>
  <si>
    <t>¿Lleva formatos de registros de las inspecciones que se realizan a las instalaciones, máquinas o equipos?</t>
  </si>
  <si>
    <t>Matriz Legal</t>
  </si>
  <si>
    <t>¿ El proceso de auditoría abarca el cumplimiento de la política de seguridad y salud en el trabajo, el resultado de los indicadores de estructura, proceso y resultado, la participación de los trabajadores, el desarrollo de la responsabilidad y la obligación de rendir cuentas, el mecanismo de comunicación de los contenidos del Sistema de Gestión de la Seguridad y Salud en el Trabajo (SG-SST), a los trabajadores, la planificación, desarrollo y aplicación del Sistema de Gestión de la Seguridad y Salud en el Trabajo (SG-SST),la gestión del cambio, la consideración de la seguridad y salud en el trabajo en las nuevas adquisiciones, el alcance y aplicación del Sistema de Gestión de la Seguridad y Salud en el Trabajo (SG-SST) frente a los proveedores y contratistas, la supervisión y medición de los resultados, el proceso de investigación de incidentes, accidentes de trabajo y enfermedades laborales, y su efecto sobre el mejoramiento de la seguridad y salud en el trabajo en la empresa, el desarrollo del proceso de auditoría y la evaluación por parte de la alta dirección?</t>
  </si>
  <si>
    <t>Por medio de la cual se establece la Ley General de Bomberos de Colombia</t>
  </si>
  <si>
    <t>Art. 1,2,18, 42</t>
  </si>
  <si>
    <t xml:space="preserve">Responsabilidad compartida. La gestión integral del riesgo contra incendio, los preparativos y atención de rescates en todas sus modalidades y la atención de incidentes con materiales peligrosos es responsabilidad de todas las autoridades y de los habitantes del territorio colombiano, en especial, los municipios, o quien haga sus veces, los departamentos y la Nación. Esto sin perjuicio de las atribuciones de las demás entidades que conforman el Sistema Nacional para la Prevención y Atención de Desastres. </t>
  </si>
  <si>
    <t>¿La empresa Gestiona el riesgo de incendio a a través de su plan de emergencias y contingencias?</t>
  </si>
  <si>
    <t>Por la cual se definen rentas de destinación específica para la salud, se adoptan medidas para promover actividades generadoras de recursos para la salud, para evitar la evasión y la elusión de aportes a la salud, se redireccionan recursos al interior del sistema de salud y se dictan otras disposiciones.</t>
  </si>
  <si>
    <t>Art. 32</t>
  </si>
  <si>
    <t>Los empleadores deberán informar a los empleados sobre los aportes pagados a la protección social o garantizar que estos puedan consultar que tales sumas hayan sido efectivamente abonadas.</t>
  </si>
  <si>
    <t>¿Se informa a los empleados sobre los aportes pagados a la protección social o garantiza que estos puedan consultar que tales sumas hayan sido efectivamente abonadas?</t>
  </si>
  <si>
    <t>Art. 19 y 20</t>
  </si>
  <si>
    <t>R. Psicosocial</t>
  </si>
  <si>
    <t>Sanciones</t>
  </si>
  <si>
    <t>¿les brinda a los trabajadores al menos 2 horas de la jornada semanal para que se dediquen a actividades recreativas, culturales, deportivas o de capacitación?</t>
  </si>
  <si>
    <t>por medio del cual se modifica el artículo 3.2.1.5., se adicionan artículos al Título 3 de la Parte 2 del Libro 3 y se sustituyen los artículos 3.2.2.1., 3.2.2.2. y 3.2.2.3 del Decreto 780 de 2016, Único Reglamentario del Sector Salud, en relación con las reglas de aproximación de los valores contenidos en la planilla de autoliquidación de aportes; se fijan plazos y condiciones para la autoliquidación y pago de los aportes al Sistema de Seguridad Social Integral y parafiscales, respectivamente.</t>
  </si>
  <si>
    <t>SSSI</t>
  </si>
  <si>
    <t xml:space="preserve">Modifíquese el artículo 3.2.1.5 del Título I de la Parte 2 del Libro 3 del Decreto Único Reglamentario del Sector Salud y Protección Social, Decreto 780 de 2016, el cual quedará así:  
Los valores a incluir en la Planilla Integrada de Liquidación de Aportes (PILA) por concepto de aportes al Sistema de Seguridad Social Integral, así como los correspondientes al Servicio Nacional del Aprendizaje (SENA), al Instituto Colombiano de Bienestar Familiar (ICBF) y a las Cajas de Compensación Familiar, deberán aproximarse, en el evento en que proceda, de la siguiente forma:  
1. El monto del Ingreso Base de Cotización correspondiente a cada cotizante, deberá aproximarse al peso superior más cercano.
2. El valor de los aportes liquidados por cada cotizante y el valor de los intereses, deberá aproximarse al múltiplo de 100 superior más cercano”. </t>
  </si>
  <si>
    <t xml:space="preserve">¿La empresa aplica la aproximación en valores en las declaraciones de autoliquidación de aportes al Sistema de Seguridad Social Integral y Aportes Parafiscales  en los eventos en que procede conforme la ley?                                                                                                              </t>
  </si>
  <si>
    <t>Por el cual se adiciona al capítulo 2 del título 4 de la parte 2 del libro 2 del Decreto 1072 de 2015, Decreto Único Reglamentario del Sector Trabajo, una sección 5 por medio de la cual se reglamenta la afiliación voluntaria al sistema general de riesgos laborales y se dictan otras disposiciones.</t>
  </si>
  <si>
    <t>La presente sección tiene por objeto establecer las reglas para la afiliación voluntaria de los trabajadores independientes que devenguen uno (1) o más salarios mínimos mensuales legales vigentes y el pago de aportes al Sistema General de Riesgos Laborales, a través de las administradoras de riesgos laborales y mediante el uso de la Planilla Integrada de Liquidación de Aportes (PILA). </t>
  </si>
  <si>
    <t xml:space="preserve">¿Con base en los anexos de la norma sobre clasificación de ocupaciones y oficios más representativos, cumple las reglas de afiliación de trabajadores independientes que devenguen uno (1) o más smmlv y el pago de aportes sistema general laborales, a través de las ARL y mediante uso la planilla integrada de liquidación aportes PILA?     </t>
  </si>
  <si>
    <t>por el cual se adicionan unos artículos a la Sección 7 del Capítulo 1 del Título 6 de la Parte 2 del Libro 2 del Decreto 1072 de 2015, Decreto Único Reglamentario del Sector Trabajo, que reglamenta la seguridad social de los estudiantes que hagan parte de los programas de incentivo para las prácticas laborales y judicatura en el sector público.</t>
  </si>
  <si>
    <t xml:space="preserve">Adiciónense unos artículos a la Sección 7 del Capítulo 1 del Título 6 de la Parte 2 del Libro 2 del Decreto 1072 de 2015 - Decreto Único Reglamentario del Sector Trabajo, en los siguientes términos: 
“Artículo 2.2.6.1.7.7. De conformidad con lo previsto en el parágrafo 2° del artículo 2.2.6.1.7.3 del presente decreto, las Cajas de Compensación Familiar, en su condición de administradoras del Fondo de Solidaridad de Fomento al Empleo y Protección al Cesante ‘Fosfec’ y con cargo a estos recursos, realizarán la afiliación y cotización a los Subsistemas de Seguridad Social en Salud, Pensiones y Riesgos Laborales de los estudiantes que hagan parte de los programas de incentivo para las prácticas laborales y judicatura, en el sector público. </t>
  </si>
  <si>
    <t xml:space="preserve">Art. 39 y 41 </t>
  </si>
  <si>
    <t>Por la cual se adopta el Formulario Único de Afiliación y Registro de Novedades al Sistema General de Seguridad Social en Salud</t>
  </si>
  <si>
    <t>La presente resolución tiene como objeto adoptar el Formulario Único de Afiliación y Registro de Novedades al Sistema General de Seguridad Social en Salud, y las instrucciones para su diligenciamiento contenidos en los Anexos Técnicos No. 1: "FORMULARIO ÚNICO DE AFILIACIÓN Y REGISTRO DE NOVEDADES AL SISTEMA GENERAL DE SEGURIDAD SOCIAL EN SALUD" y No. 2: "INSTRUCTIVO PARA EL DILIGENCIAMIENTO DEL FORMULARIO ÚNICO DE AFILIACIÓN Y REGISTRO DE NOVEDADES AL SISTEMA GENERAL DE SEGURIDAD SOCIAL EN SALUD", los cuales forman parte integral de la misma. Igualmente, describir su contenido, establecer su obligatoriedad y transitoriedad para su aplicación en todo el territorio nacional.</t>
  </si>
  <si>
    <t>¿Las afiliaciones y registro de novedades  al Sistema General de Seguridad Social en Salud se realizan según las instrucciones de los anexos técnicos  1 y 2?</t>
  </si>
  <si>
    <t>Por la cual se adoptan valores límites permisibles para la exposición ocupacional al ruido.</t>
  </si>
  <si>
    <t>Adoptar como valores límites permisibles para exposición ocupacional al ruido, los siguientes: Para exposición durante ocho (8) horas: 85 dBA.  Para exposición durante cuatro (4) horas : 90 dBA.  Para exposición durante dos (2) horas : 95 dBA. Para exposición durante un cuarto (1/4) de hora : 110 dBA. Para exposición durante un octavo (1/8) de hora : 115 dBA. PARRAGRAFO: Los anteriores valores límites permisibles de nivel sonoro, son aplicados a ruido continuo e intermitente, sin exceder la jornada máxima laboral vigente, de ocho (8) horas diarias.</t>
  </si>
  <si>
    <t>¿Se hace control de los valores limites permisibles para la exposición ocupacional al ruido?</t>
  </si>
  <si>
    <t>Por medio de la cual se reglamenta la conformación, capacitación y entrenamiento para las brigadas contraincendios de los sectores energético, industrial, petrolero, minero, portuario, comercial y similar en Colombia. Diario Oficial No. 49.370 de 19 de diciembre de 2014</t>
  </si>
  <si>
    <t>Adóptese como reglamentación para la formación, capacitación y entrenamiento de las brigadas contraincendios de los sectores energético, industrial, petrolero, minero, portuario, comerciales y similares en Colombia las siguientes disposiciones.</t>
  </si>
  <si>
    <t>¿Se adopta el reglamentación para la formación, capacitación y entrenamiento de las brigadas contraincendios de los sectores energético, industrial, petrolero, minero, portuario, comerciales y similares en Colombia?</t>
  </si>
  <si>
    <t>Por medio de la cual se se reglamenta la conformación, capacitación y entrenamiento para las brigadas contraincendios de los sectores energético, industrial, petrolero, minero, portuario, comercial y similar en Colombia.</t>
  </si>
  <si>
    <t>Realizar evaluaciones médicas ocupacionales de ingreso, periódicas (programadas, por cambio de ocupación y posincapacidad) y  de egreso.</t>
  </si>
  <si>
    <t>¿Se realizan a todos los trabajadores evaluaciones médicas ocupacionales de ingreso, periódicas  y  de egreso?</t>
  </si>
  <si>
    <t>Por la cual se modifican los artículos 11 y 17 de la Resolución 2346 de 2007 y se dictan otras disposiciones.</t>
  </si>
  <si>
    <t>Custodia y entrega de las evaluaciones médicas ocupacionales y de las historias clínicas ocupacionales. Para la custodia y entrega de las evaluaciones médicas ocupacionales y de las historias clínicas ocupacionales se aplicarán las reglas establecidas en la Resolución 1918 de 2009 que modifica la Resolución 2346 de 2007</t>
  </si>
  <si>
    <t>¿Cumple con la regulación de la práctica de evaluaciones médicas ocupacionales y el manejo y contenido de las historias clínicas ocupacionales?</t>
  </si>
  <si>
    <t>Art.1</t>
  </si>
  <si>
    <t xml:space="preserve"> Contratar  y pagar las evaluaciones médicas ocupacionales y las valoraciones médicas ocupacionales complementarias. </t>
  </si>
  <si>
    <t>¿Se asume el costo de los exámenes médico ocupacionales de los trabajadores?</t>
  </si>
  <si>
    <t>Los empleadores públicos y privados, incluirán dentro de las actividades del Subprograma de medicina preventiva establecido por el Decreto 1072 de 2015 campañas específicas tendientes a fomentar la prevención y el control de la fármaco dependencia, el alcoholismo y el tabaquismo, dirigidas a sus trabajadores.</t>
  </si>
  <si>
    <t>¿ incluye dentro de las actividades del Subprograma de medicina preventiva establecido en el Decreto 1072 de 2015 campañas específicas tendientes a fomentar la prevención y el control de la fármaco dependencia, el alcoholismo y el tabaquismo, dirigidas a sus trabajadores?</t>
  </si>
  <si>
    <t>R. Biomecánico</t>
  </si>
  <si>
    <t>Por medio del cual se adoptan directrices generales para la elaboración del plan de gestión del riesgo de desastres de las entidades públicas y privadas en el marco del artículo 42 de la ley 1523 de 2012</t>
  </si>
  <si>
    <t>Una vez adoptado el PGRDEPP, la entidad deberá implementar con sus propios recursos económicos, técnicos, tecnológicos, logísticos, humanos, entre otros, las medidas de conocimiento del riesgo, reducción del riesgo y manejo de desastres establecidas en el citado Plan. </t>
  </si>
  <si>
    <t>¿Se implementa en la empresa con sus propios recursos económicos, técnicos, tecnológicos, logísticos, humanos, entre otros, las medidas de conocimiento del riesgo, reducción del riesgo y manejo de desastres establecidas en El Plan de Gestión del Riesgo de Desastres de las Entidades Públicas y Privadas. PGRDEPP?</t>
  </si>
  <si>
    <t>por medio del cual se reglamentan algunas disposiciones de la Ley 21 de 1982, la Ley 89 de 1988 y la Ley 100 de 1993, se dictan disposiciones sobre el pago de aportes parafiscales y al Sistema de Seguridad Social Integral y se dictan otras disposiciones.</t>
  </si>
  <si>
    <t xml:space="preserve">Formulario Integrado. A más tardar el 1° de febrero del año 2005 la autoliquidación y pago de aportes al Sistema de Seguridad Social Integral y de aportes parafiscales deberá realizarse mediante en un formulario único o integrado. </t>
  </si>
  <si>
    <t>¿Realiza la autoliquidación y pago de aportes al Sistema de Seguridad Social Integral y de aportes parafiscales  mediante el  formulario único o integrado?</t>
  </si>
  <si>
    <t>Por el cual se reglamenta parcialmente el artículo 40 de la Ley 1151 de 2007</t>
  </si>
  <si>
    <t>¿Realiza la afiliación a  través del Formulario Único de Afiliación Electrónica, reportando el periodo mínimo en que el trabajador estará contratado y el monto percibido por día?</t>
  </si>
  <si>
    <t>Por medio del cual se establecen las fechas de obligatoriedad del uso de la Planilla Integrada de Liquidación de Aportes para pequeños aportantes e independientes.</t>
  </si>
  <si>
    <t xml:space="preserve">Todos </t>
  </si>
  <si>
    <t>Con el propósito de que el sistema de autoliquidación y pago integrado denominado Planilla Integrada de Liquidación de Aportes, pueda contar con el tiempo necesario para que la liquidación asistida entre plenamente en funcionamiento, la fecha de obligatoriedad para su utilización para los aportantes y los pagadores de pensiones que cuenten con 10 o menos cotizantes, será el 2 de mayo de 2008 y para los trabajadores independientes el 1o de julio de 2008.</t>
  </si>
  <si>
    <t>¿Aplica  las fechas de obligatoriedad de la Planilla Integrada de Liquidación de Aportes para los aportantes y los pagadores de pensiones que cuenten con 10 o menos cotizantes, desde el 2 de mayo de 2008 y para los trabajadores independientes el 10 de julio de 2008?</t>
  </si>
  <si>
    <t>Por el cual se modifican los artículos 3.2.3.9. y 3.2.3.11. del Decreto 780 de 2016, Único Reglamentario del Sector Salud y Protección Social, en relación con los plazos para la utilización obligatoria de la planilla electrónica.</t>
  </si>
  <si>
    <t>Artículo 3.2.3.9. El pago de aportes al Sistema de Seguridad Social Integral y parafiscales, se efectuará así: 
Los aportantes y los pagadores de pensiones cuyo número de cotizantes y/o pensionados se encuentren en la siguiente tabla, deberán autoliquidar y pagar sus aportes utilizando la Planilla Integrada de Liquidación de Aportes (PILA), mediante la modalidad de planilla electrónica,</t>
  </si>
  <si>
    <t>¿Realiza el pago de aportes al Sistema de Seguridad Social
Integral y parafiscales, de aportantes y los pagadores de pensiones cuyo número de cotizantes y/o pensionados se relacionan en la tabla contenida en la norma, utilizando la Planilla Integrada de Liquidación de Aportes - PILA, mediante la modalidad de planilla electrónica y de acuerdo a las fechas establecidas?</t>
  </si>
  <si>
    <t>Por la cual se modifican los anexos técnicos   1, 2 y 3 de la Resolución 2388 de 2016, respecto a la unificación de las reglas para el recaudo de aportes al sistema de seguridad social integral y parafiscales.</t>
  </si>
  <si>
    <t>Modificar el Anexo Técnico 1 de la Resolución 2388 de 2016 modificado por la Resolución 5858 de 2016</t>
  </si>
  <si>
    <t>¿ Realiza el pago de aportes, teniendo en cuenta las modificaciones hechas a los anexos técnicos  1, 2 y 3 de la Resolución 2388 de 2016 modificada por las Resoluciones 5858 de 2016, 980 y 1608 de 2017?</t>
  </si>
  <si>
    <t>Por la cual se modifican unos campos de los Anexos Técnicos 2 y 3 de la Resolución 2388 de 2016, modificada por la Resolución 5858 de 2016</t>
  </si>
  <si>
    <t>Se modifican unos campos de los Anexos Técnicos 2 y 3 de la Resolución 2388 de 2016, modificada por la Resolución 5858 de 2016</t>
  </si>
  <si>
    <t>¿ Actualiza ante el operador de información, toda la información reportada en el archivo tipo 1 como requisito previo para la liquidación de la planilla anualmente a partir del mes de enero de 2018?</t>
  </si>
  <si>
    <t>Por el cual se modifican los artículos 3.2.2.1 y 3.2.3.9 del Decreto 780 de 2016, Único Reglamentario del Sector Salud y Protección Social</t>
  </si>
  <si>
    <t>Todos los aportantes a los Sistemas de Salud, Pensiones y Riesgos Laborales del Sistema de Seguridad Social Integral, así como aquellos a favor del Servicio Nacional del Aprendizaje (Sena), del Instituto Colombiano de Bienestar Familiar (ICBF) y de las Cajas de Compensación Familiar, efectuarán sus aportes utilizando la Planilla Integrada de Liquidación de Aportes (PILA), bien sea en su modalidad electrónica o asistida, a más tardar en las fechas que se indican a continuación: (Remitirse a la norma)</t>
  </si>
  <si>
    <t>¿Realiza el pago de aportes al Sistema de Seguridad Social Integral y aportes Parafiscales en los plazos correspondientes, de acuerdo con los dos últimos dígitos  del Nit o documento de identificación y según el día hábil asignado por la norma?</t>
  </si>
  <si>
    <t>Por la cual se modifican los Anexos Técnicos 2, 4 y 5 establecidos en la Resolución 2388 de 2016 con el fin de dar cumplimiento a la Ley 1819 de 2016.</t>
  </si>
  <si>
    <t>Modificar los Anexos Técnicos 2, 4 y 5 contentivos de las especificaciones y estructura de los archivos de la Planilla Integrada de Liquidación de Aportes (PILA) que forman parte de la Resolución 2388 de 2016 modificados por la Resolución 5858 de 2016 y 980 de 2017</t>
  </si>
  <si>
    <t>¿Tiene en cuenta las modificaciones a  las aclaraciones para el tipo de planilla “N. Planilla correcciones"?</t>
  </si>
  <si>
    <t>Por la cual se modifican los anexos técnicos 2,3 y 5 de la Resolución 2388 de 2016 modificada por las resoluciones 5858 de 2016, 980, 1608 y 3016 de 2017</t>
  </si>
  <si>
    <t xml:space="preserve">Modificar los Anexos Técnicos 2, 3 y 5 contentivos de las especificaciones y estructura de los archivos de la Planilla Integrada de Liquidación de Aportes (PILA) que forman parte de la Resolución número 2388 de 2016 modificados por la Resolución 5858 de 2016, 980, 1608 y 3016 de 2017, </t>
  </si>
  <si>
    <t>¿Realiza los aportes al sistema de seguridad social integral, teniendo en cuenta las modificaciones realizadas a la PILA, sobre la descripción y validación y origen de los datos de los campos; tipo de persona; tipo de aportante, etc.?</t>
  </si>
  <si>
    <t>Por la cual se adoptan las reglas y condiciones generales para la operación del Sistema de Afiliación Transaccional.</t>
  </si>
  <si>
    <t>Por el cual se modifica el título 2 de la parte 1 del libro 2 y el artículo 2.1.5.1 del Decreto 780 de 2016, único reglamentario del sector Salud y Protección Social, sobre el sistema de afiliación transaccional.</t>
  </si>
  <si>
    <t xml:space="preserve">Artículo 2.1.2.1. Créase el Sistema de Afiliación Transaccional como un conjunto de procesos, procedimientos e instrumentos de orden técnico y administrativo, que dispondrá el Ministerio de Salud y Protección Social para registrar y consultar, en tiempo real, los datos de información básica y complementaria de los afiliados, la afiliación y sus novedades en los Sistemas Generales de Seguridad Social en Salud y en Riesgos Laborales. 
Artículo 2.1.2.2. Elementos del Sistema de Afiliación Transaccional. </t>
  </si>
  <si>
    <t>¿Conoce los elementos básicos que constituyen el sistema de afiliación transaccional?</t>
  </si>
  <si>
    <t>Por el cual se desarrolla la ley 82 de 1988, aprobatoria del convenio número 159, suscrito con la organización internacional del trabajo, sobre readaptación profesional y el empleo de personas invalidas</t>
  </si>
  <si>
    <t xml:space="preserve">Art. 16, 17 </t>
  </si>
  <si>
    <t xml:space="preserve">Todos los patronos públicos o privados están obligados a reincorporar a los trabajadores inválidos, en los cargos que desempeñaban antes de producirse la invalidez si recupera su capacidad de trabajo, en términos del Código Sustantivo del Trabajo. La existencia de una incapacidad permanente parcial no será obstáculo para la reincorporación, si los dictámenes médicos determinan que el trabajador puede continuar desempeñándolo. </t>
  </si>
  <si>
    <t>¿Reincorpora a los trabajadores inválidos, en los cargos que desempeñaban antes de producirse la invalidez si recupera su capacidad de trabajo, en términos del Código Sustantivo del Trabajo?</t>
  </si>
  <si>
    <t>Art. 161, 206, 208 254</t>
  </si>
  <si>
    <t>Art. 18</t>
  </si>
  <si>
    <t>Son afiliados al Sistema General de Riesgos Laborales:  a) En forma obligatoria:1. Los trabajadores dependientes nacionales o extranjeros, vinculados mediante contrato de trabajo escrito o verbal y los servidores públicos; las personas vinculadas a través de un contrato formal de prestación de servicios con entidades o instituciones públicas o privadas, tales como contratos civiles, comerciales o administrativos, con una duración superior a un mes y con precisión de las situaciones de tiempo, modo y lugar en que se realiza dicha prestación.(…) b) En forma voluntaria: Los trabajadores independientes y los informales, diferentes de los establecidos en el literal a)</t>
  </si>
  <si>
    <t>¿Identifica los trabajadores dependientes y los independientes obligados  afiliarse al Sistema General de Riesgos laborales?</t>
  </si>
  <si>
    <t>Art. 24 y 25</t>
  </si>
  <si>
    <t xml:space="preserve">Clasificar a la empresa el tipo de riesgo dependiendo de la actividad principal que realice. Cuando tenga varios centros de trabajo  se deberá clasificarlos dependiendo de la actividad. </t>
  </si>
  <si>
    <t>¿Se tienen clasificados los centros de trabajo de conformidad con la clase de riesgo?</t>
  </si>
  <si>
    <t>Por la cual se establecen mecanismos de integración social de la personas con limitación y se dictan otras disposiciones.</t>
  </si>
  <si>
    <t xml:space="preserve">En ningún caso la limitación de una persona, podrá ser motivo para obstaculizar una vinculación laboral, a menos que dicha limitación sea claramente demostrada como incompatible e insuperable en el cargo que se va a desempeñar. Así mismo, ninguna persona limitada podrá ser despedida o su contrato terminado por razón de su limitación, salvo que medie autorización de la oficina de Trabajo. 
No obstante, quienes fueren despedidos o su contrato terminado por razón de su limitación, sin el cumplimiento del requisito previsto en el inciso anterior, tendrán derecho a una indemnización equivalente a ciento ochenta días del salario, sin perjuicio de las demás prestaciones e indemnizaciones a que hubiere lugar de acuerdo con el Código Sustantivo del Trabajo y demás normas que lo modifiquen, adicionen, complementen o aclaren. </t>
  </si>
  <si>
    <t>¿Asiste y protege  a las personas con limitación (permanente o parcial) conforme lo establece la norma vigente?</t>
  </si>
  <si>
    <t>Criterios terminación contrato trabajadores situación discapacidad</t>
  </si>
  <si>
    <t>El Misterio del Trabajo fijó el lineamiento institucional que determina los criterios a tener en cuenta por los inspectores de trabajo para otorgar o negar la autorización para despedir a un trabajador en condición de discapacidad o de debilidad manifiesta por razones de salud:
Solicitud de autorización cuando hay justa causa de despido.
Cuando solicita la terminación del vínculo y existe una causal objetiva.
Cuando la discapacidad o situación de salud del trabajador sea incompatible e insuperable con el cargo que desempeña.
Cuando el empleador solicita la terminación del vínculo pero no alega justa causa ni acredita haber agotado el proceso de reincorporación del trabajador.</t>
  </si>
  <si>
    <t>Antes de hacer un despido de un trabajador en estado de debilidad manifiesta, se hace la solicitud ante la oficina del Ministerio del Trabajo?</t>
  </si>
  <si>
    <t>Por medio de la cual se promueve el empleo y el emprendimiento juvenil, se generan medidas para superar barreras de acceso al mercado de trabajo y se dictan otras disposiciones.</t>
  </si>
  <si>
    <t>Por medio del cual se modifica el artículo 2.2.4.6.37. del Decreto número 1072 de 2015, Decreto Único Reglamentario del Sector Trabajo, sobre la transición para la implementación del Sistema de Gestión de la Seguridad y Salud en el Trabajo (SG-SST).</t>
  </si>
  <si>
    <t>Modificación del artículo 2.2.4.6.37. del Decreto número 1072 de 2015.  Todos los empleadores públicos y privados, los contratantes de personal bajo cualquier modalidad de contrato civil, comercial o administrativo, organizaciones de economía solidaria y del sector cooperativo, así como las empresas de servicios temporales, deberán sustituir el Programa de Salud Ocupacional por el Sistema de Gestión de la Seguridad y Salud en el Trabajo (SG-SST), a partir del 1° de junio de 2017 y en dicha fecha se debe dar inicio a la ejecución de manera progresiva, paulatina y sistemática</t>
  </si>
  <si>
    <t>¿Sustituyó el programa de Salud ocupacional por el Sistema de Gestión de Seguridad y Salud en el Trabajo a partir del 1 de junio de 2017 y de acuerdo con las fases, actividades y responsables establecidos en el presente decreto?</t>
  </si>
  <si>
    <t>Art. 16 al 19</t>
  </si>
  <si>
    <t>Las empresas de más de cincuenta (50) trabajadores clasificadas con riesgo I, II, III, IV ó V y las de cincuenta (50) o menos trabajadores con riesgo IV ó V, deben cumplir con los Estándares Mínimos establecidos en el capitulo III de la Resolución 0312 de 2019, con el fin de proteger la seguridad y salud de los trabajadores:</t>
  </si>
  <si>
    <t>¿Si la empresa tiene más de 50 trabajadores y está clasificada en riego I a V, y las empresas de menos de 50 trabajadores, clasificadas en riesgo VI y V, el responsable del diseño e implementación del SG-SST es un profesional en SST con licencia en SST vigente y con el curso de capacitación virtual de 50 horas?</t>
  </si>
  <si>
    <t>Por medio de la cual se adoptan medidas para la gestión y transparencia en el sistema de seguridad social en salud y se dictan otras disposiciones</t>
  </si>
  <si>
    <t xml:space="preserve">Las personas naturales y jurídicas que se encuentren dentro del ámbito de vigilancia de la Superintendencia Nacional de Salud, como sus representantes legales, directores o secretarios de salud, o quienes hagan sus veces, jefes de presupuesto, tesoreros; demás funcionarios responsables de la administración y manejo de los recursos del sector salud en las entidades territoriales, funcionarios y empleados del sector público y privado de las entidades vigiladas por dicha Superintendencia, deberán reportar la información necesaria para el control de la aplicación eficiente de los recursos del SGSSS con la calidad exigida en la normatividad prevista para tal fin. El incumplimiento de esta obligación dará lugar a la aplicación de las sanciones previstas en el artículo 130 de la Ley 1438 de 2011, previo el trámite del procedimiento administrativo sancionatorio contemplado en el artículo 128 de la mencionada ley, o las leyes que lo modifiquen. </t>
  </si>
  <si>
    <t>¿El funcionario responsable de la administración y manejo de los recursos del sector salud de las entidades vigiladas por dicha Superintendencia; reporta la información necesaria para el control de la aplicación eficiente de los recursos del SGSSS con la calidad exigida en la normatividad prevista para tal fin?</t>
  </si>
  <si>
    <t xml:space="preserve"> Los empleadores públicos y privados, incluirán dentro de las actividades de Medicina Preventiva, establecidas por la Resolución 1016 de 1989, campañas y estrategias de promoción sanitarias orientadas a facilitar la información y educación en materia de ETS/ VIH / SIDA en los lugares de trabajo.</t>
  </si>
  <si>
    <t xml:space="preserve">Medidas de Seguridad en Edificaciones. Medios de Evacuación y Código NFPA 101. </t>
  </si>
  <si>
    <t xml:space="preserve"> Establece cuales son los requerimientos que debe cumplir las edificaciones en cuanto a salidas de evacuación, escaleras de emergencia, iluminación de evacuación, sistema de protección especiales, número de personas máximo por unidad de área, entre otros requerimientos; parámetros que son analizados con base en el uso de los edificios es decir comercial, instituciones educativas, hospitales, industrias, entre otros.</t>
  </si>
  <si>
    <t>¿Cumple con los requerimientos que debe las edificaciones en cuanto a salidas de evacuación en caso de fuego u otras emergencias?</t>
  </si>
  <si>
    <t>Sistema de Gestión Ambiental. Requisitos con orientación para su uso</t>
  </si>
  <si>
    <t>El propósito de esta Norma Internacional es proporcionar a las organizaciones un marco de referencia para proteger el medio ambiente y responder a las condiciones ambientales cambiantes, en equilibrio con las necesidades socioeconómicas. Esta norma especifica requisitos que permitan que una organización logre los resultados previstos que ha establecido para su sistema de gestión ambiental.</t>
  </si>
  <si>
    <t>¿Se cuenta con un Sistema de Gestión Ambiental?</t>
  </si>
  <si>
    <t>por la cual se dictan disposiciones sobre racionalización de trámites y procedimientos administrativos de los organismos y entidades del Estado y de los particulares que ejercen funciones públicas o prestan servicios públicos.</t>
  </si>
  <si>
    <t>Art. 55</t>
  </si>
  <si>
    <t>Los empleadores que tengan a su servicio diez (10) o más trabajadores permanentes deben elaborar un reglamento especial de higiene y seguridad, a más tardar dentro de los tres (3) meses siguientes a la iniciación de labores, si se trata de un nuevo establecimiento. El Ministerio de la Protección Social vigilará el cumplimiento de esta disposición. Modifica el artículo 349 del Código Sustantivo del Trabajo</t>
  </si>
  <si>
    <t>¿Se cuenta con un reglamento de higiene y seguridad industrial?</t>
  </si>
  <si>
    <t>por medio del cual se regula la cotización a seguridad social para trabajadores dependientes que laboran por períodos inferiores a un mes, se desarrolla el mecanismo financiero y operativo de que trata el artículo 172 de la Ley 1450 de 2011 y se dictan disposiciones tendientes a lograr la formalización laboral de los trabajadores informales.</t>
  </si>
  <si>
    <t>toda</t>
  </si>
  <si>
    <t xml:space="preserve">Campo de aplicación. El presente decreto se aplica a los 
trabajadores dependientes que cumplan con las siguientes condiciones, sin perjuicio de las demás que les son de su naturaleza: 
a.  Que se encuentren vinculados laboralmente. 
b.  Que el contrato sea a tiempo parcial, es decir, que en un mismo mes, sea contratado por periodos inferiores a treinta (30) días. 
c.  Que el valor que resulte como remuneración en el mes, sea inferior a un 
(1) salario mínimo mensual legal vigente. 
</t>
  </si>
  <si>
    <t>¿Se realiza la afiliación a todos los trabajadores conforme lo establece la norma y para contratistas independientes se exige antes de iniciar actividades?</t>
  </si>
  <si>
    <t>por la cual se modifica el parágrafo del artículo 236 del Código Sustantivo del Trabajo - Ley María.</t>
  </si>
  <si>
    <t xml:space="preserve">La trabajadora que haga uso del descanso remunerado en la época del parto tomará las 12 semanas de licencia a que tiene derecho de acuerdo a la ley. El esposo o compañero permanente tendrá derecho a cuatro (4) días de licencia remunerada de paternidad, en el caso que sólo el padre esté cotizando al Sistema General de Seguridad Social en Salud. En el evento en que ambos padres estén cotizando al Sistema General de Seguridad Social en Salud, se concederán al padre ocho (8) días hábiles de licencia remunerada de paternidad. </t>
  </si>
  <si>
    <t>¿Se lleva estadística de las licencias de paternidad?</t>
  </si>
  <si>
    <t>Los usuarios realizarán las transacciones de afiliación, reporte de novedades y consultas al SGRL a través del portal web “www.miseguridadsocial.gov.co”.
Una vez entre en operación el formulario de afiliación y novedades del SGRL a través del SAT, las transacciones efectuadas en este primarán sobre la afiliación y reporte de novedades realizadas directamente en la ARL o de las novedades reportadas a través de la Planilla Integrada de Aportes (PILA).</t>
  </si>
  <si>
    <t>¿La afiliación al sistema se realiza de acuerdo a los lineamientos de la norma?</t>
  </si>
  <si>
    <t>Art. 3, 4</t>
  </si>
  <si>
    <t>Seguridad Vial</t>
  </si>
  <si>
    <t>R. Biológico COVID19</t>
  </si>
  <si>
    <t xml:space="preserve">Por la cual se reglamenta el desarrollo y operación del Sistema de Emergencias
Médicas </t>
  </si>
  <si>
    <t>Sistema de Emergencias Médicas SEM. El -SEM es un modelo general integrado, cuya estructura se define en el artículo de la presente resolución, con el propósito de responder de manera oportuna a las víctimas de enfermedad, accidentes de tránsito, traumatismos o paros cardiorrespiratorios, que requieran atención médica de urgencias, en lugares públicos o privados. Comprende, entre otros, los mecanismos para notificar las emergencias médicas, la actuación del primer respondiente, la prestación de servicios pre hospitalarios y de urgencias, las modalidades de transporte básico y medical izado, la atención hospitalaria, el trabajo de los centros reguladores de urgencias y emergencias, los programas educacionales y los procesos de vigilancia y que será financiado entre otros con los recursos del Programa Institucional de Fortalecimiento de la Red Nacional de urgencias.</t>
  </si>
  <si>
    <t>¿La empresa tiene un protocolo para la notificación del primer respondiente y atención del primer respondiente? ¿Se asegura que los respondientes conozcan el protocolo?</t>
  </si>
  <si>
    <t xml:space="preserve">Por el cual se incorpora una enfermedad directa a la tabla de enfermedades laborales y se dictan otras disposiciones </t>
  </si>
  <si>
    <t>Art. 1, 2 y 3</t>
  </si>
  <si>
    <t>EPP</t>
  </si>
  <si>
    <t xml:space="preserve">Código: </t>
  </si>
  <si>
    <t>Se elabora una nueva matriz con los requisitos que le aplican a la empresa</t>
  </si>
  <si>
    <t>Abogado Ivan Dario Cordoba R</t>
  </si>
  <si>
    <r>
      <rPr>
        <b/>
        <sz val="10"/>
        <color theme="1"/>
        <rFont val="Arial"/>
        <family val="2"/>
      </rPr>
      <t>Justificación:</t>
    </r>
    <r>
      <rPr>
        <sz val="10"/>
        <color theme="1"/>
        <rFont val="Arial"/>
        <family val="2"/>
      </rPr>
      <t xml:space="preserve">
El Sistema de Gestión de la Seguridad y Salud en el Trabajo es la herramiento al interior de la empresa que permite realizar una mejor gestion de la seguridad y salud del trabajo en el marco del cumplimiento de la normatividad legal vigente; por consiguiente, el tener presente las normas que le aplican a la empresa en razon de su actividad economica le permite tener la base para la implementación del Sistema de Gestión de la Seguridad y Salud en el Trabajo SG-SST. Teniendo clara esta premisa, el Decreto 1072 de 2015 tiene establecida la obligatoriedad de identificar las normas que le apliquen según su actividad, Artículo  2.2.4.6.12 numeral 15, "El empleador debe mantener disponibles y debidamente actualizados entre otros, los siguientes documentos en relación con el Sistema de Gestión de la Seguridad y Salud en el Trabajo (SG-SST): 15, La matriz legal actualizada que contemple las normas del Sistema General de Riesgos Laborales que le aplican a la empresa" y la Resolución 0312 de 2019 en su articulo 16 entre sus estandares esta: "Definir la matriz legal que contemple las normas actualizadas del Sistema General de Riesgos Laborales aplicables a la empresa."</t>
    </r>
  </si>
  <si>
    <r>
      <rPr>
        <b/>
        <sz val="10"/>
        <color theme="1"/>
        <rFont val="Arial"/>
        <family val="2"/>
      </rPr>
      <t xml:space="preserve">Objetivo: </t>
    </r>
    <r>
      <rPr>
        <sz val="10"/>
        <color theme="1"/>
        <rFont val="Arial"/>
        <family val="2"/>
      </rPr>
      <t xml:space="preserve">
Identificar las normas aplicables a la empresa en razón de su actividad económica y los riesgos que esta conlleva y, así garantizar la implementación del Sistema de Gestión de la Seguridad y Salud en el Trabajo SG-SST dentro del marco normativo, disminuyendo el riesgo jurídico y garantizando ambientes de trabajo sanos y seguros.</t>
    </r>
    <r>
      <rPr>
        <sz val="10"/>
        <color theme="1"/>
        <rFont val="Arial"/>
        <family val="2"/>
      </rPr>
      <t/>
    </r>
  </si>
  <si>
    <t>Metodologia</t>
  </si>
  <si>
    <t>CRÍTICO: Procentaje menor al 60%</t>
  </si>
  <si>
    <t>MODERADAMENTE ACEPTABLE
Porcentaje entre el 60% y 85%</t>
  </si>
  <si>
    <t>ACEPTABLE
Porcentaje mayor al 85%</t>
  </si>
  <si>
    <t>El incumplimiento de los programas de salud ocupacional, las normas en salud ocupacional y aquellas obligaciones propias del empleador, previstas en el Sistema General de Riesgos Laborales, acarreará multa de hasta quinientos (500) salarios mínimos mensuales legales vigentes, graduales de acuerdo a la gravedad de la infracción y previo cumplimiento del debido proceso destinados al Fondo de Riesgos Laborales. En caso de reincidencia en tales conductas o por incumplimiento de los correctivos que deban adoptarse, formulados por la Entidad Administradora de Riesgos Laborales o el Ministerio de Trabajo debidamente demostrados, se podrá ordenar la suspensión de actividades hasta por un término de ciento veinte (120) días o cierre definitivo de la empresa por parte de las Direcciones Territoriales del Ministerio de Trabajo, garantizando el debido proceso, de conformidad con el artículo 134 de la Ley 1438 de 2011 en el tema de sanciones. 
Adiciónese en el artículo 91 del Decreto-ley 1295 de 1994, modificado por el artículo 115 del Decreto 2150 de 1995, el siguiente inciso: 
En caso de accidente que ocasione la muerte del trabajador donde se demuestre el incumplimiento de las normas de salud ocupacional, el Ministerio de Trabajo impondrá multa no inferior a veinte (20) salarios mínimos legales mensuales vigentes, ni superior a mil (1.000) salarios mínimos legales mensuales vigentes destinados al Fondo de Riesgos Laborales; en caso de reincidencia por incumplimiento de los correctivos de promoción y prevención formulados por la Entidad Administradora de Riesgos Laborales o el Ministerio de Trabajo una vez verificadas las circunstancias, se podrá ordenar la suspensión de actividades o cierre definitivo de la empresa por parte de las Direcciones Territoriales del Ministerio de Trabajo, garantizando siempre el debido proceso.</t>
  </si>
  <si>
    <t>La evaluación de los factores psicosociales del trabajo comprende la identificación tanto de los factores de riesgo como de los factores protectores, con el fin de establecer acciones de promoción de la salud y prevención de la enfermedad en la población trabajadora. (Factores psicosociales intralaborales)</t>
  </si>
  <si>
    <t>Secretaría Distrital de Salud de Bogotá</t>
  </si>
  <si>
    <t>Por medio de la cual se desarrollan los contenidos técnicos del Acuerdo Distrital No. 230 del 29 de junio del 2006 y se dictan otras disposiciones</t>
  </si>
  <si>
    <t>¿Se cuenta con un con un botiquín de primeros auxilios, con el fin de atender las emergencias que se presenten en sus instalaciones?</t>
  </si>
  <si>
    <t>Aspectos a tener en cuenta en relación con la vacuna contra el covid-19.</t>
  </si>
  <si>
    <t>El empleador debe promover e impulsar la vacunación de sus trabajadores garantizando, propiciando y promoviendo su asistencia a los puestos de vacunación aún dentro de la jornada laboral otorgando los permisos requeridos para ello. (circular informativa)</t>
  </si>
  <si>
    <r>
      <t>En general la empresa se encuentra con un porcentaje de cumplimiento legal del</t>
    </r>
    <r>
      <rPr>
        <sz val="10"/>
        <color rgb="FFFF0000"/>
        <rFont val="Arial"/>
        <family val="2"/>
      </rPr>
      <t xml:space="preserve"> 100%</t>
    </r>
    <r>
      <rPr>
        <sz val="10"/>
        <rFont val="Arial"/>
        <family val="2"/>
      </rPr>
      <t>, evidenciando que se hace necesario establecer planes de acción para el mejoramiento del indicador para el año 2021.
Estos planes de acción se establecerán en la matriz ACPM de la empresa.</t>
    </r>
  </si>
  <si>
    <t>Versión:</t>
  </si>
  <si>
    <t>MT-SST-01</t>
  </si>
  <si>
    <t>001</t>
  </si>
  <si>
    <t>Por medio de la cual se amplía la licencia de paternidad, se Crea la licencia parental compartida, la licencia parental Flexible de tiempo parcial, se modifica el artículos 236 y se Adiciona el artículo 241a del código sustantivo del Trabajo, y se dictan otras disposiciones.</t>
  </si>
  <si>
    <t>Toda trabajadora en estado de embarazo tiene derecho a una licencia de dieciocho (18) semanas en la época de parto, remunerada con el salario que devengue al momento de iniciar su licencia.
El padre tendrá derecho a dos (2) semanas de licencia remunerada de paternidad. La licencia remunerada de paternidad opera por los hijos nacidos del cónyuge o de la compañera permanente, así como para el padre adoptante.
Los padres podrán distribuir libremente entre sí las últimas seis (6) semanas de la licencia de la madre</t>
  </si>
  <si>
    <t>¿La empresa otorga las licencias de maternidad y paternidad a los trabajadores?</t>
  </si>
  <si>
    <t>Por medio de la cual se regula la desconexión laboral – ley de desconexión Laboral.</t>
  </si>
  <si>
    <t>Política de desconexión laboral. Toda persona natural o jurídica de naturaleza pública o privada, tendrá la obligación de contar con una política de desconexión laboral de reglamentación interna</t>
  </si>
  <si>
    <t>Por medio de la cual se modifican los artículos 239 y 240 del Cst, con el fin de establecer el fuero de paternidad</t>
  </si>
  <si>
    <t>1. Ninguna trabajadora podrá ser despedida por motivo de embarazo o lactancia sin la autorización previa del Ministerio de Trabajo que avale una justa causa. 
5. Se prohíbe el despido de todo trabajador cuya cónyuge, pareja o compañera permanente se encuentre en estado de embarazo o dentro de las dieciocho (18) semanas posteriores al parto y no tenga un empleo formal.</t>
  </si>
  <si>
    <t xml:space="preserve">¿Se entrega a todos los trabajadores, sin ningún costo, los Elementos de Protección Personal EPP y se cuentan con las fichas técnicas de ellos? </t>
  </si>
  <si>
    <t>Art. 170 al  175</t>
  </si>
  <si>
    <t>En todos los establecimientos de trabajo se suministrará a los trabajadores  ropa  de  trabajo  adecuada  según  los  riesgos  a que  estén  expuestos,  y  de  acuerdo  a  la naturaleza del trabajo que se realice.  Las  ropas  de  trabajo  deberán  ajustar  bien;  no  deberán  tener  partes  flexibles  que cuelguen, cordones sueltos, ni bolsillos demasiado grandes.</t>
  </si>
  <si>
    <t xml:space="preserve">¿Se suministra a los trabajadores  ropa  de  trabajo  adecuada  según  los  riesgos  a que  estén  expuestos,  y  de  acuerdo  a  la naturaleza del trabajo que se realice? </t>
  </si>
  <si>
    <t>R. Publico</t>
  </si>
  <si>
    <t>¿Identifica, evalúa, y valora el riesgo publico a los que esta expuesto el trabajador e implementa acciones para mitigarlo?</t>
  </si>
  <si>
    <t>¿Identifica, evalúa, previene y valora el riesgo publico a los que esta expuesto el trabajador e implementa acciones para mitigarlo?</t>
  </si>
  <si>
    <t>NUMERO</t>
  </si>
  <si>
    <t>Todos los empleadores están obligados a: d) Adoptar medidas efectivas para proteger y promover la salud de los trabajadores, mediante la instalación, operación y mantenimiento, en forma eficiente, de los sistemas y equipos de control necesarios para prevenir enfermedades y accidentes en los lugares de trabajo; c) Responsabilizarse de un programa permanente de medicina, higiene y seguridad en el trabajo destinado a proteger y mantener la salud de los trabajadores de conformidad con la presente Ley y sus reglamentaciones</t>
  </si>
  <si>
    <t>¿Se responsabiliza de un programa permanente de medicina, higiene y seguridad en el trabajo destinado a proteger y mantener la salud de los trabajadores - hoy SG-SST?</t>
  </si>
  <si>
    <t>Art. 17, 18, 19-24, 25 - 28</t>
  </si>
  <si>
    <t>Todos  los  establecimientos  de  trabajo  (a  excepción  de  las  empresas mineras, canteras y demás actividades extractivas) en donde exista alcantarillado público, que funcionen o se establezcan en el territorio nacional, deben tener o instalar un inodoro, un  lavamanos,  un  orinal  y  una  ducha,  en  proporción  de  uno  (1)  por  cada  quince  (15) trabajadores, separados por sexos, y dotados de todos los elementos indispensables para su servicio, consistentes en papel higiénico, recipientes de recolección, toallas de papel, jabón, desinfectantes y desodorantes. Parágrafo  1º.  Los  artefactos  sanitarios  (inodoros,  orinales,  lavamanos),  deben  ser construidos de un material impermeable, inoxidable, y con un acabado liso que facilite la limpieza, (porcelana, pedernal, hierro esmaltado, cemento y gres impermeable, mosaico, granito). Parágrafo 2º.  Cuando los lavamanos sean comunes o colectivos, se puede considerar que cada sesenta (60) centímetros longitudinales con su grifo correspondiente, equivale a un lavamanos individual.</t>
  </si>
  <si>
    <t>¿Se cuenta con inodoros,  lavamanos, orinales  y  duchas, en las proporciones que establece la norma,  con zonas de descanso y los comedores, casinos, están ubicados fuera de los lugares de trabajo, separados de otros locales, y de focos insalubres o molestos; con iluminación, ventilación y temperatura adecuada?</t>
  </si>
  <si>
    <t>Teletrabajo</t>
  </si>
  <si>
    <t>Trabajo en Casa</t>
  </si>
  <si>
    <t>SSSS</t>
  </si>
  <si>
    <t>SGC</t>
  </si>
  <si>
    <t>Acuerdo</t>
  </si>
  <si>
    <t>GTC</t>
  </si>
  <si>
    <t>Sentencia</t>
  </si>
  <si>
    <t>Conpes</t>
  </si>
  <si>
    <t>Norma</t>
  </si>
  <si>
    <t>ICONTEC</t>
  </si>
  <si>
    <t>Guía para la identificación de los peligros y la valoración de los riesgos de seguridad y salud ocupacional</t>
  </si>
  <si>
    <t>Guía Completa</t>
  </si>
  <si>
    <t xml:space="preserve">El propósito general de la identificación de los peligros y la valoración de los riesgos en Seguridad y Salud Ocupacional (S y SO), es entender los peligros que se pueden generar en el desarrollo de las actividades, con el fin de que la Organización pueda establecer los controles necesarios, al punto de asegurar que cualquier riesgo sea aceptable. (...) Todos los trabajadores deberían identificar y comunicar a su empleador los peligros asociados a su actividad laboral. Los empleadores tienen el deber legal de evaluar los riesgos derivados de estas actividades laborales. </t>
  </si>
  <si>
    <t>De Referencia - Las definiciones son completamente acordes con las que plantea el Decreto 1072 de 2015. En el apartado 3.1.1 “Aspectos para tener en cuenta para desarrollar la identificación de los peligros y la valoración de los riesgos”, aparece un listado de acciones para llevar a cabo el proceso en forma eficaz.</t>
  </si>
  <si>
    <t xml:space="preserve">Por el cual se actualiza la Tabla de Clasificación de Actividades Económicas para el Sistema General de Riesgos Laborales y se dictan otras disposiciones </t>
  </si>
  <si>
    <t xml:space="preserve"> Adoptar la Tabla de Clasificación de Actividades Económicas para el Sistema General de Riesgos Laborales, contenida en el anexo técnico que hace parte integral del presente Decreto. </t>
  </si>
  <si>
    <t>Art. 90</t>
  </si>
  <si>
    <t xml:space="preserve">De las edificaciones destinadas a lugares de trabajo: Las edificaciones permanentes o temporales que se utilicen como lugares de trabajo, cumplirán con las disposiciones sobre localización y construcción establecidas en esta Ley, sus reglamentaciones y con las normas de zonificación urbana que establezcan las autoridades competentes. </t>
  </si>
  <si>
    <t>¿Las edificaciones permanentes o temporales que se utilicen como lugares de trabajo, cumplen con las disposiciones sobre localización y construcción establecidas en esta Ley, sus reglamentaciones y con las normas de zonificación urbana que establezcan las autoridades competentes?</t>
  </si>
  <si>
    <t>Art. 117 y 118</t>
  </si>
  <si>
    <t>Los trabajadores que por la naturaleza de sus labores puedan estar expuestos a riesgos eléctricos, serán dotados de materiales de trabajo y equipos de protección personal adecuados para prevenir tales riesgos.</t>
  </si>
  <si>
    <t>¿Los trabajadores de la empresa, que por la naturaleza de sus labores puedan estar expuestos a riesgos eléctricos, están dotados de materiales de trabajo y equipos de protección personal adecuados para prevenir riesgo eléctrico?</t>
  </si>
  <si>
    <t>Art. 142</t>
  </si>
  <si>
    <t>En la aplicación de plaguicidas deberán adoptarse todas las medidas adecuadas a fin de evitar riesgos para la salud de las personas empleadas en esa actividad y de los ocupantes de las áreas o espacios tratados, así como la contaminación de productos de consumo humano o del ambiente en general, de acuerdo con la reglamentación que expida el Ministerio de Salud.</t>
  </si>
  <si>
    <t>¿La persona encargada de aplicar el plaguicida antes de iniciar la actividad le informa al área de SST, utiliza los EPP y adoptarse todas las medidas adecuadas a fin de evitar riesgos para la salud propia de las demás personas?</t>
  </si>
  <si>
    <t>Obligaciones de los Empleadores: 4. Definición de Recursos: Debe definir y asignar los recursos financieros, técnicos y el personal necesario para el diseño, implementación, revisión evaluación y mejora de las medidas de prevención y control, para la gestión eficaz de los peligros y riesgos en el lugar de trabajo y también, para que los responsables de la seguridad y salud en el trabajo en la empresa, el Comité Paritario o Vigía de Seguridad y Salud en el Trabajo según corresponda, puedan cumplir de manera satisfactoria con sus funciones.</t>
  </si>
  <si>
    <t>¿Asigna los recursos financieros, técnicos y el personal necesario para el diseño, implementación, revisión, evaluación y mejora de las medidas de prevención y control, para la gestión eficaz de los peligros y riesgos en el lugar de trabajo y también, para que los responsables de la seguridad y salud en el trabajo en la empresa, (El Comité Paritario o Vigía de Seguridad y Salud en el Trabajo según corresponda)  pueda cumplir de manera satisfactoria con sus funciones?</t>
  </si>
  <si>
    <t>El empleador debe implementar y desarrollar actividades de prevención de accidentes de trabajo y enfermedades laborales, así como de promoción de la salud en el Sistema de Gestión de la Seguridad y Salud en el Trabajo (SG-SST), de conformidad con la normatividad vigente.</t>
  </si>
  <si>
    <t>¿Implementa y desarrolla actividades de prevención de accidentes de trabajo y enfermedades laborales?</t>
  </si>
  <si>
    <t>Debe asegurar la adopción de medidas eficaces que garanticen la participación de todos los trabajadores y sus representantes ante el Comité Paritario o Vigía de Seguridad y Salud en el Trabajo, en la ejecución de la política y también que estos últimos funcionen y cuenten con el tiempo y demás recursos necesarios, acorde con la normatividad vigente que les es aplicable. El empleador debe garantizar la capacitación de los trabajadores en los aspectos de seguridad y salud en el trabajo de acuerdo con las características de la empresa, la identificación de peligros, la evaluación y valoración de riesgos relacionados con su trabajo</t>
  </si>
  <si>
    <t>¿La empresa desarrolla un programa de capacitación que proporciona el conocimiento a su personal para identificar y controlar los riesgos relacionados con el trabajo, y se revisa dicho programa de forma anual con la participación del Comité Paritario o Vigía de Seguridad y Salud en el Trabajo?</t>
  </si>
  <si>
    <t>El empleador proporcionará a todo trabajador que ingrese por primera vez a la empresa, independiente de su forma de contratación y vinculación y de manera previa al inicio de sus labores, una inducción en los aspectos generales y específicos de las actividades a realizar, que incluya entre otros, la identificación y el control de peligros y riesgos en su trabajo y la prevención de accidentes de trabajo y enfermedades laborales.</t>
  </si>
  <si>
    <t>¿Se le da una inducción a todo trabajador que ingresa por primera vez a la compañía, en la cual se explican  los aspectos generales y específicos de las actividades a realizar y se incluye, la identificación y control de peligros y riesgos en su trabajo y la prevención de accidentes de trabajo y enfermedades laborales?</t>
  </si>
  <si>
    <t>Art. 2.2.4.6.16</t>
  </si>
  <si>
    <t>Evaluación inicial del Sistema de Gestión de la Seguridad y Salud en el Trabajo (SG-SST). La evaluación inicial deberá realizarse con el fin de iden­tificar las prioridades en seguridad y salud en el trabajo para establecer el plan de trabajo anual o para la actualización del existente. El Sistema de Gestión de la Seguridad y Salud en el Trabajo existente al 31 de julio de 2014 deberá examinarse teniendo en cuenta lo establecido en el presente artículo. Esta autoevaluación debe ser realizada por personal idóneo de conformidad con la normatividad vigente, incluyendo los estándares mínimos que se reglamenten.</t>
  </si>
  <si>
    <t>¿la empresa realiza la evaluación inicial con el fin de identificar las prioridades en seguridad y salud en el trabajo para establecer el plan de trabajo anual o para la actualización del existente?</t>
  </si>
  <si>
    <t>Art. 2.2.4.6.25</t>
  </si>
  <si>
    <t xml:space="preserve">Prevención, preparación y respuesta ante emergencias. El empleador o contratante debe implementar y mantener las disposiciones necesarias en materia de prevención, preparación y respuesta ante emergencias, con cobertura a todos los centros y turnos de trabajo y todos los trabajadores, independiente de su forma de contratación o vinculación, incluidos contratistas y subcontratistas, así como proveedores y visitantes. </t>
  </si>
  <si>
    <t>¿Cuenta con un plan de prevención, preparación y respuesta ante emergencias?</t>
  </si>
  <si>
    <t>Art. 2.2.4.1.6. Decreto 1530 de 1996</t>
  </si>
  <si>
    <t>Cuando un trabajador fallezca como consecuencia de un accidente de trabajo o de una enfermedad laboral, el empleador deberá adelantar, junto con el comité paritario de seguridad y salud en el trabajo o el Vigía de seguridad y salud en el trabajo, según sea el caso, dentro de los quince (15) días calendario siguientes a la ocurrencia de la muerte, una investigación encaminada a determinar las causas del evento y remitirlo a la Administradora correspondiente, en los formatos que para tal fin ésta determine, los cuales deberán ser aprobados por la Dirección Técnica de Riesgos Laborales del Ministerio del Trabajo. Recibida la investigación por la Administradora, ésta lo evaluará y emitirá concepto sobre el evento correspondiente, y determinará las acciones de prevención a ser tomadas por el empleador, en un plazo no superior a quince (15) días hábiles.</t>
  </si>
  <si>
    <t>5. ¿Cuándo un trabajador fallece como consecuencia de un accidente de trabajo o de una enfermedad laboral, adelanta, junto con el COPASTT dentro de los 15 días calendario siguientes a la ocurrencia de la muerte una investigación encaminada a determinas lar causas del evento y remitirlo a la ARL correspondiente?</t>
  </si>
  <si>
    <t>Por la cual la cual se establecen disposiciones para garantizar el pleno ejercicio de los derechos de las personas con discapacidad.</t>
  </si>
  <si>
    <t xml:space="preserve">Todas las personas con discapacidad tienen derecho al trabajo. Para garantizar el ejercicio efectivo del derecho al trabajo de las personas con discapacidad, en términos de igualdad de oportunidades, equidad e inclusión, en concordancia con el artículo 27 de la Ley 1346 de 2009, el Ministerio de Trabajo o quien haga sus veces y demás entidades competentes establecerán entre otras, las siguientes medidas: 
6. Los empresarios y empleadores que vinculen laboralmente personas con discapacidad, tendrán además de lo establecido en el capítulo IV de la Ley 361 de 1997, los estímulos económicos que establezca el Ministerio de Hacienda y Crédito Público, de conformidad al artículo 27 numeral 1 literales h), i) de la Ley 1346 de 2009. </t>
  </si>
  <si>
    <t>¿La empresa garantiza y asegura el ejercicio efectivo de los derechos de las personas con discapacidad, mediante la adopción de medidas de inclusión, acción afirmativa y de ajustes razonables y eliminando toda forma de discriminación?</t>
  </si>
  <si>
    <t>Por el cual se modifica el parágrafo 1° del artículo 40 del Decreto 1406 de 1999.</t>
  </si>
  <si>
    <t>En el Sistema General de Seguridad Social en Salud serán a cargo de los respectivos empleadores las prestaciones económicas correspondientes a los dos (2) primeros días de incapacidad originada por enfermedad general y de las Entidades Promotoras de Salud a partir del tercer (3) día y de conformidad con la normatividad vigente. </t>
  </si>
  <si>
    <t>¿Se reconoce el pago de las prestaciones económicas correspondientes a los dos (2) primeros días de incapacidad originada por enfermedad general?</t>
  </si>
  <si>
    <t>Por la cual se dictan disposiciones generales para la protección de datos personales</t>
  </si>
  <si>
    <t>Los principios y disposiciones contenidas en la presente ley serán aplicables a los datos personales registrados en cualquier base de datos que los haga susceptibles de tratamiento por entidades de naturaleza pública o privada. </t>
  </si>
  <si>
    <t>¿Se custodia y da manejo a las bases de datos de los trabajadores teniendo en cuenta los derechos y obligaciones de sus titulares?</t>
  </si>
  <si>
    <t xml:space="preserve">Ministerio de Comercio, industria y turismo 
</t>
  </si>
  <si>
    <t>Por el cual se reglamenta parcialmente la Ley 1581 de 2012.</t>
  </si>
  <si>
    <t>Los responsables y encargados del tratamiento deben establecer mecanismos sencillos y ágiles que se encuentren permanentemente disponibles a los Titulares con el fin de que estos puedan acceder a los datos personales que estén bajo el control de aquellos y ejercer sus derechos sobre los mismos.</t>
  </si>
  <si>
    <t>¿Se cuenta con un  mecanismo sencillo, ágil y disponible a los titulares y/o trabajadores con el fin de que estos puedan acceder a los datos personales que estén bajo el control de la Empresa?.</t>
  </si>
  <si>
    <t>Por el cual se reglamenta la organización y funcionamiento de las Juntas de Calificación de Invalidez, y se dictan otras disposiciones.</t>
  </si>
  <si>
    <t xml:space="preserve"> Para efectos del presente decreto, se entenderá como personas interesadas en el dictamen y de obligatoria notificación o comunicación como mínimo las siguientes: 
1. La persona objeto de dictamen o sus beneficiarios en caso de muerte. 
5. El Empleador. </t>
  </si>
  <si>
    <t>¿Se comprende que la empresa como parte interesada debe ser notificada cuando exista un dictamen de las Juntas de Calificación de Invalidez de los trabajadores que están a su cargo?</t>
  </si>
  <si>
    <t>Art. 2, 3, 4</t>
  </si>
  <si>
    <t>¿Se tiene señalizados los lugares prohibidos para consumo de tabaco?</t>
  </si>
  <si>
    <t>Ministerio de salud</t>
  </si>
  <si>
    <t>Por la cual se establecen normas para el manejo de la Historia Clínica.</t>
  </si>
  <si>
    <t xml:space="preserve">Podrán acceder a la información contenida en la historia clínica, en los términos previstos en la Ley: 1) El usuario. 2) El Equipo de Salud. 3) Las autoridades judiciales y de Salud en los casos previstos en la Ley. 4) Las demás personas determinadas en la ley.
</t>
  </si>
  <si>
    <t>Norma de referencia la cual se establecen normas para el manejo de la Historia Clínica</t>
  </si>
  <si>
    <t>¿Se tiene conformada una brigada contraincendios?</t>
  </si>
  <si>
    <t>Verificar que se cumpla con los requisitos mínimos según la clasificación de las brigadas en Básicas o Clase I, Intermedia o Clase II y Especializada o Clase III.</t>
  </si>
  <si>
    <t>¿La brigada se encuentra clasificada según los niveles de intervención?</t>
  </si>
  <si>
    <t>Art. 8 y 9</t>
  </si>
  <si>
    <t>¿Se valida que los centros de entrenamiento cumpla con las exigencias de la norma?</t>
  </si>
  <si>
    <t>Art. 25</t>
  </si>
  <si>
    <t>Asumir el costo de los cursos de capacitación y entrenamiento.</t>
  </si>
  <si>
    <t>¿La organización asume el costo de los entrenamientos y capacitación de los miembros de la brigada?</t>
  </si>
  <si>
    <t>Verificar que los centros de entrenamiento cuenten con una póliza de responsabilidad civil contractual y un seguro de accidentes para los brigadistas participantes.</t>
  </si>
  <si>
    <t>¿Se verifica que los centros de entrenamiento de la brigada cuente con una póliza de responsabilidad civil contractual y un seguro de accidentes?</t>
  </si>
  <si>
    <t>Art. 22</t>
  </si>
  <si>
    <t>¿Se le exige al centro de capacitación el informe final de las actividades realizadas, y los registros de asistencia de los brigadistas participantes?</t>
  </si>
  <si>
    <t>Art. 121, 140</t>
  </si>
  <si>
    <t>Reconocimiento y Pago de Incapacidad Temporal - Cuando ya hubo pago de indemnización o Incapacidad Permanente Parcial (IPP)</t>
  </si>
  <si>
    <t>.• El pago del subsidio por incapacidad temporal será reconocido con base en el último ingreso base de cotización (IBC) pagado a la Entidad Administradora de Riesgos Laborales anterior al inicio de la incapacidad médica y las Administradoras de Riesgos Laborales deberán asumir el pago de las cotizaciones a pensiones y salud, correspondiente a los empleadores o de los trabajadores independientes, durante los períodos de incapacidad laboral y hasta por un Ingreso Base de Cotización equivalente al valor de la incapacidad.</t>
  </si>
  <si>
    <t>De Referencia - Reconocimiento y Pago de Incapacidad Temporal - Cuando ya hubo pago de indemnización o Incapacidad Permanente Parcial (IPP)</t>
  </si>
  <si>
    <t>El Plan de Gestión del Riesgo de Desastres de las Entidades Públicas y Privadas. PGRDEPP será adoptado de acuerdo a las normas del presente capítulo e implementadas con las establecidas por el respectivo sector. </t>
  </si>
  <si>
    <t>¿Se Adopta El Plan de Gestión del Riesgo de Desastres de las Entidades Públicas y Privadas. PGRDEPP de acuerdo al sector y las normas vigentes?</t>
  </si>
  <si>
    <t>Art. 2.3.1.5.2.1</t>
  </si>
  <si>
    <t>El Plan de Gestión del Riesgo de Desastres de las Entidades Públicas y Privadas (PGRDEPP)  deberá integrarse con los sistemas de gestión.</t>
  </si>
  <si>
    <t>CONGRESO DE LA REPÚBLICA</t>
  </si>
  <si>
    <t>Por medio de la cual se modifican los artículos 160 y 161 del código sustantivo del trabajo y se dictan otras disposiciones</t>
  </si>
  <si>
    <t xml:space="preserve">El artículo 160 del Código Sustantivo del Trabajo, quedará así: 
1. Trabajo diurno es el que se realiza en el periodo comprendido entre las seis horas (6:00 a. m.) y las veintiún horas (9:00 p. m.). 
2. Trabajo nocturno es el que se realiza en el período comprendido entre las veintiún horas (9:00 p. m.) y las seis horas (6:00 a. m.). </t>
  </si>
  <si>
    <t>¿Organiza los turnos de trabajo, teniendo en cuenta la modificación del trabajo diurno y nocturno?</t>
  </si>
  <si>
    <t>por la cual se dictan disposiciones para el fomento del deporte, la recreación, el aprovechamiento del tiempo libre y la Educación Física y se crea el Sistema Nacional del Deporte.</t>
  </si>
  <si>
    <t>Art. 23</t>
  </si>
  <si>
    <t xml:space="preserve">En cumplimiento del artículo 21 de la Ley 50 de 1990, las empresas con más de 50 trabajadores programarán eventos deportivos, de recreación, culturales y de capacitación directamente, a través de las cajas de compensación familiar o mediante convenio con entidades especializadas. Las cajas deberán desarrollar programas de fomento del deporte, la recreación, el aprovechamiento del tiempo libre y la participación comunitaria para los trabajadores de las empresas afiliadas. Para los fines de la presente Ley, las cajas de compensación familiar darán prioridad a la celebración de convenios con el Instituto Colombiano del Deporte - Coldeportes, y con los entes deportivos departamentales y municipales. </t>
  </si>
  <si>
    <t>Por la cual se adiciona el numeral 10 del artículo 57 del Código Sustantivo del Trabajo y se establece la Licencia por Luto</t>
  </si>
  <si>
    <t xml:space="preserve">artículo 1°. Adicionar un numeral al artículo 57 del Código Sustantivo del Trabajo, en los siguientes términos: 
10. Conceder al trabajador en caso de fallecimiento de su cónyuge, compañero o compañera permanente o de un familiar hasta el grado segundo de consanguinidad, primero de afinidad y primero civil, una licencia remunerada por luto de cinco (5) días hábiles, cualquiera sea su modalidad de contratación o de vinculación laboral. La grave calamidad doméstica no incluye la Licencia por Luto que trata este numeral.  
Este hecho deberá demostrarse mediante documento expedido por la autoridad competente, dentro de los treinta (30) días siguientes a su ocurrencia. 
Parágrafo. Las EPS tendrán la obligación de prestar la asesoría psicológica a la familia. </t>
  </si>
  <si>
    <t>¿Concede al trabajador en caso de fallecimiento de su cónyuge, compañero o compañera permanente o de un familiar hasta el grado segundo de consanguinidad, primero de afinidad y primero civil, una licencia remunerada por luto de cinco (5) días hábiles, cualquiera sea su modalidad de contratación o de vinculación laboral?</t>
  </si>
  <si>
    <t xml:space="preserve">Acreditación de la situación militar para el trabajo. La situación militar se deberá acreditar para ejercer cargos públicos, trabajar en el sector privado y celebrar contratos de prestación de servicios como persona natural con cualquier entidad de derecho público. 
Sin perjuicio de la obligación anterior, las entidades públicas o privadas no podrán exigir al ciudadano la presentación de la tarjeta militar para ingresar a un empleo. Las personas declaradas no aptas, exentas o que hayan superado la edad máxima de incorporación a filas podrán acceder a un empleo sin haber definido su situación militar. Sin embargo, a partir de la fecha de su vinculación laboral estas personas tendrán un lapso de dieciocho (18) meses para definir su situación militar. En todo caso, no se podrán contabilizar dentro de los dieciocho (18) meses previstos en este artículo, las demoras que no le sean imputables al trabajador. </t>
  </si>
  <si>
    <t>¿Verifica la acreditación de la situación militar para el personal que es contratado, respetando la prohibición de exigir al ciudadano la presentación de la tarjeta militar para ingresar a un empleo?</t>
  </si>
  <si>
    <t>Por la cual se expide el Código Nacional de Tránsito Terrestre y se dictan otras disposiciones.</t>
  </si>
  <si>
    <t>Para  toda persona que tome parte en el tránsito como conductor, pasajero o peatón, debe: 
1. Tener comportamientos que no obstaculicen, perjudiquen o pongan en riesgo a las demás personas.
2. Conocer y cumplir las normas y señales de tránsito que le sean aplicables.
3. Obedecer las indicaciones que les den las autoridades de tránsito.</t>
  </si>
  <si>
    <t>¿Se capacita a los trabajadores en el cumplimiento de las normas de tránsito y en comportamientos seguros en la vía?</t>
  </si>
  <si>
    <t>Los funcionarios del Ministerio del Trabajo y Seguridad Social que indique el Gobierno, tendrán el carácter de autoridades de policía para lo relacionado con la vigilancia y control de que trata el numeral anterior y están facultados para imponer cada vez multas equivalentes al monto de uno (1) a cinco mil (5.000) veces el salario mínimo mensual vigente según la gravedad de la infracción y mientras esta subsista, sin perjuicio de las demás sanciones contempladas en la normatividad vigente. Esta multa se destinará al Servicio Nacional de Aprendizaje, SENA.</t>
  </si>
  <si>
    <t xml:space="preserve"> Ministerio de Transporte</t>
  </si>
  <si>
    <t>Por la cual se establecen las condiciones mínimas de uso del casco protector para los conductores y acompañantes de vehículos tipa motocicletas, motociclos, mototriciclos, motocarros, cuatrimotor y se dictan otras disposiciones</t>
  </si>
  <si>
    <t>Los conductores y acompañantes, si los hubiere, cuando transiten en vehículos tipo motocicletas, motociclos, mototriciclos, motocarros y cuatrimotos, deberán usar obligatoriamente el casco protector para motociclistas, en las condiciones que establece la norma.</t>
  </si>
  <si>
    <t>¿Los trabajadores dentro de la jornada de trabajo, cuando transiten en vehículos tipo motocicletas, motociclos, mototriciclos, motocarros y cuatrimotos, utilizan el casco protector para motociclistas,  en las condiciones que lo establece la norma vigente?</t>
  </si>
  <si>
    <t xml:space="preserve">¿La empresa tiene un protocolo donde se especifique quienes y que características deben tener las entidades autorizadas para el traslado de pacientes desde el sitio de la ocurrencia del evento hasta el servicio de salud habilitado? </t>
  </si>
  <si>
    <t>por medio de la cual se define la obesidad y las enfermedades crónicas no transmisibles asociadas a esta como una prioridad de salud pública y se adoptan medidas para su control, atención y prevención.</t>
  </si>
  <si>
    <t>Art. 5, Parágrafo</t>
  </si>
  <si>
    <t xml:space="preserve">El Ministerio de Protección Social reglamentará mecanismos para que todas las empresas del país promuevan durante la jornada laboral pausas activas para todos sus empleados, para lo cual contarán con el apoyo y orientación de las Administradoras de Riesgos Profesionales. </t>
  </si>
  <si>
    <t>¿Se tiene implementado un programa de pausas activas?</t>
  </si>
  <si>
    <t>Min Ambiente, Vivienda y Desarrollo Territorial</t>
  </si>
  <si>
    <t>por el cual se reglamenta parcialmente la prevención y el manejo de los residuos o desechos peligrosos generados en el marco de la gestión integral.</t>
  </si>
  <si>
    <t>Por medio de la cual se modifica el artículo 18 de la Ley 1010 de 2006</t>
  </si>
  <si>
    <t>Modifíquese el artículo 18 de la Ley 1010 de 2006, el cual quedará así:
Artículo 18. Caducidad. Las acciones derivadas del acoso laboral caducarán en tres (3) años a partir de la fecha en que hayan ocurrido las conductas a que hace referencia esta Ley.</t>
  </si>
  <si>
    <t>Por la cual se establecen los requisitos y el procedimiento para la expedición y renovación de la Licencia de Seguridad y Salud en el Trabajo</t>
  </si>
  <si>
    <t>Las Licencias de Seguridad y Salud en el Trabajo tienen una vigencia de diez (10) años y podrán ser renovadas por un término igual, siempre y cuando el titular cumpla con los requisitos dispuestos por la normatividad vigente.</t>
  </si>
  <si>
    <t>Art. 1 y 2</t>
  </si>
  <si>
    <t>La evaluación de los factores de riesgo psicosocial debe realizarse de forma periódica, de acuerdo al nivel de riesgo psicosocial de las empresas.
Riesgo alto: Anual  y requieren intervención en la fuente de forma inmediata a través de controles administrativos, controles operacionales y cambios organizacionales.
Riesgo medio o bajo: Cada dos años  requiriendo intervención, tanto en la fuente como en el trabajador, debe establecerse a partir del inicio de la ejecución de las acciones de intervención y control, las cuales deben ejecutarse de forma inmediata.</t>
  </si>
  <si>
    <t>¿Aplica la batería de instrumentos para la evaluación de factores de riesgo psicosocial a sus trabajadores de forma periódica(1 o 2 años), de acuerdo al nivel de riesgo psicosocial de la empresa?</t>
  </si>
  <si>
    <t>La Batería está conformada por un conjunto de instrumentos que permiten establecer la presencia o ausencia de factores de riesgo psicosocial intralaboral y extralaboral, así como los efectos en la salud de los trabajadores o en el trabajo. 
A partir del momento en el que el Ministerio del Trabajo publique en la página web del Fondo de Riesgos Laborales la herramienta práctica para la evaluación y gestión integral del riesgo psicosocial, los empleadores o contratantes podrán aplicar la Batería de instrumentos de Evaluación de factores de Riesgo Psicosocial de manera virtual siempre cuando cumplan con los criterios de seguridad de información establecidos para este fin.</t>
  </si>
  <si>
    <t>¿aplica la Batería de instrumentos de Evaluación de factores de Riesgo Psicosocial de manera virtual en la página web del Fondo de Riesgos Laborales?</t>
  </si>
  <si>
    <t>por la cual se adopta el Manual de Procedimientos del Programa de Rehabilitación Integral para la reincorporación laboral y ocupacional en el Sistema General de Riesgos Laborales y se dictan otras disposiciones.</t>
  </si>
  <si>
    <t>Responsabilidades de los empleadores y contratantes. Las responsabilidades de los empleadores y contratantes conforme al presente manual son las siguientes:
a) Gestionar el Programa de rehabilitación integral para la reincorporación laboral y ocupacional, en el marco del Sistema de Gestión de Seguridad y Salud en el Trabajo.</t>
  </si>
  <si>
    <t>¿Implementa, acata la obligaciones y gestionar el Programa de rehabilitación integral para la reincorporación laboral y ocupacional, en el marco del Sistema de Gestión de Seguridad y Salud en el Trabajo para los trabajadores que hayan sufrido un AT o EL?</t>
  </si>
  <si>
    <t>Por el cual se reglamentan parcialmente los Títulos III, V, VI, VII y XI de la Ley 09 de 1979, sobre uso y manejo de plaguicidas.</t>
  </si>
  <si>
    <t>Art. 161</t>
  </si>
  <si>
    <t>Las edificaciones que sean necesarias, de acuerdo al volumen, tipo de proceso, operación o actividad y cantidad de operarios, para el uso y manejo de plaguicidas, deben reunir los siguientes requisitos de carácter sanitario: I) Estar dotados de todos los elementos, equipos y medidas de seguridad y de protección contra contaminación ambiental interna y externa que implique riesgo para la salud de los trabajadores y de la comunidad circunvecina;</t>
  </si>
  <si>
    <t>Registro anual de autoevaluaciones y planes de mejoramiento del SG-SST</t>
  </si>
  <si>
    <t>Por la cual se establecen los requisitos mínimos de seguridad para el desarrollo de trabajo en alturas.</t>
  </si>
  <si>
    <t>Si en el análisis de riesgo que realice el coordinador de trabajo en alturas o el responsable del Sistema de Gestión de la Seguridad y Salud en el Trabajo (SG­SST) de la empresa, se identifican condiciones peligrosas que puedan afectar al trabajador en el momento de una caída, tales como áreas con obstáculos, bordes peligrosos, elementos salientes, puntiagudos, sistemas energizados, máquinas en movimiento, entre otros, incluso en alturas inferiores a las establecidas en la presente resolución, se deberán garantizar las medidas de prevención y protección contra caídas necesaria para proteger al trabajador.</t>
  </si>
  <si>
    <t>CRITERIOS ORIENTADORES DEL CUMPLIMIENTO NORMATIVO</t>
  </si>
  <si>
    <t>OBSERVACION DEL CUMPLIMIENTO</t>
  </si>
  <si>
    <r>
      <t xml:space="preserve">Fuentes de información: 
</t>
    </r>
    <r>
      <rPr>
        <sz val="10"/>
        <color theme="1"/>
        <rFont val="Arial"/>
        <family val="2"/>
      </rPr>
      <t>Como fuentes de consulta se tienen: El Diario Oficial como único portal del estado: http://svrpubindc.imprenta.gov.co/diario/. También se tiene como sitio de consulta:</t>
    </r>
    <r>
      <rPr>
        <sz val="10"/>
        <color rgb="FFFF0000"/>
        <rFont val="Arial"/>
        <family val="2"/>
      </rPr>
      <t>http://www.suin-juriscol.gov.co/index.html</t>
    </r>
    <r>
      <rPr>
        <sz val="10"/>
        <color theme="1"/>
        <rFont val="Arial"/>
        <family val="2"/>
      </rPr>
      <t>, la pagina del Ministerio de Trabajo: http://www.mintrabajo.gov.co/, Ministerio de salur: https://www.minsalud.gov.co/, Ministerio de trasporte, pagina del senada, pagina de la Funcion Publica, entre otras.</t>
    </r>
  </si>
  <si>
    <r>
      <rPr>
        <b/>
        <sz val="10"/>
        <color theme="1"/>
        <rFont val="Arial"/>
        <family val="2"/>
      </rPr>
      <t xml:space="preserve">Actualización: 
</t>
    </r>
    <r>
      <rPr>
        <sz val="10"/>
        <color theme="1"/>
        <rFont val="Arial"/>
        <family val="2"/>
      </rPr>
      <t>La matriz Legal se actualizara de manera anual o cuando se presente una nueva norma que afecte los procesos de la empresa.</t>
    </r>
  </si>
  <si>
    <t>De conformidad con lo señalado en la Resolución No. 0312 de 2019 y en cumplimiento a lo establecido en el artículo 26, que establece que «Desde enero del año 2020 en adelante, (…) en el mes de diciembre las empresas deberán: 1. Aplicar la autoevaluación conforme a la Tabla de Valores y Calificación de los Estándares Mínimos del Sistema de Gestión de SST, mediante el diligenciamiento del formulario de evaluación establecido en el artículo 27 de la presente Resolución»,</t>
  </si>
  <si>
    <t xml:space="preserve">¿Registra La Autoevaluación de los Estándares Mínimos del SGSST y el Plan de Mejora en la página web del Ministerio del Trabajo en los términos de la Resolución 0312 de 2019? </t>
  </si>
  <si>
    <t>tomar MEDIDAS URGENTES conducentes a prevenir, atender, sensibilizar y orientar a las y los trabajadores en materia de acoso laboral, acoso sexual laboral, violencia y discriminaciones contra las mujeres y personas con orientaciones sexuales diversas con el fin de propender por ambientes laborales dignos, basados en el respeto por los derechos humanos y el logro de la igualdad.</t>
  </si>
  <si>
    <t>Por la cual se ordena a los empleadores la actualizacion de la autorizacion para trabajar horas extras.</t>
  </si>
  <si>
    <t>Art. 1, paragrafo 1.</t>
  </si>
  <si>
    <t>Todo empleador que en la actualidad cuente con una autorización para laborar horas extras que no tenga un término de vigencia específico, contará, a partir de la fecha de vigencia de la presente resolución, con un término de seis (6) meses para tramitar la respectiva actualización de su autorización ante la Dirección Territorial del Ministerio del Trabajo de su jurisdicción, la cual no podrá superar el término de dos (2) años, de conformidad con lo señalado en la parte motiva del presente acto.</t>
  </si>
  <si>
    <t>Los trabajadores realizan trabajos en tiempo suplementacio ¿Cuenta con autorizacion vigente por parte del Ministerio de Trabajo para laborar horas extras?</t>
  </si>
  <si>
    <t>Criterios para autorizar o negar solicitudes para laborar horas extras</t>
  </si>
  <si>
    <t>El trabajo suplementario requiere autorizacion del ministerio de trabajo, con fundamento en el articulo 159 y 486 del CST; Art. 2.2.1.2.1.1. y  Decreto 1072 de 2015.
El trabajar horas extras sin la debida autorizacon de esta cartera ministerial, asi se paguen debidamente, es una infraccion a la normatividad y sera sancionado con las multas previstas en el articulo 486 del CST.</t>
  </si>
  <si>
    <t>Norma de Referencia. Si los trabajadores realizan trabajos en tiempo suplementacio ¿Cuenta con autorizacion vigente por parte del Ministerio de Trabajo para laborar horas extras?</t>
  </si>
  <si>
    <t>Mionisterio de Salud y Proteccion Social</t>
  </si>
  <si>
    <t xml:space="preserve">Por la cual se adopta el Formulario Único de Afiliación y Reporte de Novedades de los trabajadores dependientes, independientes y estudiantes al Sistema General de Riesgos Laborales
</t>
  </si>
  <si>
    <t>Anexo Tecnico 1</t>
  </si>
  <si>
    <t>La presente resolución tiene como objeto adoptar el Formulario Único de Afiliación y Reporte de Novedades de los trabajadores dependientes, independientes y estudiantes al Sistema General de Riesgos Laborales, contenido en el Anexo Técnico No. 1 que hace parte integral de la presente resolución y que incluye el instructivo para su diligenciamiento.</t>
  </si>
  <si>
    <t>¿Realiza las afiliacones de los trabajadores por medio del Formulario Único de Afiliación y Reporte de Novedades de los trabajadores dependientes, independientes y estudiantes al Sistema General de Riesgos Laborales?</t>
  </si>
  <si>
    <t>Por medio de la cual se promueve la protección de la maternidad y la primera infancia, se crean incentivos y normas para la construcción de áreas que permitan la lactancia materna en el espacio público y se dictan otras disposiciones</t>
  </si>
  <si>
    <t>Modifíquese el artículo 238 del Código Sustantivo del Trabajo el cual quedará así:El empleador está en la obligación de conceder a la trabajadora dos (2) descansos, de treinta (30) minutos cada uno, dentro de la jornada para amamantar a su hijo, sin descuento alguno en el salario por dicho concepto, durante los primeros seis (ó) meses de edad, y una vez cumplido este periodo, un (1) descanso de treinta (30) minutos en los mismos términos hasta los dos (2) años de edad de/ menor: siempre y cuando se mantenga y manifieste una adecuada lactancia materno continua. (...)</t>
  </si>
  <si>
    <t>¿concede a la trabajadora en estado de lactancia los descansos para alimentar a su hijo en los terminos de ley?</t>
  </si>
  <si>
    <t>Por el cual se sustituyen los capítulos 1, 2, 3 Y 4 del Título 3 de la Parte 2 del Libro 2 del Decreto 780 de 2016, en relación con el reconocimiento y pago de las prestaciones económicas del Sistema General de Seguridad Social en Salud y se dictan otras disposiciones</t>
  </si>
  <si>
    <t>El presente título tiene por objeto establecer las reglas para la expedición, reconocimiento y pago de las licencias de maternidad, paternidad, parentales en sus diferentes modalidades, en caso de aborto espontáneo, parto pretérmino o prematuro no viable, por interrupción voluntaria del embarazo, la prevista para el cuidado de la niñez, así como de las incapacidades de origen común, incluidas las superiores a 540 días, definir las situaciones de abuso del derecho y el procedimiento que debe adelantarse ante estas.</t>
  </si>
  <si>
    <t>Norma de Referencia. Reconocimiento de incapacidades y licencias.</t>
  </si>
  <si>
    <t>Prevención y atención de casos de violencia y acoso laboral, competencias de los inspectores de trabajo y seguridad social relacionadas al fuero de protección legal contemplado en el artículo 11 de la ley 1010 de 2006</t>
  </si>
  <si>
    <t>De acuerdo con lo anterior, es imperativo expedir la presente circular con el fin de definir y recordar la competencia de los inspectores de trabajo y seguridad social, direcciones territoriales, Unidad de Investigaciones Especiales y oficinas especiales del Ministerio de Trabajo, con relación a la competencia de adelantar procedimiento de averiguación preliminar y/o procedimiento administrativo sancionatorio, en los casos en los cuales el empleador termine el contrato de trabajo sin justa causa, donde las y los trabajadores cuenten con el fuero de protección legal por acoso laboral, mencionado en el artículo 11 de la Ley 1010 de 2006, en consonancia con sus artículos 7 y 8 Ibídem.</t>
  </si>
  <si>
    <t>¿El comité de Convivencia Laboral, atiende y da tramite diligente a todas las quejas de acoso laboral presentadas por los trabajadores?</t>
  </si>
  <si>
    <t>por medio de la cual se garantiza la igualdad salarial y de retribución laboral entre mujeres y hombres, se establecen mecanismos para erradicar cualquier forma de discriminación y se dictan otras disposiciones.</t>
  </si>
  <si>
    <t>Con el fin de garantizar igualdad salarial o de remuneración, las empresas, tanto del sector público y privado, tendrán la obligación de llevar un registro de perfil y asignación de cargos por sexo, funciones y remuneración, discriminando clase o tipo y forma contractual.</t>
  </si>
  <si>
    <t xml:space="preserve">¿Cuenta con un perfil sociodemográfico de la población trabajadora? - ¿La empresa lleva un registro de perfil y asignación de cargos por sexo, funciones y remuneración, discriminando clase o tipo y forma contractual? - </t>
  </si>
  <si>
    <t>Incentivar la conformación inclusiva de los Comité Paritario de Seguridad y Salud en el Trabajo — COPASST</t>
  </si>
  <si>
    <t>establecer los mecanismos que permitan una participación de TODOS los trabajadores y garantizar el derecho de elegir y ser elegidos como representantes de los trabajadores ante el COPASST, que respondan a un proceso democrático con transparencia, libertad e inclusivo, esto quiere decir que se deben tener en cuenta también trabajadores pertenecientes a grupos étnicos, sin distinción de raza, religión o nacionalidad.</t>
  </si>
  <si>
    <t>¿La empresa promueve  la conformacion del COPASST con procesos democráticos con transparencia, libertad e inclusivo?</t>
  </si>
  <si>
    <t xml:space="preserve"> Modifíquese el artículo 4 del Decreto 1477 de 2014, "Por el cual se expide la Tabla de Enfermedades Laborales", el cual quedará así: (remitirse a la norma) 
9. Suministrar, a sus contratistas, los elementos de protección personal necesarios para ejecutar la actividad contratada."</t>
  </si>
  <si>
    <t>Inclusión del COVID 19 como enfermedad laboral directa para los trabajadores de la salud.
¿Suministrar, a sus contratistas, los elementos de protección personal necesarios para ejecutar la actividad contratada.?</t>
  </si>
  <si>
    <t xml:space="preserve">Instrucciones para la intensificación y fortalecimiento de las acciones de
atención integral y control de la Infección Respiratoria Aguda — IRA y la
COVID-19 </t>
  </si>
  <si>
    <t>Numeral 6</t>
  </si>
  <si>
    <t>RECOMENDACIONES A LA POBLACIÓN EN GENERAL
6.1. Aplicar el decálogo de lavado de manos
6,8, Toda persona ante la presencia de cualquier síntoma respiratorio, debe iniciar de inmediato el uso de tapabocas (niños y niñas a partir de los 2 años)</t>
  </si>
  <si>
    <t>¿Promueve actividades de prevencion paran el control de la Infección Respiratoria Aguda (IRA) y el Covid-19?</t>
  </si>
  <si>
    <t>Prevención y Atención del acoso laboral y sexual, violencia basada en genero contra las mujeres y personas de los sectores sociales LGBTQ+ en el ámbito laboral.</t>
  </si>
  <si>
    <t>¿Se implementa MEDIDAS conducentes a prevenir, atender, sensibilizar y orientar a las y los trabajadores cualquier tipo de acoso que atente con la dignidad de las y los trabajadores?</t>
  </si>
  <si>
    <t>Por la cual se adoptan las Guías de Prevención de exposición a Riesgo Biológico en Seguridad y Salud en el Trabajo.</t>
  </si>
  <si>
    <t>Art. 2 paragrafo unico. Anexo Tecnico.</t>
  </si>
  <si>
    <t>Por la cual se adoptan las Guías de Prevención de exposición a Riesgo Biológico en Seguridad y Salud en el Trabajo para: Trabajadores, Empleadores, Empresas Promotoras de Salud e Instituciones Prestadoras de Salud y Administradoras de Riesgos Laborales.
Las donde  se identifique el factor de riesgo biologico deberan seguir la recomendaciones contenidas en las guias que aqui se adoptan y solo hara lugar para justificar su no aplicacion cuando se cuente, existan o evidencien elementos tecnicos o estudios qu edemuestren mayor eficacia en la prevencion y controsl de riesgo biologico qu los establecidos en las guias adoptadas en la presente resolucion.</t>
  </si>
  <si>
    <t>¿Adopta las Guías de Prevención de exposición a Riesgo Biológico en Seguridad y Salud en el Trabajo?</t>
  </si>
  <si>
    <t xml:space="preserve">PROFESIONAL SST </t>
  </si>
  <si>
    <t>Solicitar las fichs tecnicas al proveedor</t>
  </si>
  <si>
    <t>apoyar esta activiadad con el area de compras</t>
  </si>
  <si>
    <t>Art. 98</t>
  </si>
  <si>
    <t>Medidas de higiene y seguridad en el trabajo necesarias para controlar en forma efectiva los agentes nocivos, y aplicarse los procedimientos de prevención y control correspondientes.</t>
  </si>
  <si>
    <t>¿La empresa Adoptar medidas de higiene y seguridad para controlar agentes nocivos y aplicar procedimientos de prevención y control?</t>
  </si>
  <si>
    <t>Los riesgos que se deriven de la producción, manejo o almacenamiento de sustancias peligrosas serán objeto de divulgación entre el personal potencialmente expuesto, incluyendo una clara titulación de los productos y demarcación de las áreas donde se opera con ellos, con la información sobre las medidas preventivas y de emergencia para casos de contaminación del ambiente o de intoxicación.</t>
  </si>
  <si>
    <t>¿Se divulgan los riesgos que se deriven de la producción, manejo o almacenamiento de sustancias peligrosas entre el personal potencialmente expuesto, incluyendo una clara titulación de los productos y demarcación de las áreas donde se opera con ellos, con la información sobre las medidas preventivas y de emergencia para casos de contaminación del ambiente o de intoxicación?</t>
  </si>
  <si>
    <t>Art. 136 al 140</t>
  </si>
  <si>
    <t xml:space="preserve">Uso adecuado de plaguicidas, controles para la aplicación y protección de la salud  </t>
  </si>
  <si>
    <t>¿La empresa acata y vigila por el cumplimiento de la prohibición del manejo de plaguicidas en toda situación que permita contacto o proximidad dentro de un mismo local o vehículo de estos productos con alimentos, drogas, medicamentos, o con cualquier otra sustancia u objeto cuyo empleo, una vez contaminado, represente un riesgo para la salud humana?</t>
  </si>
  <si>
    <t>Art. 205 al 219</t>
  </si>
  <si>
    <t>Prevención de Incendios. En todos los establecimientos de trabajo que ofrezcan peligro de incendio, ya sea por emplearse elementos combustibles o explosivos o por cualquier otra circunstancia, se tomarán medidas para evitar estos riesgos, disponiéndose de suficiente número de tomas de agua con sus correspondientes mangueras, tanques de depósito de reserva o aparatos extinguidores, con personal debidamente entrenado en extinción incendios.</t>
  </si>
  <si>
    <t>¿Se cuenta con tomas de agua con sus correspondientes mangueras, tanques de depósito de reserva y extintores en las áreas de trabajo; de igual manera en estos donde  exista riesgo potencial de incendio, dispondrá además de las puertas de entrada y salida de "Salidas de emergencia'' suficientes y convenientemente distribuidas para caso de incendio?</t>
  </si>
  <si>
    <t>¿Se tiene definidos y clasificados los centros de trabajo de cuerdo a la clase de riesgo?</t>
  </si>
  <si>
    <t>Los empleadores deben informar a sus trabajadores, mediante comunicación individual o colectiva, la entidad administradora de riesgos laborales a la cual están afiliados.</t>
  </si>
  <si>
    <t>¿Informa a sus trabajadores, mediante comunicación individual o colectiva, la entidad administradora de riesgos laborales a la cual están afiliados?</t>
  </si>
  <si>
    <t xml:space="preserve">Art.2.2.1.6.4.1.al 2.2.1.6.4.19. </t>
  </si>
  <si>
    <t>La afiliación del trabajador a los Sistemas de Pensiones, Riesgos Laborales y Subsidio Familiar será responsabilidad del empleador y se realizará en los términos que establecen las normas generales que rigen los diferentes sistemas, a través de las Administradoras de Pensiones, Administradoras de Riesgos Laborales y Cajas de Compensación Familiar autorizadas para operar. Igualmente deberá transmitir dicha información, por escrito, a la entidad o entidades promotoras de salud a la que estén afiliados sus trabajadores.</t>
  </si>
  <si>
    <t>¿Realiza la afiliación del trabajador  que labore por periodos parciales, es decir por periodos inferiores a 30 días y que su remuneración al mes sea inferior a 1 SMLMV  a los Sistemas de Pensiones, Riesgos Laborales y Subsidio Familiar conforme lo  establecen las normas generales que rigen los diferentes sistemas, a través de las Administradoras de Pensiones, Administradoras de Riesgos Laborales y Cajas de Compensación Familiar autorizadas para operar?</t>
  </si>
  <si>
    <t>Art.2.2.4.6.28 y Parágrafo 2 del art. 2.2.4.6.4</t>
  </si>
  <si>
    <t>Contratación. El empleador debe adoptar y mantener las disposiciones que garanticen el cumplimiento de las normas de seguridad y salud en el trabajo de su empresa, por parte de los proveedores, trabajadores dependientes, trabajadores cooperados, trabajadores en misión, contratistas y sus trabajadores o subcontratistas, durante el desempeño de las actividades objeto del contrato.</t>
  </si>
  <si>
    <t xml:space="preserve">¿La empresa cuenta con un manual de proveedores y contratistas?
</t>
  </si>
  <si>
    <t xml:space="preserve">Art. 2.2.4.2.1.1. al 2.2.4.2.1.6.  </t>
  </si>
  <si>
    <t>Los empleadores son responsables del pago de las cotizaciones al Sistema General de Riesgos Laborales, y deberán consignarlas dentro de los diez (10) primeros días comunes del mes siguiente a aquel objeto de la cotización.</t>
  </si>
  <si>
    <t xml:space="preserve">¿Consigna sus cotizaciones al Sistema General de Riesgos Laborales dentro de los 10 primero días comunes del mes siguiente a aquel objeto de la cotización?
</t>
  </si>
  <si>
    <t>Artículo 2.2.5.1.2.</t>
  </si>
  <si>
    <t xml:space="preserve">Para efectos del presente capítulo, se entenderá como personas interesadas en el dictamen y de obligatoria notificación o comunicación como mínimo las siguientes: 
1. La persona objeto de dictamen o sus beneficiarios en caso de muerte. 
2. La entidad promotora de salud. 
3. La administradora de riegos laborales. 
4. La administradora del fondo de pensiones o administradora de régimen de prima media. 
5. El empleador. 
6. La compañía de seguro que asuma el riesgo de invalidez, sobrevivencia y muerte. </t>
  </si>
  <si>
    <t>¿Recibe notificación de las JCI de los trabajadores que han sido objeto de la calificación y archivan esta calificación en la carpeta del trabajador para su respectivo tramite?</t>
  </si>
  <si>
    <t>Artículo 2.2.5.1.25</t>
  </si>
  <si>
    <t xml:space="preserve">Casos en los cuales se puede recurrir directamente ante las juntas regionales de calificación de invalidez. El trabajador o su empleador, el pensionado por invalidez o aspirante a beneficiario podrán presentar la solicitud de calificación o recu­rrir directamente a la junta de calificación de invalidez en los siguientes casos: 
1. Si transcurridos treinta (30) días calendario después de terminado el proceso de re­habilitación integral aún no ha sido calificado en primera oportunidad, en todos los casos, la calificación no podría pasar de los quinientos cuarenta (540) días de ocurrido el acciden­te o diagnosticada la enfermedad, caso en el cual tendrá derecho a recurrir directamente a la junta. 
2. Cuando dentro de los cinco (5) días siguientes a la manifestación de la inconformi­dad, conforme al artículo 142 del Decreto número 19 de 2012, las entidades de seguridad social no remitan el caso ante la junta regional de calificación de invalidez. </t>
  </si>
  <si>
    <t>¿El empleador presenta la solicitud de calificación directamente a la junta de calificación de invalidez cuando se den las circunstancias del articulo 2.2.5.1.25. del decreto 1072 de 2015?</t>
  </si>
  <si>
    <t>cuando el empleador porta información para la solicitud de la PCL¿Aporta oportunamente la documentación requerida por la JCI o por el trabajador para el tramite de la calificación de la PCL?</t>
  </si>
  <si>
    <t>¿Ejecuta el programa de capacitación de acuerdo a los riesgos identificados en la matriz de riesgos y peligros, en especial, capacitaciones en Riesgo publico cuando este es identificado dentro de la matriz?</t>
  </si>
  <si>
    <t>¿Registra la entrega de equipos y elementos de protección al personal a los trabajadores?</t>
  </si>
  <si>
    <t>El empleador debe mantener disponibles y debidamente actualizados entre otros, los siguientes documentos en relación con el Sistema de Gestión de la Seguridad y Salud en el Trabajo (SG-SST): 16. Evidencias de las gestiones adelantadas para el control de los riesgos prioritarios.</t>
  </si>
  <si>
    <t xml:space="preserve">¿Lleva evidencias de las gestiones adelantadas para el control de los riesgos prioritarios? </t>
  </si>
  <si>
    <t>Art. 2.2.4.6.2</t>
  </si>
  <si>
    <t>24. Matriz legal: Es la compilación de los requisitos normativos exigibles a la empresa acorde con las actividades propias e inherentes de su actividad productiva, los cuales dan los lineamientos normativos y técnicos para desarrollar el Sistema de Gestión de la Seguridad y Salud en el Trabajo (SG-SST), el cual deberá actualizarse en la medida que sean emitidas nuevas disposiciones aplicables.</t>
  </si>
  <si>
    <t>Art. 2.2.4.11.5.</t>
  </si>
  <si>
    <t>riterio de proporcionalidad y razonabilidad para la cuantía de la sanción a los empleadores. Se establecen los criterios de proporcionalidad y razonabilidad, conforme at tamaño de la empresa de acuerdo a lo prescrito en el artículo 2 de la Ley 590 de 2000, modificado por el artículo 2 de la Ley 905 de 2004 y el artículo 51 de la Ley 1111 de 2006 y conforme a lo establecido en los artículos 13 y 30 de la Ley 1562 de 2012 y con base en los siguientes parámetros. (Artículo MODIFICADO por el Art. 21 del Decreto 2642 de 2022) (Remitirse al texto de la norma)</t>
  </si>
  <si>
    <t>Norma de referencia.</t>
  </si>
  <si>
    <t>¿En la aplicación de los plaguicidas, la empresa esta dotada de todos los elementos, equipos y medidas de seguridad y de protección contra contaminación ambiental interna y externa que implique riesgo para la salud de los trabajadores y de la comunidad circunvecina?</t>
  </si>
  <si>
    <t>Por la cual se expide el Código Nacional de Seguridad y Convivencia Ciudadana</t>
  </si>
  <si>
    <t>Art. 33 numeral d)</t>
  </si>
  <si>
    <t>Los siguientes comportamientos afectan la tranquilidad y relaciones respetuosas de las personas y por lo tanto no deben efectuarse:
d) Fumar en lugares prohibidos.</t>
  </si>
  <si>
    <t>¿La empresa y sus trabajadores adopta medidas razonables para disuadir a las personas cuando están fumando en los lugares no permitidos?</t>
  </si>
  <si>
    <t xml:space="preserve">Los propietarios, empleadores y administradores tienen las siguientes obligaciones:
c) Adoptar medidas específicas razonables a fin de disuadir a las personas de que fumen en el lugar, tales como pedir a la persona que no fume, interrumpir el servicio, pedirle que abandone el local o ponerse en contacto con la autoridad competente. </t>
  </si>
  <si>
    <t>Por la cual se introducen reformas al Código Sustantivo del Trabajo y se dictan otras disposiciones. Modificada a partir del segundo semestre del año 2023 por la ley 2101 de 2021</t>
  </si>
  <si>
    <t>En las empresas con más de cincuenta (50) trabajadores que laboren cuarenta y ocho (48) horas a la semana, estos tendrán derecho a que dos (2) horas de dicha jornada, por cuenta del empleador, se dediquen exclusivamente a actividades recreativas, culturales, deportivas o de capacitación. Modificada a partir del segundo semestre del año 2023 por la ley 2101 de 2021</t>
  </si>
  <si>
    <t>¿Verifica que las Cajas de Compensación Familiar, en su condición de administradoras del Fondo de Solidaridad de Fomento al Empleo y Protección al Cesante "FOSFEC" y con cargo a estos recursos, realicen la afiliación y cotización a los Subsistemas de Seguridad Social en Salud, Pensiones y Riesgos Laborales de los estudiantes que hagan parte de los programas de incentivo para las prácticas laborales y judicatura, en el sector público?</t>
  </si>
  <si>
    <t>La presente Parte tiene por objeto unificar y actualizar las reglas de afiliación al Sistema General de Seguridad Social en Salud, crear el Sistema de Afiliación Transaccional, mediante el cual se podrán realizar los procesos de afiliación y novedades en el citado Sistema, y definir los instrumentos para garantizar la continuidad en la afiliación y el goce efectivo del derecho a la salud.</t>
  </si>
  <si>
    <t>¿La empresa aplica las reglas de afiliación al Sistema General de Seguridad Social en Salud, en los  procesos de afiliación y novedades en el  Sistema con relación a sus trabajadores?</t>
  </si>
  <si>
    <t>¿Adapta el código de colores para la separación de residuos sólidos en la fuente?</t>
  </si>
  <si>
    <t>Norma Completa  y anexo técnico</t>
  </si>
  <si>
    <t>Por el cual se modifica la Tabla de Clasificación de Actividades Económicas para el Sistema General de Riesgos Profesionales y se dictan otras disposiciones.</t>
  </si>
  <si>
    <t>El presente decreto se aplica a los afiliados al Sistema General de Riesgos Profesionales, organizado por el Decreto-ley 1295 de 1994. vigente hasta el 16/11/2022</t>
  </si>
  <si>
    <t>Para mantener vigente la certificación del curso de capacitación virtual las personas deberán realizar una actualización certificada de veinte (20) horas cada tres (3) años, cuyos temarios o módulos serán establecidos por la Dirección de Riesgos Laborales del Ministerio del Trabajo.</t>
  </si>
  <si>
    <t>¿Se verifica que el personal encargado del SG SST mantiene actualizada la certificación del curso virtual cada 3 años, por medio de la realización de 20 horas?</t>
  </si>
  <si>
    <t>1. Adoptar medidas restrictivas del hábito de fumar.                                                           2. Promover la asistencia psicológica para los trabajadores fumadores.                            3. Recomendar al interior de los sitios de trabajo, lugares específicos para los fumadores.</t>
  </si>
  <si>
    <t xml:space="preserve">Validar que estas áreas de entrenamiento de los cuerpos de bomberos adopten los parámetros de formación, capacitación y entrenamiento establecidos en el artículo 7 y cumplan el contenido mínimo curricular del artículo 8. </t>
  </si>
  <si>
    <t>Exigir a la escuela, academia o departamento de capacitación la entrega de un informe final por actividad que contenga, entre otras cosas, los registros de asistencia y calificaciones de los participantes, además de las recomendaciones de seguridad industrial.</t>
  </si>
  <si>
    <t>Art. 2 parágrafo 2.</t>
  </si>
  <si>
    <t xml:space="preserve">¿Identifica las condiciones peligrosas que puedan afectar a los trabajadores en la realización de trabajos en alturas ante caídas, incluso en alturas inferiores, y garantiza las medidas de prevención y protección contra caídas de los trabajadores? </t>
  </si>
  <si>
    <t>Informar al médico que realice las evaluaciones médicas preocupacionales, sobre los perfiles del cargo describiendo en forma breve las tareas y el medio en el que se desarrollará su labor.</t>
  </si>
  <si>
    <t>¿Se remiten soportes con la descripción de los perfiles de cargo de los trabajadores, al médico encargado de realizar los exámenes medico ocupacionales de ingreso?</t>
  </si>
  <si>
    <t>¿Notifica a la EPS, ARL y   a la respectiva Dirección Territorial u Oficina Especial del Ministerio del Trabajo donde hayan sucedido los hechos sobre la ocurrencia del accidente de trabajo o de la enfermedad laboral dentro del termino de 2 dias hábiles siguientes a la ocurrencia del accidente o al diagnóstico de la
enfermedad laboral en los formatos establecidos por la norma vigente? FURAT - FUREL ¿Se suministra al trabajador copia del informe del  accidente de trabajo o de la enfermedad laboral enviado a la  EPS, ARL y   a la respectiva Dirección Territorial u Oficina Especial del Ministerio del Trabajo?</t>
  </si>
  <si>
    <t>por medio de la cual se modifica la Ley 1361 de 2009 para adicionar y complementar las medidas de protección de la familia y se dictan otras disposiciones. derogada a partir del segundo semestre del año 2023 por la ley 2101 de 2021</t>
  </si>
  <si>
    <t>Art 3, parágrafo</t>
  </si>
  <si>
    <t>Facilitar, promover y gestionar una jornada semestral para que los trabajadores puedan compartir con su familia en un espacio suministrado por el empleador o gestionado ante la caja de compensación familiar. Si el empleador no logra gestionar esta jornada deberá permitir que los trabajadores tengan este espacio de tiempo con sus familias sin afectar los días de descanso, esto sin perjuicio de acordar el horario laboral complementario. derogada a partir del segundo semestre del año 2023 por la ley 2101 de 2021</t>
  </si>
  <si>
    <t xml:space="preserve">Guías de Atención Integral de Salud Ocupacional basadas en la evidencia (GATI - SO): 1) GATI para desórdenes músculo esqueléticos relacionados con movimientos repetitivos de miembros superiores; 2) GATI para hipoacusia neurosensorial inducida por ruido en el lugar de trabajo; 3) GATI para dolor lumbar inespecífico y enfermedad discal relacionados con manipulación manual de cargas y otros factores de riesgo en el lugar de trabajo; 4) GATI para hombro doloroso relacionado con factores de riesgo en el trabajo; y 5) GATI para neumoconiosis. </t>
  </si>
  <si>
    <t>¿Se adopta las Guías de Atención Integral de Salud Ocupacionalpara la prevención de las enfermedades profesionales en los centros de trabajo?</t>
  </si>
  <si>
    <t xml:space="preserve">Por el cual se establecen lineamientos respecto de la inspección, vigilancia y control que se adelanta frente al contenido del Art. 63 (Contratación de personal a través de cooperativas de trabajo asociado) de la  Ley 1429 de 2010 (Ley de Formalización y Generación de Empleo). 
</t>
  </si>
  <si>
    <t xml:space="preserve">Dispone, cuatro puntos resumidos, así:
1o. Definición de intermediación laboral, entendida como:
a) El envío de trabajadores en misión para colaborar temporalmente a empresas o instituciones en el desarrollo de sus actividades. Esta actividad únicamente podrá ser desempeñada por las empresas de servicios temporales.
b) El servicio de intermediación en la gestión y colocación de empleo, cuyo objetivo es registrar a demandantes y oferentes de mano de obra y vacantes, hacer orientación ocupacional, preseleccionar y remitir los oferentes y de esta manera generar una relación laboral con el tercero, sin que el intermediario adquiera responsabilidad laboral alguna.
2o. Ninguna persona natural o jurídica deferente de las Empresas de Servicios Temporales puede suministrar personal de manera directa, indirecta o encubierta a un tercero con el cual tengan una relación contractual, puesto que de hacerlo se encontrará incursa en una intermediación laboral ilegal.
3o. A las Cooperativas y Pre cooperativas de Trabajo Asociado les está prohibido en todos los casos, la realización de actividades de intermediación laboral, de hacerlo se encontrarán incursas en una intermediación laboral ilegal.
4o. Con el fin de determinar la ocurrencia de la infracción señalada en el punto anterior, las Direcciones Territoriales adelantarán las actuaciones necesarias e impondrán las sanciones correspondientes </t>
  </si>
  <si>
    <t>¿Con el fin de evitar la intermediación ilegal, tiene en cuenta los parámetros establecidos por el Ministerio de Trabajo, contemplados en la presente resolución?</t>
  </si>
  <si>
    <t>¿Se tiene integrado el PGRDEPP con los sistemas de gestión de la empresa?</t>
  </si>
  <si>
    <t>MINISTERIO DE PROTECCIÓN SOCIAL</t>
  </si>
  <si>
    <t> El presente decreto se aplica a todos los empleadores, personas naturales, que cuenten con trabajadores cuya labor se pacte y se preste por uno o unos días y que, en todo caso, resulten inferiores a un mes. </t>
  </si>
  <si>
    <t>Art. 13 y 30</t>
  </si>
  <si>
    <t>¿Conoce las sanciones por la omisión o incumplimiento total o parcial en la implementación del Sistema de Gestión de la Seguridad y Salud en el Trabajo?</t>
  </si>
  <si>
    <t xml:space="preserve">Que igualmente el mismo artículo prevé que dentro de los diez (10) días hábiles siguientes a la emisión del concepto por la Administradora de Riesgos Laborales, esta lo remitirá junto con la investigación y la copia del informe del empleador referente al accidente de trabajo o del evento mortal, a la Dirección Regional o Seccional de Trabajo, a la Oficina Especial de Trabajo del Ministerio del Trabajo, según sea el caso, a efecto que se adelante la correspondiente investigación y se impongan las sanciones a que hubiere lugar. Y la Dirección de Riesgos Laborales del Ministerio del Trabajo en cualquier tiempo podrá solicitar los informes de que trata este artículo; </t>
  </si>
  <si>
    <t>¿Le  suministra copia del informe al trabajador y cuando sea el caso, a la institución prestadora de servicios de salud que atienda dichos eventos?</t>
  </si>
  <si>
    <t xml:space="preserve">Para tal efecto, el empleador o el contratante deberá diligenciar completamente el informe, dentro de los dos (2) días hábiles siguientes a la ocurrencia del accidente o al diagnóstico de la enfermedad laboral; cualquier modificación en su contenido, deberá darla a conocer a la administradora de riesgos laborales, a la entidad promotora de salud, a la institución prestadora de servicios de salud y al trabajador, anexando los correspondientes soportes. </t>
  </si>
  <si>
    <t>¿Diligencia completamente el informe, dentro de los dos (2) días hábiles siguientes a la ocurrencia del accidente o al diagnóstico de la enfermedad laboral?</t>
  </si>
  <si>
    <t>Los usuarios deberán estar previamente registrados en el SAT para poder realizar las transacciones de acuerdo con los diferentes roles, para los cuales se encuentre autorizado de manera previa.
Los roles del SAT están definidos en el numeral 1 del anexo que hace parte integral de la presente resolución. (remitirse a la norma)</t>
  </si>
  <si>
    <t xml:space="preserve">¿La empresa cumple con las condiciones y reglas generales para la operación del sistema, de conformidad con los capítulos contenidos en el anexo y sus respectivas tablas? 
</t>
  </si>
  <si>
    <t>¿La empresa programa actividades deportivas, recreativas, culturales o de capacitación a los trabajadores través de las cajas de compensación familiar o mediante convenio con entidades especializadas?</t>
  </si>
  <si>
    <t xml:space="preserve">Cotizar al Sistema de Seguridad Social Integral, conforme al salario percibido por cada trabajador, atendiendo a que el límite de la base de cotización será de veinticinco (25) salarios mínimos legales mensuales vigentes para trabajadores del sector público y privado.
</t>
  </si>
  <si>
    <t>¿Se realizan los pagos de la cotización a SSI sobre el salario mensual recibido?</t>
  </si>
  <si>
    <t xml:space="preserve">El empleador será responsable:
h) Informar a la entidad administradora de riesgos profesionales a la que esta afiliado, las novedades laborales de sus trabajadores, incluido el nivel de ingreso y sus cambios, las vinculaciones y retiros. </t>
  </si>
  <si>
    <t xml:space="preserve">¿Informa a la entidad administradora de riesgos profesionales a la que está afiliado, las novedades laborales de sus trabajadores, incluido el nivel de ingreso y sus cambios, las vinculaciones y retiros?  </t>
  </si>
  <si>
    <t xml:space="preserve">A partir de la vigencia del presente Decreto, el comité paritario de medicina higiene y seguridad industrial de las empresas se denominará comité paritario de salud ocupacional, y seguirá rigiéndose por la Resolución 2013 de 1983 del Ministerio de Trabajo y Seguridad Social, y demás normas que la modifiquen o adicionen.
Articulo 35. Parágrafo. Los vigías ocupacionales cumplen las mismas funciones de los comités de salud ocupacional. </t>
  </si>
  <si>
    <t xml:space="preserve">Servicios de Prevención. 
c) Capacitación a los miembros del comité paritario de salud ocupacional en aquellas empresas con un número mayor de 10 trabajadores, o a los vigías ocupacionales en las empresas con un número menor de 10 trabajadores. 
Parágrafo. Los vigías ocupacionales cumplen las mismas funciones de los comités de salud ocupacional. </t>
  </si>
  <si>
    <t>¿se cuenta con un vigía ocupacional que cumple con las funciones del Comité Paritario de la Seguridad y Salud en el Trabajo? Aplica para empresas con un número menor de 10 trabajadores.</t>
  </si>
  <si>
    <t>¿Por medio del mecanismo establecido en el Reglamento Interno de Trabajo, da tramite de las acciones derivadas del acoso laboral ocurridas dentro de los tres (3) años a partir de la fecha en que hayan ocurrido la conducta?</t>
  </si>
  <si>
    <t>Factores psicosociales intralaborales que deben evaluar los empleadores. Los empleadores deben identificar, como mínimo, los siguientes aspectos enmarcados en las categorías de factores existentes en la empresa:
a) Gestión organizacional:
b) Características de la organización del trabajo:
c) Características del grupo social de trabajo: 
d) Condiciones de la tarea: 
e) Carga física: 
f) Condiciones del medioambiente de trabajo:
g) Interface persona–tarea: 
h) Jornada de trabajo:
i) Número de trabajadores por tipo de contrato.
j) Tipo de beneficios recibidos a través de los programas de bienestar de la empresa: 
k) Programas de capacitación y formación permanente de los trabajadores.</t>
  </si>
  <si>
    <t>Factores psicosociales extra laborales que deben evaluar los empleadores. Los empleadores deben contar como mínimo con la siguiente información sobre los factores extra laborales de sus trabajadores:
a) Utilización del tiempo libre: Hace referencia a las actividades realizadas por los trabajadores fuera del trabajo, en particular, oficios domésticos, recreación, deporte, educación y otros trabajos.
b) Tiempo de desplazamiento y medio de transporte utilizado para ir de la casa al trabajo y viceversa.
c) Pertenencia a redes de apoyo social: familia, grupos sociales, comunitarios o de salud.
d) Características de la vivienda: estrato, propia o alquilada, acceso a vías y servicios públicos.
e) Acceso a servicios de salud.</t>
  </si>
  <si>
    <t>Factores psicosociales individuales que debe ser identificados y evaluados por el empleador. Los empleadores deben contar, como mínimo, con la siguiente información sobre los factores psicosociales individuales de sus trabajadores:
a) Información sociodemográfica actualizada anualmente y discriminada de acuerdo al número de trabajadores. Esta información debe incluir datos sobre: sexo, edad, escolaridad, convivencia en pareja, número de personas a cargo, ocupación, área de trabajo, cargo, tiempo de antigüedad en el cargo.
b) Características de personalidad y estilos de afrontamiento mediante instrumentos psicométricos y clínicos aplicados por expertos.
c) Condiciones de salud evaluadas con los exámenes médicos ocupacionales del programa de salud ocupacional.</t>
  </si>
  <si>
    <t>El Comité de Convivencia Laboral estará compuesto por dos (2) representantes del empleador y dos (2) de los trabajadores, con sus respectivos suplentes. Las entidades públicas y empresas privadas podrán de acuerdo a su organización interna designar un mayor número de representantes, los cuales en todo caso serán iguales en ambas partes.</t>
  </si>
  <si>
    <t xml:space="preserve">3. ¿Dentro de la compañía se delega el representante del empleador que actuara dentro del Comité de Convivencia Laboral?
</t>
  </si>
  <si>
    <t>¿Se tiene conformado un comité de convivencia laboral, el cual se reunión cada 3 meses?</t>
  </si>
  <si>
    <t>UGPP</t>
  </si>
  <si>
    <t xml:space="preserve">Por el cual se define, formula, y adopta, para la Unidad Administrativa Especial de
Gestión Pensional y Contribuciones Parafiscales de la Protección Social — UGPP, la
política de mejoramiento continuo en el proceso de determinación, liquidación y pago
de los aportes al Sistema de la Protección Social. </t>
  </si>
  <si>
    <t>la política de mejoramiento continuo de la entidad que garantice la aplicación de las normas vigentes y los principios orientadores de la función administrativa, en especial la economía y la eficacia en el suministro de información requerida a los obligados, los plazos para su entrega, los procedimientos cuando se asuma el cobro preferente de la mora, la práctica de la inspección tributaria dentro de los procesos administrativos y el control en la determinación del ingreso base de cotización para la liquidación de los aportes al Sistema de la Protección Social y demás obligaciones determinadas por la Unidad de Gestión Pensional y Contribuciones Parafiscales de la Protección Social — UGPP.</t>
  </si>
  <si>
    <t>¿Se tiene en cuenta el  presente acuerdo para la entrega de la información ante un requerimiento de la UGPP?</t>
  </si>
  <si>
    <t>Por la cual se unifican las reglas para el recaudo de aportes al Sistema de Seguridad</t>
  </si>
  <si>
    <t>Norma Completa y Anexo Técnico 1,3,4,5</t>
  </si>
  <si>
    <t>Por la cual se modifican los artículos 2 y 4 y los anexos técnicos 2, 3, 4 y 5 de la Resolución 2388 de 2016</t>
  </si>
  <si>
    <t>Art. 3 al 8</t>
  </si>
  <si>
    <t>Las empresas, empleadores y contratantes con diez (10) o menos trabajadores clasificadas con riesgo I, II ó III deben cumplir con los  Estándares Mínimos establecidos en el capitulo I de la Resolución 0312 de 2019, con el fin de proteger la seguridad y salud de los trabajadores.</t>
  </si>
  <si>
    <t>¿Si la empresa tiene menos de 10 trabajadores y está clasificada en un nivel de riesgo I, II o II, quien diseñó e implementó el SG-SST es una persona que acredite estudios como técnico en SST, o en alguna de sus área, con licencia vigente en SST, que acredite mínimo 1 año de experiencia certificada por las empresas o entidades donde laboró en el desarrollo de actividades de SST y que acredita la aprobación del curso virtual de 50 hrs. El responsable también podrá ser un tecnólogo o profesional con posgrado en SST que cuente con licencia vigente en SST y el referido curso de capacitación virtual de 50 hrs?</t>
  </si>
  <si>
    <t>Art. 9 al 15</t>
  </si>
  <si>
    <t>Las empresas de once (11) a cincuenta (50) trabajadores y las unidades de producción agropecuaria de once (11) a cincuenta (50) trabajadores permanentes clasificadas con riesgo I, II ó III deben cumplir con los Estándares Mínimos establecidos en el capitulo II de la Resolución 0312 de 2019, con el fin de proteger la seguridad y salud de los trabajadores.</t>
  </si>
  <si>
    <t>¿ Si la empresa tiene de 11 a 50 trabajadores permanentes clasificados con riesgo I, II o III el responsable del diseño e implementación del SG-SST es una persona que acredite estudios como técnico en SST, o en alguna de sus área, con licencia vigente en SST, que acredite mínimo 2 años de experiencia certificada por las empresas o entidades donde laboró en el desarrollo de actividades de SST y que acredita la aprobación del curso virtual de 50 hrs. El responsable también podrá ser un tecnólogo o profesional con posgrado en SST que cuente con licencia vigente en SST y el referido curso de capacitación virtual de 50 hrs?</t>
  </si>
  <si>
    <t>Las responsabilidades del vigía en seguridad y salud en el trabajo son las mismas responsabilidades que se le asignan a los miembros del COPASST. La principal fuente de información para las responsabilidades está en el artículo 11 de la Resolución 2013 de 1986 y se complementa con las funciones adicionales establecidas en el Decreto 1072 de 2015.</t>
  </si>
  <si>
    <t>8.¿Si la empresa tiene menos de diez (10) trabajadores designó el Vigía de seguridad y salud en el trabajo?</t>
  </si>
  <si>
    <t>Definir la matriz legal que contemple las normas actualizadas del Sistema General de Riesgos Laborales aplicables a la empresa. Solicitar la matriz legal.
Verificar que contenga:
Normas vigentes en riesgos laborales, aplicables a la empresa.
Normas técnicas de cumplimiento de acuerdo con los peligros/riesgos identificados en la empresa.
Normas vigentes de diferentes entidades que le apliquen relacionadas con los riesgos laborales.</t>
  </si>
  <si>
    <t>¿La empresa realiza la autoevaluación de los Estándares Mínimos del SGSST, y dependiendo de su resultado realiza el Plan de Mejora? ¿Presenta La Autoevaluación de los Estándares Mínimos del SGSST y el Plan de Mejora a las Administradoras de Riesgos Laborales y los registra  en la página web del Ministerio del Trabajo en los términos de la Resolución 0312 de 2019?</t>
  </si>
  <si>
    <t>Planes de mejoramiento a solicitud del Ministerio del Trabajo. Cuando los funcionarios de las Direcciones Territoriales del Ministerio del Trabajo detecten en cualquier momento un incumplimiento de las obligaciones, normas y requisitos legales establecidos en los Estándares Mínimos del Sistema de Gestión de Seguridad y Salud en el Trabajo, se podrá ordenar planes de mejoramiento, con el fin que se efectúen las acciones correctivas tendientes a la superación de las situaciones irregulares detectadas. (ver circular 071 de 2020 de MinTrabajo)</t>
  </si>
  <si>
    <t>A partir de la expedición de la presente Resolución, el Reglamento Técnico de Instalaciones Eléctricas (RETIE), será de obligatorio cumplimiento en el todo el territorio nacional. El presente reglamento aplica a las instalaciones eléctricas, a los productos utilizados en ellas y a las personas que las intervienen. Atualizada mediante actualizada mediante Resolucion 90907 de 2013, Resolucion 90795 de 14, Resolucion 40492 de15, Resolucion 40157 de 17; Resolución 40157 de 17, Resolucion 40259 de 2017, Resolucion 40908 de 2018, Resolucion 41291 de 2018, Resolución 40056 de 2022. (derogada por la resolucion 40117 de 2024 - la emision de certificados durante los siguentes 15 meses se hara con la resolucion 90708 de 2013)</t>
  </si>
  <si>
    <t>Art. 227</t>
  </si>
  <si>
    <t>En caso de incapacidad comprobada para desempeñar sus labores, ocasionada por enfermedad no profesional, el trabajador tiene derecho a que el {empleador} le pague un auxilio monetario hasta por ciento ochenta (180) días, así: las dos terceras (2/3) partes del salario durante los primeros noventa (90) días y la mitad del salario por el tiempo restante.</t>
  </si>
  <si>
    <t>¿Reconoce y tramita ante la EPS las incapacidades ocasionada por enfermedad no profesional?</t>
  </si>
  <si>
    <t>International Organization for Standardization</t>
  </si>
  <si>
    <t>¿Conoce las sanciones por la omisión o incumplimiento total o parcial por violación de las normas sociales?</t>
  </si>
  <si>
    <t>Todo empleador o empresa están obligados a suministrar y acondicionar locales y equipos de trabajo que garanticen la seguridad y salud de los trabajadores; a hacer practicar los exámenes médicos a su personal y adoptar las medidas de higiene y seguridad indispensables para la protección de la vida, la salud y la moralidad de los trabajadores a su servicio; de conformidad con la reglamentación que sobre el particular establezca el Ministerio del Trabajo.</t>
  </si>
  <si>
    <t>¿Se desarrollan las actividades laborales en locales apropiados y realiza a los trabajadores los exámenes médicos ocupacionales de ingreso, periódicos y de retiro?</t>
  </si>
  <si>
    <t>Los empleadores que tengan a su servicio diez (10) o más trabajadores permanentes deben elaborar un reglamento especial de higiene y seguridad, a más tardar dentro de los tres (3) meses siguientes a la iniciación de labores, si se trata de un nuevo establecimiento. El Ministerio de la Protección Social vigilará el cumplimiento de esta disposición. Ley 962 de 2005 dispone que este reglamento no requiere aprobación del Ministerio del Trabajo.</t>
  </si>
  <si>
    <t>por el cual se expide la Tabla Única para las indemnizaciones por pérdida de la capacidad laboral entre el 5% y 49.99% y la prestación económica correspondiente</t>
  </si>
  <si>
    <t>Se adopta la siguiente Tabla de Equivalencia para las indemnizaciones por pérdida de la capacidad laboral como parte integrante del Manual Único de Calificación de Invalidez: </t>
  </si>
  <si>
    <t>¿conoce la Tabla de Equivalencia para las indemnizaciones por pérdida de la capacidad laboral?</t>
  </si>
  <si>
    <t>Por la cual se definen los lineamientos generales para la operación del Sistema General de Riesgos Laborales - SGRL en el Sistema de Afiliación Transaccional - SAT y se adopta el formulario de afiliación y traslado del empleador al Sistema General de Riesgos Laborales</t>
  </si>
  <si>
    <t>Norma Completa, Anexo técnico 1,2 y 3</t>
  </si>
  <si>
    <t>¿La empresa proporciona los medios y hace acompañamiento a los trabajadores en el proceso de vacunación contra el COVID 19?</t>
  </si>
  <si>
    <t>Todo establecimiento comercial deberá contar con un botiquín de primeros auxilios, con el fin de atender las emergencias que se presenten en sus instalaciones. (Norma que se puede aplicar fuera del distrito de Bogotá en virtud que a nivel nacional no hay una norma que regule la materia.)</t>
  </si>
  <si>
    <t xml:space="preserve">Atención prehospitalaria y traslado de pacientes. La atención prehospitalaria y el traslado de los pacientes desde el sitio de ocurrencia del evento, deberá ser realizado por prestadores de servicios de salud habilitados.
!J)  Resolución NÚMEROC e e 926 DE 2017 3 o MAR 201 página 6 de 7 Continuación del proyecto de resolución 'Por la cual se reglamenta el desarrollo y operación del Sistema de Emergencias Médicas 1 'Parágrafo. Todos los vehículos que presten los servicios de atención prehospitalaria y transporte asistencial de pacientes deberán contar con un sistema de georreferenciación y comunicación que permita el monitoreo y contacto con la entidad territorial en salud a través del -CRUE. </t>
  </si>
  <si>
    <t>¿La empresa garantiza, propicia y promueve la asistencia a los puestos de vacunación de los trabajadores aún dentro de la jornada laboral otorgando los permisos requeridos para ello?</t>
  </si>
  <si>
    <t>¿La empresa cuenta con una Política de Desconexión Laboral reglamentada internamente?</t>
  </si>
  <si>
    <t>¿Reconoce el fuero de maternidad y/o paternidad de los trabajadores de la empresa durante el estado de embarazo o dentro de las dieciocho (18) semanas posteriores al parto, en los términos de ley?</t>
  </si>
  <si>
    <t>Art. 2.2.5.1.5.1, 2.2.5.1.5.2, 2.2.5.1.5.4, 2.2.5.1.5.8.</t>
  </si>
  <si>
    <t>Control a emisiones de ruidos. Están sujetos a restricciones y control todas las emisiones, sean continuas, fluctuantes, transitorias o de impacto.
Las regulaciones ambientales tendrán por objeto la prevención y control de la emisión de ruido urbano, rural doméstico y laboral que trascienda al medio ambiente o al espacio público. El Ministerio de Ambiente y Desarrollo Sostenible, establecerá los estándares aplicables a las diferentes clases y categorías de emisiones de ruido ambiental y a los lugares donde se genera o produce sus efectos, así como los mecanismos de control y medición de sus niveles, siempre que trascienda al medio ambiente y al espacio público.</t>
  </si>
  <si>
    <t>¿Realiza las gestiones necesarios dentro de los centros de trabajo para la prevención y control de la emisión de ruido?</t>
  </si>
  <si>
    <t>Por la cual se adopta la batería de instrumentos para la evaluación de factores de Riesgo Psicosocial, la Guía Técnica General para la promoción, prevención e intervención de los factores psicosociales y sus efectos en la población trabajadora y sus protocolos específicos y se dictan otras disposiciones.</t>
  </si>
  <si>
    <t>La presente resolución se aplica a todos los empleadores públicos y privados, a los trabajadores dependientes e independientes, a los contratistas de personal bajo modalidad de contrato civil, comercial o administrativo, a loas organizaciones de economía solidadria y del sector cooperativo, las empresas de servicios temporales, a las agremiaciones o asociaciones que afilian trabajadores independientes al sistema de Seguridad Social Integral, a los estudiantes afilados al Sistema General de Riesgos Laborales, a los trabajadores en misión, a la Policía Nacional en lo que corresponde a su personal no uniformado y al personal civil de las Fuerzas Militares.</t>
  </si>
  <si>
    <t>¿La batería de instrumentos para la evaluación de factores de riesgo psicosocial cumple con los referentes técnicos mínimos obligatorios para la identificación, evaluación, monitoreo permanente e intervención de los factores de riesgo psicosocial?</t>
  </si>
  <si>
    <t>Art. 6 y anexo técnico</t>
  </si>
  <si>
    <t>Herramienta de referencia para comparar lo establecido en el CIIU 3, frente a lo contenido en el CIIU 4, de acuerdo con el contenido del decreto 768 de 2022</t>
  </si>
  <si>
    <t>Así las cosas y con el fin de generar una herramienta de referencia que permita la comparación entre la tabla de Clasificación Industrial internacional Uniforme de todas las Actividades Económicas Revisión 3 adaptada para Colombia (CIIU Rey. 3 A.C.) determinada por el Decreto 1607 de 2002 y la tabla de Clasificación Industrial Internacional Uniforme de todas las Actividades Económicas Revisión 4 Adaptada para Colombia (CIIU Rey. 4 A.C.) que estableció el Decreto 768 de 2022, y a efectos de facilitar la aplicación de los códigos señalados en el Anexo 1 del Decreto 768 de 2022, se puede encontrar la herramienta de referencia con equivalencias entre el CIIU Rev. 3 A.0 y el CIIU Rev, 4 A.0 en el link: https://www.fondoriesgoslaborales.gov.co.</t>
  </si>
  <si>
    <t>¿Actualiza el nivel de riesgo de la empresa que estableció el Decreto 768 de 2022?</t>
  </si>
  <si>
    <t>Por la cual se adopta el Plan Nacional de Seguridad y Salud en el Trabajo 2022 - 2031</t>
  </si>
  <si>
    <t>Art. 3 Anexo Tecnico</t>
  </si>
  <si>
    <t>Implementación y Ejecución del Plan Nacional de Seguridad y Salud en el Trabajo. El Plan Nacional de Seguridad y Salud en el Trabajo 2022 -2031 será implementado y ejecutado por el Ministerio del Trabajo, el Ministerio de Salud y Protección Social, el Ministerio de Educación, el Consejo Nacional de Riesgos Laborales, las Administradoras de Riesgos Laborales, los Empleadores y Contratistas, las Agremiaciones, las Organizaciones Sindicales y Centrales Obreras, la Academia, las Sociedades Científicas, los Centros de Investigación, las Empresas Promotoras de Salud, las Instituciones Prestadoras de Servicios de Salud, las Secretarías de Salud, las Direcciones Territoriales del Ministerio de Trabajo y Oficinas Especiales, el Comité Nacional, los Comités Seccionales y Locales de Seguridad y Salud en el Trabajo, las Comisiones Nacionales de Seguridad y Salud en el trabajo por sectores económicos, las Juntas de Calificación de Invalidez Nacional y Regionales, Instituto Nacional de Salud, Instituto Nacional de Cancerología, Superintendencia Financiera, Superintendencia de Salud, Trabajadores y demás sectores que ejerzan acciones y funciones relacionadas en el Sistema General de Riesgos Laborales.</t>
  </si>
  <si>
    <t>¿Acata las dispociones contenidas en el anexo tecnico del Plan Nacional de Seguridad y Salud en el Trabajo 2022 -2031, el cual se evidencia con un SG-SST implementado y funcionando al interior de la empresa?</t>
  </si>
  <si>
    <t>Art. 159, 161 y #2 del Art.162</t>
  </si>
  <si>
    <t>Las actividades no contempladas en el presente artículo sólo pueden exceder los límites señalados en el artículo anterior, mediante autorización expresa del Ministerio del Trabajo y de conformidad con los convenios internacionales del trabajo ratificados. En las autorizaciones que se concedan se determinará el número máximo de horas extraordinarias que pueden ser trabajadas, las que no podrán pasar de doce (12) semanales, y se exigirá al {empleador} llevar diariamente un registro de trabajo suplementario de cada trabajador, en el que se especifique: nombre de éste, edad, sexo, actividad desarrollada, número de horas laboradas, indicando si son diurnas o nocturnas, y la liquidación de la sobreremuneración correspondiente.</t>
  </si>
  <si>
    <t>Si la empresa labora extras de manera permanente, ¿Cuenta con autorizacion vigente por parte del Ministerio de Trabajo para laborar horas extras?</t>
  </si>
  <si>
    <t xml:space="preserve">Por la cual se modifica el Reglamento Tecnico de Instalaciones Electricas - RETIE    </t>
  </si>
  <si>
    <t>Art. 2, 3 y anexo tecnico</t>
  </si>
  <si>
    <t>Deroga el anexo general del RETIE expedido mediante la Resolucion 90708 del 2023. El nuevo reglamento RETIE se encuentra contenido en cuatros libros, el cual sera aplicable a las instalaciones electricas, los productos utilizados en dichas instalaciones y persosnas naturales y/o juridicas.</t>
  </si>
  <si>
    <t xml:space="preserve">Por la cual se adopta el Formulario Único de Afiliación y Reporte de Novedades al Sistema General de Riesgos Laborales </t>
  </si>
  <si>
    <t>Art. 2 y anexo tecnico</t>
  </si>
  <si>
    <t>La presente resolución tiene como objeto adoptar el Formulario Único de Afiliación y Reporte de Novedades al Sistema General de Riesgos Laborales, de trabajadores dependientes, independientes, estudiantes y personas que realizan otras actividades, contenido en el anexo técnico que hace parte integral de este acto administrativo.</t>
  </si>
  <si>
    <t>¿Realiza las afiliacones de los trabajadores mediante el Formulario Único de Afiliación y Reporte de Novedades al Sistema General de Riesgos Laborales?</t>
  </si>
  <si>
    <t>Por la cual se definen las condiciones generales para la operación del Sistema General de Riesgos Laborales en el Sistema de Afiliación Transaccional —SAT para la afiliación obligatoria y voluntaria de trabajadores independientes</t>
  </si>
  <si>
    <t>Art. 1, 3, 6</t>
  </si>
  <si>
    <t xml:space="preserve">3.2. El contratante debe afiliar al Sistema General de Riesgos Laborales a los contratistas independientes con contrato de prestación de servicios, de conformidad con lo establecido en el parágrafo 3° del artículo 2 de la Ley 1562 de 2012.
 </t>
  </si>
  <si>
    <t>¿afilia al Sistema General de Riesgos Laborales a los contratistas independientes con contrato de prestación de servicios?</t>
  </si>
  <si>
    <t xml:space="preserve">De conformidad con lo preceptuado en el artículo anterior, las Administradoras de Riesgos Profesionales, a través de los programas de salud ocupacional, implementarán el proyecto institucional preventivo del consumo, abuso y adicción a las sustancias mencionadas en el artículo 1° de la presente ley, en el ámbito laboral. 
Así mismo, apoyarán la ejecución de programas, proyectos y actividades de prevención del consumo indebido de dichas sustancias, mediante la entrega de información, formación y capacitación del talento humano en todos los niveles, en consonancia con los lineamientos establecidos por el Ministerio de Salud y Protección Social. </t>
  </si>
  <si>
    <t>Art. 4, 5</t>
  </si>
  <si>
    <t>Programa de prevención y protección contra caídas de alturas. El empleador debe contar con un programa donde debe identificar las tareas de trabajo en alturas y su ubicación.
En el programa de la empresa se debe identificar cada riesgo de caída en el lugar de trabajo, establecer y documentar uno o varios métodos para eliminar el trabajo en alturas a través de sistemas de ingeniería, adaptaciones de procesos, entre otros, o controlar cada riesgo de caída identificado, aplicando especialmente la jerarquización de controles contenida en el artículo 2.2.4.6.24 del Decreto 1072 de 2015 o las normas que lo modifiquen o sustituyan.</t>
  </si>
  <si>
    <t>¿La empresa cuenta con un programa de prevención y protección contra caídas de alturas en el que tiene identificada las tareas de trabajo en alturas y su ubicación?</t>
  </si>
  <si>
    <t xml:space="preserve"> Roles y responsabilidades en el programa de prevención y protección de caídas. El empleador y/o contratante debe garantizar que, dentro del programa de prevención y protección contra caídas de alturas, se establezcan los siguientes roles y responsabilidades, que no necesariamente implican nuevos cargos al interior de la organización: (...) Administrador del programa de prevención y protección contra caídas de altura; Persona calificada; Coordinador de trabajo en altura; Trabajador autorizado y Ayudante de seguridad</t>
  </si>
  <si>
    <t>¿el empleador o contratante garantiza que, dentro del programa de prevención y protección contra caídas de alturas, se establezcan los roles y responsabilidades descritos en la norma? Administrador del programa de prevención y protección contra caídas de altura; Persona calificada; Coordinador de trabajo en altura;  Trabajador autorizado y Ayudante de seguridad</t>
  </si>
  <si>
    <t>Procedimientos. El empleador o contratante debe documentar los procedimientos de trabajo seguro para cada una de las tareas que se vayan a desarrollar en alturas, teniendo en cuenta los siguientes aspectos: a.    Para los efectos de la presente resolución, se entiende por procedimiento de trabajo seguro la forma específica, detallada y segura de llevar a cabo una actividad o un proceso. b.    Estos procedimientos deben ser divulgados a todos los trabajadores involucrados previamente a la realización del trabajo. c.    Estos procedimientos deben ser revisados y ajustados cuando cambien las condiciones de trabajo, ocurra algún incidente o accidente, se modifiquen las normas que puedan afectar a los mismos y/o los indicadores de gestión así lo definan. d.    Los procedimientos a ser utilizados en tareas rutinarias deben ser aprobados y validados por el coordinador de TA y contar con una lista chequeo.</t>
  </si>
  <si>
    <t>¿El empleador o Contratante documenta los procedimientos de trabajo seguro para cada una de las tareas que se vayan a desarrollar en alturas, considerando cada uno de los aspectos establecidos en las resolución que reglamenta el trabajo en alturas?</t>
  </si>
  <si>
    <t>Art. 15</t>
  </si>
  <si>
    <t>Permiso de trabajo en alturas. Todos los trabajos en alturas deben obedecer a una acción planificada, organizada y ejecutada por trabajadores autorizados que debe verse reflejada en los controles administrativos como el Permiso de trabajo o sus anexos.</t>
  </si>
  <si>
    <t>¿ todos los trabajos en alturas cuentan con el permiso de trabajo en alturas?</t>
  </si>
  <si>
    <t>Art. 15, parágrafo 3</t>
  </si>
  <si>
    <t>Este permiso de trabajo en alturas debe ser diligenciado, por el(los) trabajador(es) o por el empleador y debe ser revisado y suscrito por el coordinador de trabajo en alturas en cada evento.</t>
  </si>
  <si>
    <t>¿El permiso de trabajo en alturas es diligenciado por el trabajador o empleador y es revisado y suscrito por el coordinador de trabajo en alturas para cada evento?</t>
  </si>
  <si>
    <t>Sistemas de acceso para trabajo en alturas. Se consideran como sistemas de acceso para trabajo en alturas: los andamios, las escaleras, los elevadores de personal, y todos aquellos medios cuya finalidad sea permitir el acceso y/o soporte de trabajadores a lugares para desarrollar trabajo en alturas.
Todo sistema de acceso para trabajo en alturas y sus componentes, debe cumplir con las condiciones o requisitos para su selección y uso establecidos en la presente resolución.</t>
  </si>
  <si>
    <t>¿Los sistemas de acceso para trabajo en alturas tales como los andamios, las escaleras, los elevadores de personal, y todos aquellos medios cuya finalidad sea permitir el acceso y/o soporte de trabajadores a lugares para desarrollar trabajo en alturas, cumple con las condiciones o requisitos para su selección y uso?</t>
  </si>
  <si>
    <t>Elementos de protección personal para trabajo en alturas. (...) Los elementos de protección personal deben estar certificados (cuando existan normas que apliquen al EPP especifico) y suministrados por el empleador. Serán seleccionados de acuerdo con lo establecido en el Sistema de Seguridad y Salud en el Trabajo, incluidos los protocolos de bioseguridad definidos en los programas de vigilancia epidemiológica. 
Los equipos y EPP que correspondan deberían poseer como mínimo: Registro inspección pre uso, Ficha técnica, Hoja de vida y Certificado de conformidad</t>
  </si>
  <si>
    <t>¿Los  Elementos de protección personal para trabajo en alturas poseen como mínimo Registro inspección pre uso, Ficha técnica, Hoja de vida y Certificado de conformidad?</t>
  </si>
  <si>
    <t>Obligaciones del empleador. Todo empleador que tenga trabajadores que realicen tareas de trabajo en altura como mínimo debe: a. Enviar al trabajador a las evaluaciones médicas ocupacionales conforme a lo establecido en la normatividad vigente.</t>
  </si>
  <si>
    <t>¿Envía al trabajador a las evaluaciones médicas ocupacionales conforme a lo establecido en la normatividad vigente?</t>
  </si>
  <si>
    <t>Obligaciones del empleador. Todo empleador que tenga trabajadores que realicen tareas de trabajo en altura como mínimo debe: b. Incluir en el Sistema de Gestión de la Seguridad y Salud en el Trabajo (SG¬SST), el programa de prevención y protección contra caídas en altura de conformidad con lo establecido en la presente resolución.</t>
  </si>
  <si>
    <t>¿Incluye en el Sistema de Gestión de la Seguridad y Salud en el Trabajo (SG¬SST), el programa de prevención y protección contra caídas en altura de conformidad con lo establecido en la presente resolución?</t>
  </si>
  <si>
    <t>Obligaciones del empleador. Todo empleador que tenga trabajadores que realicen tareas de trabajo en altura como mínimo debe: c. Disponer y mantener un administrador del programa de prevención y protección contra caídas de altura y un coordinador de trabajo en alturas.</t>
  </si>
  <si>
    <t>¿dispone y mantiene un administrador del programa de prevención y protección contra caídas de altura y un coordinador de trabajo en alturas?</t>
  </si>
  <si>
    <t>Obligaciones del empleador. Todo empleador que tenga trabajadores que realicen tareas de trabajo en altura como mínimo debe: d. Suministrar al trabajador que realice actividades de trabajo en altura, los elementos necesarios y la capacitación requerida para el cumplimiento de sus funciones, roles y responsabilidades conforme a lo establecido en esta resolución, en ningún caso se podrá generar costo al trabajador.</t>
  </si>
  <si>
    <t>¿Suministra al trabajador que realiza actividades de trabajo en altura, los elementos necesarios y la capacitación requerida para el cumplimiento de sus funciones, roles y responsabilidades conforme a lo establecido en esta resolución, sin generar costo al trabajador?</t>
  </si>
  <si>
    <t>Obligaciones del empleador. Todo empleador que tenga trabajadores que realicen tareas de trabajo en altura como mínimo debe: e. Verificar que los procesos de capacitación y entrenamiento sean realizados por proveedores autorizados por el Ministerio del Trabajo y que estos cumplan con la intensidad horaria establecida en los programas de formación, conforme con lo establecido en la presente resolución.</t>
  </si>
  <si>
    <t>¿Verifica que los procesos de capacitación y entrenamiento sean realizados por proveedores autorizados por el Ministerio del Trabajo y que estos cumplan con la intensidad horaria establecida en los programas de formación, conforme con lo establecido en la presente resolución?</t>
  </si>
  <si>
    <t>Obligaciones del empleador. Todo empleador que tenga trabajadores que realicen tareas de trabajo en altura como mínimo debe: f. Garantizar la divulgación de las actividades y/o los procedimientos de trabajo en alturas, a todo trabajador que las vaya a realizar. La divulgación deberá ser antes de iniciar labores.</t>
  </si>
  <si>
    <t>¿Garantiza la divulgación de las actividades y/o los procedimientos de trabajo en alturas antes de iniciar labores, a todo trabajador que las vaya a realizar?</t>
  </si>
  <si>
    <t>Obligaciones del empleador. Todo empleador que tenga trabajadores que realicen tareas de trabajo en altura como mínimo debe: g. Constatar que los equipos y sistemas usados en prevención y protección contra caídas sean inspeccionados por lo menos una vez al año o con la periodicidad indicada por el fabricante, conforme a lo establecido en esta resolución.</t>
  </si>
  <si>
    <t>¿constata que los equipos y sistemas usados en prevención y protección contra caídas sean inspeccionados por lo menos una vez al año o con la periodicidad indicada por el fabricante, conforme a lo establecido en esta resolución?</t>
  </si>
  <si>
    <t>Obligaciones del empleador. Todo empleador que tenga trabajadores que realicen tareas de trabajo en altura como mínimo debe: h. Conservar los registros de las revisiones y del mantenimiento que se practiquen a los sistemas o equipos utilizados para la realización de trabajos en altura.</t>
  </si>
  <si>
    <t>¿conserva los registros de las revisiones y del mantenimiento que se practiquen a los sistemas o equipos utilizados para la realización de trabajos en altura?</t>
  </si>
  <si>
    <t>Obligaciones del empleador. Todo empleador que tenga trabajadores que realicen tareas de trabajo en altura como mínimo debe: i. Desarrollar los planes de prevención, preparación y respuesta ante emergencias y procedimientos de rescate en alturas documentados y disponer de recursos humanos, técnicos y equipos, necesarios para asegurar la respuesta en eventos de emergencia acorde a lo establecido en la presente resolución.</t>
  </si>
  <si>
    <t>¿Desarrolla los planes de prevención, preparación y respuesta ante emergencias y procedimientos de rescate en alturas documentados y dispone de recursos humanos, técnicos y equipos, necesarios para asegurar la respuesta en eventos de emergencia acorde a lo establecido en la presente resolución?</t>
  </si>
  <si>
    <t>Obligaciones del empleador. Todo empleador que tenga trabajadores que realicen tareas de trabajo en altura como mínimo debe: j. Garantizar que los menores de edad y las mujeres embarazadas en cualquier tiempo de gestación no realicen trabajo en altura.</t>
  </si>
  <si>
    <t>¿Garantiza que los menores de edad y las mujeres embarazadas en cualquier tiempo de gestación no realicen trabajo en altura?</t>
  </si>
  <si>
    <t>Obligaciones del empleador. Todo empleador que tenga trabajadores que realicen tareas de trabajo en altura como mínimo debe: k. Verificar que sus contratistas cumplan con lo establecido en la presente resolución, incluyendo su Sistema de Gestión de la Seguridad y Salud en el Trabajo SG-SST. Supervisar la aplicación de los procedimientos, las medidas de seguridad y salud de los trabajadores y contratistas. El empleador será solidario en los accidentes que se llegaran a ocasionar por la no implementación de las medidas descritas por parte de sus contratistas.</t>
  </si>
  <si>
    <t xml:space="preserve">¿Verifica que sus contratistas cumplan con lo establecido en la presente resolución, incluyendo su Sistema de Gestión de la Seguridad y Salud en el Trabajo SG-SST?; ¿Supervisa la aplicación de los procedimientos, las medidas de seguridad y salud de los trabajadores y contratistas? </t>
  </si>
  <si>
    <t>Obligaciones del empleador. Todo empleador que tenga trabajadores que realicen tareas de trabajo en altura como mínimo debe: l. Exigir a los fabricantes y proveedores de equipos de protección contra caídas que las fichas técnicas, manuales de usuario o de mantenimiento y procedimientos estén en idioma español.</t>
  </si>
  <si>
    <t>¿Exige y verifica a los fabricantes y proveedores de equipos de protección contra caídas que las fichas técnicas, manuales de usuario o de mantenimiento y procedimientos estén en idioma español?</t>
  </si>
  <si>
    <t>Obligaciones del empleador. Todo empleador que tenga trabajadores que realicen tareas de trabajo en altura como mínimo debe: m. Asegurar que las fichas técnicas y manuales de usuario sean comprendidos por los trabajadores a quienes van dirigidos.</t>
  </si>
  <si>
    <t>¿verifica que las fichas técnicas y manuales de usuario sean comprendidos por los trabajadores a quienes van dirigidos?</t>
  </si>
  <si>
    <t>Reentrenamiento y capacitación en trabajo en alturas</t>
  </si>
  <si>
    <t>A. El artículo 27 de la Resolución 4272 de 2021, establece los contenidos de los programas de capacitación; el numeral 4, expresa en lo que se refiere al reentrenamiento de trabajadores en alturas que «(…) el reentrenamiento se realizará una vez el trabajador se vincule nuevo a la empresa o proyecto, la responsabilidad de su capacitación y entrenamiento estará a cargo del empleador o contratante como parte de la inducción laboral. No podrá exigirse al trabajador el reentrenamiento por su cuenta. El costo estará a cargo del empleador o contratante» (negrita fuera de texto), que esta obligación recae a nombre del empleador (empresa) independientemente del nombre del proyecto que esté adelantando el mismo.</t>
  </si>
  <si>
    <t>¿La empresa asume el costo del entrenamiento y reentrenamiento de sus trabajadores y deja registro de ello?</t>
  </si>
  <si>
    <t xml:space="preserve">Art. 2.6.1.4.4.1 </t>
  </si>
  <si>
    <t>Condiciones del SOAT: Servicios de salud, indemnizaciones y gastos a reconocer, reclamaciones, concurrencia de varios vehículos, excepciones a los beneficiarios, entre otros mas citados por el decreto 780 de 2016 en el Capítulo 4 "Subcuenta de Seguro de Riesgos Catastróficos y Accidentes de Tránsito (ECAT)"</t>
  </si>
  <si>
    <t>¿La empresa al contratar servicios de transporte exige y verfica el SOAT? ¿Los vehiculos de la empresa cuentan con SOAT vigente?</t>
  </si>
  <si>
    <t>Ministerio de Transporte</t>
  </si>
  <si>
    <t>Por el cual se modifica y adiciona el Decreto 1079 de 2015, en relación con el Plan Estratégico de Seguridad Vial.</t>
  </si>
  <si>
    <t>Las entidades, organizaciones o empresas públicas o privadas, tendrán plazo hasta el último día hábil del mes de junio de 2016, para efectuar la entrega del Plan Estratégico de Seguridad Vial. </t>
  </si>
  <si>
    <t>¿La empresa cuenta con un Plan Estratégico de Seguridad Vial como parte integral del Sistema de Gestión de la Seguridad y Salud en el Trabajo?</t>
  </si>
  <si>
    <t xml:space="preserve">Ministerio del Transporte </t>
  </si>
  <si>
    <t>Por la cual se reglamenta la utilización de cascos de seguridad para la conducción de motocicletas, motociclos y mototriciclos y se dictan otras disposiciones</t>
  </si>
  <si>
    <t>Reglamenta las características, especificaciones y ensayos del casco de seguridad y el uso de este por parte de los conductores de motocicletas, motociclos y moto triciclos y sus acompañantes, cuando los hubiere, para transitar en el territorio nacional.</t>
  </si>
  <si>
    <t>¿Tiene presente las características de los cascos de seguridad para los motociclistas ?</t>
  </si>
  <si>
    <t>Por la cual se modifica el parágrafo 1 del articulo 3 y los artículos 6 y 10  de la Resolución 1223 de 2014</t>
  </si>
  <si>
    <t>El 1º de enero de 2019, los conductores que transporten mercancías peligrosas, siempre que haya transcurrido por lo menos dos (2) años desde la expedición inicial del certificado, deberán acreditar haber recibido un curso de actualización sobre los mismos ejes temáticos, con una duración mínima de veinte (20) horas. A partir del mismo, la actualización deberá cursarse de manera anual.</t>
  </si>
  <si>
    <t>¿Verifica que los conductores de vehículos de carga que transportan mercancías peligrosas, cumplan con los  requisitos y presenta la certificación del curso básico obligatorio de capacitación definido en la norma?</t>
  </si>
  <si>
    <t>Por la cual se adoptan unas medidas para garantizar la seguridad en el transporte público terrestre automotor y se dictan otras disposiciones.</t>
  </si>
  <si>
    <t>Todos los vehículos de servicio público de transporte terrestre de pasajeros y mixto, para la realización de operaciones de transporte con una duración superior a ocho (8) horas de recorrido entre el lugar de origen y el lugar de destino, deberán contar con un segundo conductor.
Las empresas de transporte deberán adoptar las medidas conducentes para garantizar los descansos necesarios de los conductores.</t>
  </si>
  <si>
    <t>¿Los conductores de transporte publico terreste cuando realizan operaciones de transporte con una duración superior a ocho (8) horas de recorrido cuentan con un segundo conductor con el fin de garantizar el descanso necesario?</t>
  </si>
  <si>
    <t>Por la cual se deroga la Resolución 1231 de 201 6 “Por la cual se adopta el Documento Guía para la Evaluación de los Planes Estratégicos de Seguridad Vial” del Ministerio de Transporte</t>
  </si>
  <si>
    <t>La guia antes derogada permitia facilitar a las entidades, empresas y organizaciones públicas y privadas, que estando obligadas a adoptar y operar los PESV, deben saber anticipadamente qué tipo de factores, parámetros y variables le serán avalados por las autoridades de tránsito. Por consiguiente, como mínimo, debe contener los siguientes pilares: Pilar fortalecimiento de la gestión institucional, Comportamiento humano, Vehículos seguros, Infraestructura segura, Atención a Victimas y Valores agregados.</t>
  </si>
  <si>
    <t>Los Planes Estratégicos de Seguridad Vial diseñados por las entidades,  organizaciones o empresas del sector público o privado, que cuenten con una flota de vehículos automotores o no automotores superior a diez (10) unidades, o que contraten o administren personal de conductores, no requieren aval para su implementación, por lo que en aras de preservar la seguridad jurídica en el sector transporte, es necesario derogar la Resolución 1231 de 2016 “Por la cual se adopta el Documento Guía para la Evaluación de los Planes Estratégicos de Seguridad Vial” del Ministerio de Transporte.</t>
  </si>
  <si>
    <t>Ministerio del trabajo</t>
  </si>
  <si>
    <t>Por el cual se adopta el Sistema Globalmente Armonizado de Clasificación y Etiquetado de Productos Químicos y se dictan otras disposiciones en materia de seguridad química</t>
  </si>
  <si>
    <t>Del transporte terrestre automotor de sustancias químicas. El transporte terrestre automotor de productos químicos estará sujeto a lo establecido en la regulación vigente de transporte de mercancías peligrosas por carretera en la Sección 8 del Capítulo 7 del Título 1 de la Parte 2 del Decreto número 1079 de 2015 o aquel que la adicione o sustituya, incluyendo lo aplicable del Sistema Globalmente Armonizado.</t>
  </si>
  <si>
    <t>De conocimiento. El transporte terrestre automotor de productos químicos estará sujeto a lo establecido en la regulación vigente de transporte de mercancías peligrosas por carretera en la Sección 8 del Capítulo 7 del Título 1 de la Parte 2 del Decreto número 1079 de 2015 o aquel que la adicione o sustituya, incluyendo lo aplicable del Sistema Globalmente Armonizado.</t>
  </si>
  <si>
    <t>Departamento Administrativo de la Función Publica</t>
  </si>
  <si>
    <t>Por el cual se dictan normas para simplificar, suprimir y reformar trámites, procesos y procedimientos innecesarios existentes en la administración pública</t>
  </si>
  <si>
    <t>Art. 110</t>
  </si>
  <si>
    <t>El artículo 12 de la Ley 1503 de 2011 quedará así:
“Artículo 12. Diseño, implementación y verificación del Plan Estratégico de Seguridad Vial. Toda entidad, organización o empresa del sector público o privado, que cuente con una flota de vehículos automotores o no automotores superior a diez (10) unidades, o que contrate o administre personal de conductores, deberá diseñar e implementar un Plan Estratégico de Seguridad Vial en función de su misionalidad y tamaño, de acuerdo con la metodología expedida por el Ministerio de Transporte y articularlo con su Sistema de Gestión de Seguridad y Salud en el Trabajo (SGSST).
En ningún caso el Plan Estratégico de Seguridad Vial requerirá aval para su implementación.</t>
  </si>
  <si>
    <t>¿La empresa cuenta con un Plas Estrategico de Seguidad Vial - PESV articulado al SGSST?</t>
  </si>
  <si>
    <t>"Por la cual se reglamenta la instalación y uso de cintas retrorreflectivas y se dictan otras disposiciones"</t>
  </si>
  <si>
    <t>Norma Completa, Art. 3</t>
  </si>
  <si>
    <t>Será obligatoria la instalación y uso de cintas retrorreflectivas para el tránsito de:
1.1. Vehículos automotores tanto de servicio público como particular, destinados al transporte terrestre de carga, conforme a las definiciones establecidas en la Resolución 5443 de 2009 o aquella que la adicione, modifique o sustituya, que transiten por las vías públicas o privadas que están abiertas al público, o en las vías privadas que internamente circulen vehículos.
1.2. Vehículos remolques y semirremolques destinados al transporte terrestre de carga, con un peso bruto vehicular superior a 0,75 toneladas.
1.3. Vehículos automotores tanto de servicio público como particular, destinados al transporte de pasajeros, con capacidad mayor a 9 pasajeros incluido el conductor, conforme a las definiciones establecidas en la Resolución 5443 de 2009 o aquella que la adicione, modifique o sustituya, que transiten por las vías suburbanas y rurales de los municipios y por las vías nacionales, o en las vías privadas que internamente circulen vehículos.
1.4. Vehículos automotores destinados al transporte mixto, con capacidad mayor a 9 pasajeros incluido el conductor, que transiten por las vías públicas o privadas que están abiertas al público, o en las vías privadas que internamente circulen vehículos.
La maquinaria agrícola, industrial y de construcción autopropulsada, que transite por las vías públicas o privadas que están abiertas al público, o en las vías privadas que internamente circulen vehículos.</t>
  </si>
  <si>
    <t>¿Todos los vehículos contratados y/o de propiedad de la empresa objeto de la norma, portan las cintas reflectivas conforme lo establece la norma?</t>
  </si>
  <si>
    <t>Por el cual se modifica el literal a del artículo 2.3.2.1 del Título 2 de la Parte 3 del libro 2 y se sustituye el Capítulo 3 del Título 2 de la Parte 3 del Libro 2 del Decreto 1079 de 2015, Único Reglamentario del Sector Transporte, en lo relacionado con los Planes Estratégicos de Seguridad Vial</t>
  </si>
  <si>
    <t xml:space="preserve">Plan Estratégico de Seguridad Vial: Herramienta de gestión que contiene las acciones, mecanismos, estrategias y medidas de planificación, implementación, seguimiento y mejora que deben adoptar las diferentes entidades, organizaciones o empresas del sector público o privado de conformidad con el artículo 110 del Decreto Ley 2106 de 2019, encaminadas a generar hábitos, comportamientos y conductas seguras en las vías para prevenir riesgos, reducir la accidentalidad vial y disminuir sus efectos nocivos. </t>
  </si>
  <si>
    <t>¿La empresa cuenta con un Plan Estrategico de Seguriddad Vial - PESV que contiene las acciones, mecanismos, estrategias y medidas de planificación, implementación, seguimiento y mejora encaminadas a generar hábitos, comportamientos y conductas seguras en las vías para prevenir riesgos, reducir la accidentalidad vial y disminuir sus efectos nocivos?</t>
  </si>
  <si>
    <t>Por medio del cual se expide el Decreto Único Reglamentario del Sector Transporte.</t>
  </si>
  <si>
    <t>Art. 2.3.2.3.1. modificado Decreto 1252 de 2021</t>
  </si>
  <si>
    <t xml:space="preserve">Planes estratégicos de las entidades, organizaciones o empresas en materia de Seguridad Vial. Además de las disposiciones contenidas en el artículo 12 de la Ley 1503 de 2011, modificado por el artículo 110 del Decreto Ley 2106 de 2019, los Planes estratégicos de Seguridad Vial implementados por las entidades, organizaciones o empresas del sector público o privado, que cuenten con una flota de vehículos automotores o no automotores superior a diez (10) unidades, o que contraten o administren personal de conductores, deben alinearse con el Plan Nacional de Seguridad Vial vigente o el documento que lo modifique o sustituya; y considerar las características propias de cada entidad, organización o empresa. </t>
  </si>
  <si>
    <t>¿La empresa cuenta con un Plan Estrategico de Seguriddad Vial - PESV acorde a las caracteristicas propias de la empresa y alineado con el Plan Nacional de Seguridad Vial vigente?</t>
  </si>
  <si>
    <t>Art. 2.3.2.3.2.</t>
  </si>
  <si>
    <t xml:space="preserve">Diseño, implementación y verificación. Las entidades, organizaciones o empresas del sector público o privado de las que trata el artículo 12 de la Ley 1503 de 2011, modificado por el artículo 110 del Decreto Ley 2106 de 2019, deberán diseñar e implementar su Plan Estratégico de Seguridad Vial de acuerdo con su misionalidad y tamaño, así mismo deberán articularlo con su Sistema de Gestión de Seguridad y Salud en el Trabajo -SGSST, según lo establecido en la metodología de Diseño, Implementación y Verificación del Plan Estratégico de Seguridad Vial, que adopte el Ministerio de Transporte. </t>
  </si>
  <si>
    <t>¿La empresa diseña e implementa el Plan Estrategico de Seguriddad Vial PESV y lo articula con el Sistema de Gestión de Seguridad y Salud en el Trabajo -SGSST?</t>
  </si>
  <si>
    <t>Art. 2.2.1.7.8.2.1.</t>
  </si>
  <si>
    <t>obligaciones del remitente y/o propietario de mercancías peligrosas. Además de las disposiciones contempladas en las normas vigentes para el transporte terrestre automotor de carga por carretera, en el Código Nacional de Tránsito Terrestre y en la Norma Técnica Colombiana para cada grupo, de acuerdo con lo establecido en el literal F del numeral 3 del artículo 2.2.1.7.8.1.1 del presente Decreto, el remitente y/o el dueño de las mercancías peligrosas están obligados a</t>
  </si>
  <si>
    <t>¿Tiene presente , cumple o hacer cumplir las Obligaciones del remitente y/o propietario de mercancías peligrosas?</t>
  </si>
  <si>
    <t>Art. 2.2.1.7.8.2.2.</t>
  </si>
  <si>
    <t xml:space="preserve">Son obligaciones del destinatario de la carga: Artículo 2.2.1.7.8.2.2. (remitirse a la norma)
  </t>
  </si>
  <si>
    <t>¿Tiene presente , cumple o hacer cumplir las obligaciones del destinatario de la carga?</t>
  </si>
  <si>
    <t>Por la cual se promueve la formación de hábitos, comportamientos y conductas seguros en la vía y se dictan otras disposiciones.</t>
  </si>
  <si>
    <t xml:space="preserve">Diseño, implementación y verificación del Plan Estratégico de Seguridad Vial. Toda entidad, organización o empresa del sector público o privado, que cuente con una flota de vehículos automotores o no automotores superior a diez (10) unidades, o que contrate o administre personal de conductores, deberá diseñar e implementar un Plan Estratégico de Seguridad Vial en función de su misionalidad y tamaño, de acuerdo con la metodología expedida por el Ministerio de Transporte y articularlo con su Sistema de Gestión de Seguridad y Salud en el Trabajo (SGSST). </t>
  </si>
  <si>
    <t xml:space="preserve">¿La empresa al contratar servicios de transporte verifica que esta cuente con un Plan Estratégico de Seguridad Vial? </t>
  </si>
  <si>
    <t xml:space="preserve">El Plan Estratégico de Seguridad Vial  contendrá como mínimo:  
1. Diagnóstico y caracterización de los riesgos de seguridad vial de la empresa, asociados a la flota de vehículos o al personal de conductores.  
2. Capacitaciones en seguridad vial a los trabajadores de su entidad organización o empresa independientemente del cargo o rol que desempeñe.  
3. Compromisos claros del nivel directivo de la entidad organización o empresa orientados al cumplimiento de las acciones y estrategias en seguridad vial.  
4. Actividades de inspección y mantenimiento periódico a los vehículos de la entidad organización o empresa incluidos los vehículos propios de los trabajadores puestos al servicio de la organización para el cumplimiento misional de su objeto o función”.  </t>
  </si>
  <si>
    <t xml:space="preserve">¿El Plan Estratégico de Seguridad Vial contiene como mínimo las siguientes acciones?
1. Diagnóstico y caracterización de los riesgos de seguridad vial de la empresa, asociados a la flota de vehículos o al personal de conductores.  
2. Capacitaciones en seguridad vial a los trabajadores de su entidad organización o empresa independientemente del cargo o rol que desempeñe.  
3. Compromisos claros del nivel directivo de la entidad organización o empresa orientados al cumplimiento de las acciones y estrategias en seguridad vial.  
4. Actividades de inspección y mantenimiento periódico a los vehículos de la entidad organización o empresa incluidos los vehículos propios de los trabajadores puestos al servicio de la organización para el cumplimiento misional de su objeto o función”.  </t>
  </si>
  <si>
    <t>Por la cual se establecen los requisitos del curso básico obligatorio de capacitación para los conductores de vehículos de carga que transportan mercancías peligrosas y se dicta una disposición</t>
  </si>
  <si>
    <t>El curso básico obligatorio de capacitación para conductores que transporten mercancías peligrosas, tendrá una duración de sesenta (60) horas y se realizará de manera presencial. y con una validez de dos (2) años, “vencido este término el titular de la certificación deberá tomar un curso de actualización sobre los mismos ejes temáticos con una duración de veinte (20) horas, el cual solo será válido por un año.</t>
  </si>
  <si>
    <t>Por la cual se reglamenta la instalación y uso de cintas retrorreflectivas y se dictan otras disposiciones</t>
  </si>
  <si>
    <t xml:space="preserve">Reglamentar la instalación y uso obligatorio de cintas retrorreflectivas en
vehículos automotores tipo: bus (abierto, chiva o escalera y cerrado), buseta (abierto, chiva o escalera y cerrado), microbús, camión, camioneta (panel, van, estacas y furgón), tractocamión (Camión tractor), volqueta, así como en los remolques y semirremolques con un peso bruto vehicular superior a 0.75 toneladas, que transiten por las vías públicas o privadas que están abiertas al público, o en las vías privadas, que internamente circulen vehículos.”
</t>
  </si>
  <si>
    <t>¿Todos  los vehículos de la compañía objeto de la norma portan las cintas reflectivas conforme lo establece la norma?</t>
  </si>
  <si>
    <t>Todo empleador y contratante que se encuentre obligado a implementar un Plan Estratégico de Seguridad Vial, deberá articularlo con el Sistema de Gestión de SST.</t>
  </si>
  <si>
    <t>¿El PESV se encuentra articulado al SGSST?</t>
  </si>
  <si>
    <t>32 // 33</t>
  </si>
  <si>
    <t xml:space="preserve">1. Empacar, rotular, embalar y cubrir la carga de los vehículos según la normatividad técnica nacional para cumplir con las medidas de seguridad vial y la normatividad ambiental. </t>
  </si>
  <si>
    <t>¿Las cargas transportadas en los vehículos se encuentra debidamente rotulada, empacada y embalada? ¿Se cuenta con permiso para transportar carga extrapesada y extradimensionada?</t>
  </si>
  <si>
    <t xml:space="preserve">2. Adquirir dispositivos especiales de sujeción para los contenedores y verificar que los mismos se utilicen en todo momento. </t>
  </si>
  <si>
    <t>¿Las cargas se transportan en contenedores adecuados?</t>
  </si>
  <si>
    <t>Art 18</t>
  </si>
  <si>
    <t xml:space="preserve">La licencia de conducción habilitará a su titular para manejar vehículos automotores de acuerdo con las categorías que para cada modalidad establezca el reglamento. Ver Resolución del Min. Transporte 1600 de 2005 </t>
  </si>
  <si>
    <t>¿La licencia de conducción es validada por el personal de Selección antes de la contratación y de manera periódica?</t>
  </si>
  <si>
    <t xml:space="preserve">Capitulo III
Art 27, 28 y 50 </t>
  </si>
  <si>
    <t>Todos los vehículos que circulen por el territorio nacional deben someterse a las normas que sobre tránsito terrestre determine el gobierno nacional. La revisión técnico- mecánica y de operación debe garantizar el perfecto funcionamiento de frenos, sistema de dirección, sistema de suspensión, sistema de señales visuales y audibles permitidas y sistema de escape de gases; y demostrar un estado adecuado de llantas, del conjunto de vidrios de seguridad y de los espejos.</t>
  </si>
  <si>
    <t>¿Todos los vehículos de la empresa que circulan por el territorio nacional cumplen con las normas de transito, condiciones generales, evidenciado en la revisión tecno-mecánica periódica?</t>
  </si>
  <si>
    <t xml:space="preserve">Art 30 </t>
  </si>
  <si>
    <t>Ningún vehículo podrá transitar por las vías del territorio nacional sin portar el siguiente equipo de carretera como mínimo: 1. Un gato con capacidad para elevar el vehículo. 2. Una cruceta. 3. Dos señales de carretera en forma de triángulo en material refractivo y provistas de soportes para ser colocadas en forma vertical o lámparas de señal de luz amarilla intermitentes o de destello. 4. Un botiquín de primeros auxilios. 5. Un extintor. 6. Dos tacos para bloquear el vehículo. 7. Caja de herramienta básica que como mínimo deberá contener: Alicate, destornilladores, llave de expansión y llaves fijas. 8. Llanta de repuesto. 9. Linterna.</t>
  </si>
  <si>
    <t>¿Todos los vehículos de la empresa que circulan por el territorio nacional, cuentan con el equipo de carretera?</t>
  </si>
  <si>
    <t>Art 32</t>
  </si>
  <si>
    <t>La carga de un vehículo debe estar debidamente empacada, rotulada, embalada y cubierta conforme a la normatividad técnica nacional cuando esta aplique, de acuerdo con las exigencias propias de su naturaleza, de manera que cumpla con las medidas de seguridad vial y la normatividad ambiental. Los contenedores deberán llevar dispositivos especiales de sujeción, según lo estipulado por el Ministerio de Transporte.</t>
  </si>
  <si>
    <t xml:space="preserve">¿Se verifica antes y durante el transporte que la carga este debidamente empacada, rotulada, embalada y cubierta conforme a la normatividad técnica nacional cuando esta aplique, de acuerdo con las exigencias propias de su naturaleza, de manera que cumpla con las medidas de seguridad vial y la normatividad ambiental? </t>
  </si>
  <si>
    <t>Art 42</t>
  </si>
  <si>
    <t>Para poder transitar en el territorio nacional todos los vehículos deben estar amparados por un seguro obligatorio vigente. Seguro Obligatorio de Accidentes de Tránsito, SOAT</t>
  </si>
  <si>
    <t>¿Todos los vehículos de la empresa, cuentan con el SOAT vigente?</t>
  </si>
  <si>
    <t>Art 46</t>
  </si>
  <si>
    <t>Todo vehículo automotor, registrado y autorizado para, circular por el territorio nacional, incluyendo la maquinaria capaz de desplazarse, deberá ser inscrito por parte de la autoridad competente en el Registro Nacional Automotor que llevará el Ministerio de Transporte. También deberán inscribirse los remolques y semi-remolques. Todo vehículo automotor registrado y autorizado deberá presentar el certificado vigente de la revisión técnico - mecánica, que cumpla con los términos previstos en este código.</t>
  </si>
  <si>
    <t>¿Todos los vehículos de la empresa cuentan con el registro RUNT  de vehículos y conductores?</t>
  </si>
  <si>
    <t>Art 82</t>
  </si>
  <si>
    <t>Reglamentado por la Resolución del Min. Transporte 19200 de 2002 En el asiento delantero de los vehículos, solo podrán viajar, además del conductor, una (1) o dos (2) personas de acuerdo con las características de ellos.</t>
  </si>
  <si>
    <t>¿En cada uno de los desplazamientos de los vehículos de la empresa se exige y verifica el uso del cinturón de seguridad por parte del conductor y de los pasajeros ubicados en los asientos delanteros del vehículo en todas las vías del territorio nacional, incluyendo las urbanas?</t>
  </si>
  <si>
    <t xml:space="preserve">Art 94, 95 , 96 </t>
  </si>
  <si>
    <t>NORMAS GENERALES PARA BICICLETAS, TRICICLOS, MOTOCICLETAS, MOTOCICLOS Y MOTOTRICICLOS.</t>
  </si>
  <si>
    <t>¿Los conductores de bicicletas, triciclos, motocicletas, motociclos y mototriciclos a cargo de la empresa cumplen con la normativa vigente en el código de Transito?</t>
  </si>
  <si>
    <t>“Por el cual se reglamenta el Servicio Público de Transporte Terrestre Automotor de Carga”</t>
  </si>
  <si>
    <t>Art. 5, 21, 27, 30, 31</t>
  </si>
  <si>
    <t>Cuando no se utilicen equipos propios para el transporte de carga, la contratación de este servicio debe realizarse con empresas de transporte legalmente construidas y debidamente habilitadas por el Ministerio de Transporte. Contar con manifiesto y remesa de carga.</t>
  </si>
  <si>
    <t>¿El transporte de carga se contrata con empresas debidamente autorizadas para ello?</t>
  </si>
  <si>
    <t>Todo el documento</t>
  </si>
  <si>
    <t>Obligaciones de las empresas de transporte:
Exigir que los conductores porten documentos
- Capacitar a los trabajadores en manejo de cargas peligrosas
- Que los conductores estén afiliados al sistema de seguridad social
- Contratos de trabajo de los conductores</t>
  </si>
  <si>
    <t>¿Se verifica que las empresas de transporte subcontratadas para el transporte de carga cumplan con las obligaciones referidas en la norma?</t>
  </si>
  <si>
    <t>Art. 7, 27, 29</t>
  </si>
  <si>
    <t xml:space="preserve">Manifiesto de carga. La empresa de transporte habilitada, persona natural o jurídica, expedirá directamente el manifiesto de carga para todo transporte terrestre automotor de carga que se preste como servicio público. • Manifiesto de carga. Es el documento que ampara el transporte de mercancías ante las distintas autoridades, por lo tanto, debe ser portado por el conductor del vehículo durante todo el recorrido. Se utilizará para llevar las estadísticas del transporte público de carga por carretera dentro del territorio nacional. </t>
  </si>
  <si>
    <t>¿Porta el manifiesto de carga y remesa terrestre de carga durante todo el recorrido en el transporte de carga?</t>
  </si>
  <si>
    <t>Por la cual se expide el reglamento técnico de cascos protectores para el uso de motocicletas, cuatrimotos, motocarros, mototriciclos, y similares</t>
  </si>
  <si>
    <t>Las disposiciones contenidas en la presente resolución son aplicables a los productores, importadores y comercializadores de cascos protectores, para los conductores y acompañantes de motocicletas, cuatrimotos, motocarros, mototriciclos y similares</t>
  </si>
  <si>
    <t>¿Verifica que los conductores de motocicletas de la empresa utilicen cascos con las condiciones técnicas que exige la norma?</t>
  </si>
  <si>
    <t>Ministerio de transporte</t>
  </si>
  <si>
    <t>Por la cual se modifica el parágrafo 1 del articulo 3 y el articulo 6 de la Resolución 1223 de 2014, modificada por la Resolución 2328 de 2016</t>
  </si>
  <si>
    <t>Los conductores tendrán plazo hasta el 31 de diciembre de 2017 para obtener el certificado del curso obligatorio de capacitación para conductores que transportan mercancías peligrosas, de que trata el artículo 3 de la Resolución 1223 de 2014"</t>
  </si>
  <si>
    <t>Por medio de la cual se modifica y adiciona la ley 1503 de 2011 y se dictan otras disposiciones en seguridad vial y tránsito</t>
  </si>
  <si>
    <t>El Ministerio de Transporte en coordinación con la Agencia Nacional de Seguridad Vial, el Ministerio de Educación y el Ministerio de Trabajo, en un plazo máximo de doce (12) meses contados a partir de la sanción de la presente ley, diseñarán e implementarán un programa pedagógico mediante el cual se imparta capacitación en el diseño, implementación de los Planes Estratégicos de Seguridad Vial, articulados con el Sistema de Gestión en Seguridad y Salud en el Trabajo -SGSST.</t>
  </si>
  <si>
    <t>¿Se recibe capacitacion por parte del Ministerio de Transporte en coordinación con la Agencia Nacional de Seguridad Vial, el Ministerio de Educación y el Ministerio de Trabajo en el diseño e implementación de los Planes Estratégicos de Seguridad Vial, articulados con el Sistema de Gestión en Seguridad y Salud en el Trabajo -SGSST.?</t>
  </si>
  <si>
    <t>Con el propósito de incentivar y estimular a las entidades, organizaciones o empresas del sector público o privado señaladas en el artículo 110 del Decreto Ley 2106 de 2019 como obligadas a diseñar e implementar los Planes Estratégicos de Seguridad Vial, la Agencia Nacional de Seguridad Vial definirá en un plazo de doce (12) meses a partir de la promulgación de la presente ley, el estímulo o distinción en Seguridad Vial por la implementación de los Planes Estratégicos de Seguridad Vial, así como la forma y condiciones de otorgamiento.</t>
  </si>
  <si>
    <t xml:space="preserve">En el termino definido por la presente ley y, la que lo reglamente y adicione,¿Se cuenta con el Reconocimiento, estímulo o distinción en Seguridad Vial por la implementación de los Planes Estratégicos de Seguridad Vial? </t>
  </si>
  <si>
    <t>Min. Transporte</t>
  </si>
  <si>
    <t>por el cual se reglamenta el manejo y transporte terrestre automotor de mercancías peligrosas por carretera.</t>
  </si>
  <si>
    <t>Art. 49</t>
  </si>
  <si>
    <t xml:space="preserve">Conservar las medidas de seguridad establecidas para las mercancias peligrosas que sean almacenadas en depositos de transferencia de carga. 
</t>
  </si>
  <si>
    <t>¿Se conservan las medidas de seguridad para el almacenamiento y transporte de mercancias peligrosas?</t>
  </si>
  <si>
    <t>Por la cual se dictan disposiciones básicas sobre el transporte, se redistribuyen competencias y recursos entre la nación y las entidades territoriales, se reglamenta la planeación en el sector transporte y se dictan otras disposiciones</t>
  </si>
  <si>
    <t>Integra el sector Transporte, el Ministerio de Transporte, sus organismos adscritos o vinculados y la Dirección General Marítima del Ministerio de Defensa Nacional, en cuanto estará sujeta a una relación de coordinación con el Ministerio de Transporte.</t>
  </si>
  <si>
    <t>Norma de Referencia. Integra el sector Transporte, el Ministerio de Transporte, sus organismos adscritos o vinculados y la Dirección General Marítima del Ministerio de Defensa Nacional, en cuanto estará sujeta a una relación de coordinación con el Ministerio de Transporte.</t>
  </si>
  <si>
    <t>Tipología para vehículos de transporte de carga terrestre</t>
  </si>
  <si>
    <t xml:space="preserve">Especifica la tipología para los vehículos automotores de carga para transporte terrestre, así como los requisitos relacionados con dimensiones, máximos pesos brutos vehiculares y máximos pesos por eje. </t>
  </si>
  <si>
    <t>Norma de referencia para vehiculos de transporte de carga que circulan por el territorio nacional cumplen con las dimensiones y pesos establecidos.</t>
  </si>
  <si>
    <t>Por la cual se adopta el estatuto nacional de transporte"</t>
  </si>
  <si>
    <t>Para los efectos pertinentes, en la regulación del transporte público las autoridades competentes exigirán y verificarán las condiciones de seguridad, comodidad y accesibilidad requeridas para garantizarle a los habitantes la eficiente prestación del servicio básico y de los demás niveles que se establezcan al interior de cada modo, dándole la prioridad a la utilización de medios de transporte masivo. En todo caso, el Estado regulará y vigilará la industria del transporte en los términos previstos en los artículos 333 y 334 de la Constitución Política.</t>
  </si>
  <si>
    <t>Norma de Referencia. Para los efectos pertinentes, en la regulación del transporte público las autoridades competentes exigirán y verificarán las condiciones de seguridad, comodidad y accesibilidad requeridas para garantizarle a los habitantes la eficiente prestación del servicio básico y de los demás niveles que se establezcan al interior de cada modo, dándole la prioridad a la utilización de medios de transporte masivo. En todo caso, el Estado regulará y vigilará la industria del transporte en los términos previstos en los artículos 333 y 334 de la Constitución Política.</t>
  </si>
  <si>
    <t>«Por el cual se modifica y adiciona el Capítulo 6 del Título 1 de la Parte 2 del Libro 2 del Decreto 1079 de 2015, en relación con la prestación del Servicio Público de Transporte Terrestre Automotor Especial, y se dictan otras disposiciones</t>
  </si>
  <si>
    <t>Art. 2.2.1.6.3.1. al 2.2.1.6.3.5</t>
  </si>
  <si>
    <t xml:space="preserve">Contratacion. El Servicio Público de Transporte Terrestre Automotor Especial solo podrá contratarse con empresas de transporte legalmente constituidas y debidamente habilitadas para esta modalidad; en ningún caso se podrá prestar sin la celebración del respectivo contrato de transporte suscrito entre la empresa de transporte habilitada para esta modalidad y la persona natural o jurídica contratante que requiera el servicio. </t>
  </si>
  <si>
    <t xml:space="preserve">¿la empersa solo contrata con empresas de transporte legalmente constituidas y debidamente habilitadas por autoridad competente? </t>
  </si>
  <si>
    <t>Por el cual se modifica y adiciona el Capítulo 6 del Título 1 de la Parte 2 del Libro 2 del Decreto 1079 de 2015, Único Reglamentario del Sector Transporte</t>
  </si>
  <si>
    <t>Art. 2 al 14</t>
  </si>
  <si>
    <t>Los contratos suscritos para la prestación del Servicio Público de Transporte Terrestre Automotor Especial estarán sometidos a la Ley 2024 del 23 de julio de 2020, a lo reglado al respecto en el Código de Comercio o las normas que las adicionen, modifiquen o sustituyan.”</t>
  </si>
  <si>
    <t>Por la cual se adopta el munual de señalizacion vial - Dispositivos uniformes para la regulacion del transito en calles, carreteras y ciclorutas de Colombia.</t>
  </si>
  <si>
    <t>Norma completa - Anexo tecnico</t>
  </si>
  <si>
    <t>Toda entidad publica o persona natural o jiridica que desarrolle la actividad de señalizacion vial, debera ceñirse  estrictamente a lo establecido en el citado manual. Este Manual tiene como objetivo ser una norma de aplicación nacional y guía técnica que ofrezca las herramientas necesarias a las autoridades de tránsito y a los profesionales de la ingeniería vial, para el uso correcto de los diferentes dispositivos de regulación del tránsito, para los diseños y la ejecución de los proyectos de señalización y para el mantenimiento de los dispositivos durante la operación de las vías.</t>
  </si>
  <si>
    <t>Norma de referencia ¿la empresa cuenta con areas señaladas de transito vehicular acorde a los lineamientos descritos en el manual de señalizacion?</t>
  </si>
  <si>
    <t>Guía para la Medición Indirecta de Alcoholemia a Través de Aire Espirado</t>
  </si>
  <si>
    <t xml:space="preserve"> La Guía que se adopta mediante la presente resolución, tiene como destinatarios a todas las Entidades que hacen parte del Sistema Nacional de Medicina Legal y Ciencias Forenses y demás autoridades o funcionarios autorizados para realizar la prueba de alcoholemia, así como a la ciudadanía en general.</t>
  </si>
  <si>
    <t>Norma de Referencia. La Guía que se adopta mediante la presente resolución, tiene como destinatarios a todas las Entidades que hacen parte del Sistema Nacional de Medicina Legal y Ciencias Forenses y demás autoridades o funcionarios autorizados para realizar la prueba de alcoholemia, así como a la ciudadanía en general.</t>
  </si>
  <si>
    <t>Por la cual se adoptan los límites de pesos y dimensiones en los vehículos de transporte terrestre automotor de carga por carretera, para su operación normal en la red vial a nivel nacional.</t>
  </si>
  <si>
    <t>La presente resolucion tiene por objeto reglamentar la tipologia para vehiculos automotores de carga para transporte terrestre, asi como los requisitos relacionados con dimensiones, maximos pesos brutos vehiculares y maximos peos por eje, para su operacion normal en la red vial en todo el territorio nacional, de acuerdo con las definiciones, designacion y clasificacion establecidas en la norma tecnica Colombiana NTC 4788 "tipologia pra vehiculos de transporte de carga terrestre"</t>
  </si>
  <si>
    <t>¿los Vehiculos de transporte terrestre automotor de carga  de la empresa y/o contrata, cumple con lo establecido en la Resolucion 4100 de 2004?</t>
  </si>
  <si>
    <t>Por el cual se adopta la metodologia para el diseño, implementacion y verificacion de los Planes Estrategicos de Seguridad Vial y se dictan otras disposiciones.</t>
  </si>
  <si>
    <t>Art. 2 y Anexo tecnico</t>
  </si>
  <si>
    <t>La “Metodología para el diseño, implementación y verificación de los planes estratégicos de seguridad vial”, contenida en la presente resolución, aplica a todas las entidades, organizaciones o empresas del sector público o privado obligadas a diseñar e implementar el plan estratégico de seguridad vial, según lo establecido en el artículo 12 de la Ley 1503 de 2011, modificado por el artículo 110 del Decreto-Ley 2106 de 2019, así como al Ministerio de Trabajo, Superintendencia de Transporte y organismos de tránsito como autoridades de verificación a la implementación en el marco de sus competencias y de conformidad con el artículo 1º de la Ley 2050 de 2020.</t>
  </si>
  <si>
    <t>¿La empresa cuenta con el Plan Estratégico de Seguridad Vial, conforme a las directrices señaladas en la guía metodológica contenida en la Resolución 20223040040595 de 2022?</t>
  </si>
  <si>
    <t>Por medio del cual se expide la Resolución Única Compilatoria en materia de Tránsito del Ministerio de Transporte.</t>
  </si>
  <si>
    <t>Capitulo 2, Art. 7.2.2 y ss</t>
  </si>
  <si>
    <t>El presente capítulo tiene por objeto adoptar la “Metodología para el diseño, Implementación y verificación de los Planes Estratégicos de Seguridad Vial”, contenida en el Anexo 63, la cual hace parte integral de la presente resolución. Modificada Resolución 0265 de 2023,  Resolución 65295 de 2022</t>
  </si>
  <si>
    <t>¿La empresa cuenta con un Plan Estratégico de Seguridad Vial - PESV articulado a los planes locales de seguridad vial?</t>
  </si>
  <si>
    <t>Por medio del cual se aprueba el "Plan Nacional de seguridad Vial 2022- 2031</t>
  </si>
  <si>
    <t xml:space="preserve">El presente Decreto tiene por objeto aprobar el Plan Nacional de Seguridad Vial para la vigencia 2022-2031, contenido en el Anexo que hace parte integral del mismo. </t>
  </si>
  <si>
    <t>Norma de Referencia ¿La empresa cuenta con un Plan Estrategico de Seguidad Vial - PESV articulado a los planes locales de seguridad vial?</t>
  </si>
  <si>
    <t>por la cual se dictan normas para el diseño e implementación de la política de seguridad vial con enfoque de sistema seguro y se dictan otras disposiciones Ley Julián Esteban.</t>
  </si>
  <si>
    <t>La presente ley tiene por objeto establecer disposiciones normativas que orienten la formulación, implementación y evaluación de la política pública de seguridad vial con el enfoque de sistema seguro.</t>
  </si>
  <si>
    <t>Por la cual se modifica el artículo 112 de la Ley 769 de 2002 - Código Nacional de Tránsito Terrestre.</t>
  </si>
  <si>
    <t>De la obligación de señalizar las zonas de prohibición. Toda zona de prohibición deberá estar expresamente señalizada y demarcada en su sitio previa decisión del funcionario de tránsito competente. No se podrán establecer zonas de prohibición permanentes, salvo por razones de seguridad debidamente justificadas; en todos los demás eventos, la señalización deberá indicar los días y horas en los cuales opera la prohibición. Se exceptúan de ser señalizadas o demarcadas todas aquellas zonas cuyas normas de prohibición o autorización están expresamente descritas en este código. Carecerán de validez la imposición de comparendos por estacionar en zona prohibida cuando fuera de los casos previstos en el artículo 76 en el lugar no exista la señalización prevista en el presente artículo</t>
  </si>
  <si>
    <t>Norma de Referencia.</t>
  </si>
  <si>
    <t>Por el cual se adiciona el Titulo VI a la Circular Unica de Infraestructura y Transporte y se dictan otras disposiciones</t>
  </si>
  <si>
    <t>Procesos institucional para la verificacion y seguimiento de los Planes Estrategicos de Seguridad Vial - PI/PESV</t>
  </si>
  <si>
    <t>Norma de Referencia y de consulta a las reglas aplicables a las situaciones concretas.</t>
  </si>
  <si>
    <t>Por medio de la cual se modifica la ley 769 de 2002, se reglamenta la actividad de los organismos de apoyo al tránsito, garantizando el buen funcionamiento de los Centros de Enseñanza Automovilística - CEA, como. Mecanismo de prevención y amparo de la siniestralidad vial, y se dictan otras disposiciones</t>
  </si>
  <si>
    <t>Los Centros de Diagnóstico Automotor (CDA) deberán tomar, con una entidad aseguradora legalmente establecida en Colombia y con libertad de oferta, un seguro obligatorio individual de responsabilidad civil para vehículos de servicio particular, que ampare los daños materiales causados a terceros, sin cargo o sobrecosto paro el usuario, por la vigencia de cada uno de los certificados emitidos</t>
  </si>
  <si>
    <t>Norma de Referencia y de consulta.</t>
  </si>
  <si>
    <t>Por la cual se crean los nuevos lineamientos técnicos para la adopción, formulación e implementación de los Planes de Movilidad Empresarial Sostenible -Planes MES- y se dictan otras disposiciones.</t>
  </si>
  <si>
    <t>Art. 3 y 5</t>
  </si>
  <si>
    <t>Los Planes de Movilidad Empresarial Sostenible – Planes MES-, están dirigidos a todas las organizaciones públicas y privadas con más de 200 colaboradores (directos e indirectos) ubicadas en la jurisdicción del Área Metropolitana del Valle de Aburrá.</t>
  </si>
  <si>
    <t>¿La empresa cuenta con un Plan de Movilidad Empresarial Sostenible – Planes MES?</t>
  </si>
  <si>
    <t>El Director del Área Metropolitana del Valle de Aburrá,</t>
  </si>
  <si>
    <t>Por medio de la cual se aprueba el "Convenio  número 170 y la recomendación número 177 sobre la seguridad en la utilización de los productos químicos en el trabajo"</t>
  </si>
  <si>
    <t xml:space="preserve">Art. 7 </t>
  </si>
  <si>
    <t>Etiquetado y rotulado Los productos químicos peligrosos deberán llevar además una etiqueta fácilmente comprensible para los trabajadores, que facilite información esencial sobre su clasificación, los peligros que entrañan y las precauciones de seguridad que deban observarse.</t>
  </si>
  <si>
    <t>¿Todos los productos químicos en custodia de la empresa llevan una marca que permita identificarlos fácilmente?</t>
  </si>
  <si>
    <t xml:space="preserve">Art. 8 </t>
  </si>
  <si>
    <t>Los empleadores que utilicen productos químicos peligrosos se les deberán proporcionar fichas de datos de seguridad que contengan información esencial detallada sobre su identificación, su pro-veedor, su clasificación, su peligrosidad, las medidas de precaución y los procedimientos de emergencia.</t>
  </si>
  <si>
    <t>¿En los procesos o lugares donde se cuenta con sustancias químicas, Se les ha ubicado las fichas de seguridad de cada sustancia?</t>
  </si>
  <si>
    <t xml:space="preserve"> EXPOSICIÓN.  Los empleadores deberán:
a) Asegurarse de que sus trabajadores no se hallen expuestos a productos químicos por encima de los límites de exposición o de otros criterios de exposición para la evaluación y el control del medio ambiente de trabajo establecidos por la autoridad competente o por un organismo aprobado o reconocido por la autoridad competente, de conformidad con las normas nacionales o internacionales; b) Evaluar la exposición de los trabajadores a los productos químicos peligrosos; 
c) Vigilar y registrar la exposición de los trabajadores a productos químicos peligrosos, cuando ello sea necesario, para proteger su seguridad y su salud o cuando esté prescrito por la autoridad competente; d) Asegurarse de que los datos relativos a la vigilancia del medio ambiente de trabajo y de la exposición de los trabajadores que utilizan productos químicos peligrosos se conserven por el período prescrito por la autoridad competente y sean accesibles a esos trabajadores y sus representantes.</t>
  </si>
  <si>
    <t>¿El encargado de Seguridad y Salud en el trabajo en compañía de la persona a cargo del área de procesos expuestos a sustancias químicas, realizan una valoración del riesgo químico, exposición, intensidad, concentración de la sustancia utilizada y establecen controles que permitan minimizar y/o mitigar el riesgo?</t>
  </si>
  <si>
    <t>Los empleadores deberán evaluar los riesgos dimanantes de la utilización de productos químicos en el trabajo, y asegurar la protección de los trabajadores contra tales riesgos por los medios apropiados, y especialmente los señalados en la norma citada.</t>
  </si>
  <si>
    <t>¿El empleador a través de la persona encargada del SG SST de la empresa determina controles desde la matriz de peligros, a los trabajadores que están expuestos?</t>
  </si>
  <si>
    <t>Por el cual se adiciona el Decreto 1076 de 2015, Único Reglamentario del Sector Ambiente y Desarrollo Sostenible, en lo relacionado con la gestión integral de las sustancias químicas de uso industrial, incluida su gestión del riesgo, y se toman otras determinaciones</t>
  </si>
  <si>
    <t>Art. 2.2.7B.1.3.1</t>
  </si>
  <si>
    <t>De la obligación de los importadores o fabricantes. El fabricante o importador de sustancias químicas de uso industrial deberá:
1. Garantizar la gestión Integral del riesgo asociado al uso industrial de las sustancias químicas en las etapas de fabricación e importación. (...)</t>
  </si>
  <si>
    <t>¿Garantiza la gestión Integral del riesgo asociado al uso industrial de las sustancias químicas en las etapas de fabricación e importación?</t>
  </si>
  <si>
    <t>Art. 2.2.7B.1.3.2</t>
  </si>
  <si>
    <t>De las obligaciones del comercializador o distribuidor. El comercializador o distribuidor de sustancias químicas de uso industrial deberá cumplir con las siguientes obligaciones:
1. Garantizar la gestión Integral del riesgo asociado al uso industrial de las sustancias químicas en las etapas de comercialización o distribución. (...)</t>
  </si>
  <si>
    <t>¿Garantiza la gestión Integral del riesgo asociado al uso industrial de las sustancias químicas en las etapas de comercialización o distribución?</t>
  </si>
  <si>
    <t>Art. 2.2.7B.1.3.4</t>
  </si>
  <si>
    <t>De las obligaciones del usuario. Verificar que las sustancias químicas estén etiquetadas de acuerdo con el Sistema Globalmente Armonizado de Clasificación y Etiquetado de Productos Químicos (SGA) y que cuenten con su respectiva Ficha de Datos de Seguridad (FDS), conforme con lo dispuesto en el Decreto 1496 de 2018 o las normas que lo modifiquen o sustituyan. (...)</t>
  </si>
  <si>
    <t>¿Verifica que las sustancias químicas estén etiquetadas de acuerdo con el Sistema Globalmente Armonizado de Clasificación y Etiquetado de Productos Químicos (SGA)? ¿Cuenta con su respectiva Ficha de Datos de Seguridad (FDS), las sustancias químicas, conforme con lo dispuesto en el Decreto 1496 de 2018 o las normas que lo modifiquen o sustituyan.</t>
  </si>
  <si>
    <t>Departamento Nacional de Planeación</t>
  </si>
  <si>
    <t>Política de Gestión del Riesgo Asociado al Uso de Sustancias Químicas</t>
  </si>
  <si>
    <t>el Documento Conpes 3868 de 2016 establece la Política de Gestión del Riesgo Asociado al Uso de Sustancias Químicas, y la necesidad de implementación en el país de un Programa de Prevención de Accidentes Mayores (PPAM).</t>
  </si>
  <si>
    <t>¿Identifica los peligros y evalúa los riesgos generados por el Uso de Sustancias Químicas ?</t>
  </si>
  <si>
    <t>por la cual se adopta el Reglamento de Higiene y Seguridad para la Prevención y el Control del Riesgo por Exposición a Sílice Cristalina Respirable.</t>
  </si>
  <si>
    <t>Art. 4 y anexo técnico</t>
  </si>
  <si>
    <t>Las empresas donde se manejen materiales con contenido de Sílice Cristalina Respirable, deben desarrollar actividades de prevención y promoción de la salud de acuerdo con el anexo técnico que hace parte integral del presente Reglamento.</t>
  </si>
  <si>
    <t>¿La empresa desarrollar actividades de prevención y promoción de la salud de acuerdo con el anexo técnico, y las obligaciones que describe el Reglamento contenido en la Resolución 2467 de 2022?</t>
  </si>
  <si>
    <t>Por el cual se adiciona el Título 14 de la Parte 8 del Libro 2 del Decreto 780 de 2016 y se definen las directrices para la puesta en marcha y funcionamiento a nivel territorial de la Ruta Integral para la Atención Integral para personas expuestas al asbesto</t>
  </si>
  <si>
    <t>Las disposiciones contenidas en el presente Decreto aplican a las secretarías de salud en todos los niveles territoriales o la entidad que haga sus veces, a las Entidades Promotoras de Salud — EPS, a las Instituciones Prestadoras de Servicios de Salud — IPS, a las entidades adaptadas, a los regímenes Especial y de Excepción, las Administradoras de Riesgos Laborales — ARL y a las Direcciones Territoriales de Trabajo quienes, en el marco de sus competencias y funciones, adelantarán la gestión para la atención integral de las personas expuestas al asbesto o con enfermedades asociadas a este mineral garantizando la calidad, oportunidad y continuidad de la atención integral, desde lo promocional hasta lo resolutivo para el logro de los resultados esperados en salud.</t>
  </si>
  <si>
    <t>Norma de Referencia. La empresa se integra a la Política pública para sustitución de asbesto instalado</t>
  </si>
  <si>
    <t>por el cual se prohíbe el uso de asbesto en el territorio nacional y se establecen garantías de protección a la salud de los colombianos</t>
  </si>
  <si>
    <t>Art. 2 y 3</t>
  </si>
  <si>
    <t xml:space="preserve">PROHIBICIÓN, A partir del primero (1) de ene/o de 2021 se prohíbe explotar, producir, comercializar, importar, distribuir o exportar cualquier variedad de asbesto y de los productos con él elaborados 'en el territorio nacional. 
Parágrafo. La prohibición dispuesta en el presente artículo no aplicará ni generará consecuencias jurídicas respecto al asbesto instalado antes de la fecha establecida. </t>
  </si>
  <si>
    <t>Por el cual se reglamentan parcialmente los Títulos III, V, VI, VII y XI de la Ley 09 de 1979, sobre uso y manejo de plaguicidas</t>
  </si>
  <si>
    <t>Capitulo III, X</t>
  </si>
  <si>
    <t xml:space="preserve">Uso de plaguicidas legales 
Permiso de uso (sanitario) </t>
  </si>
  <si>
    <t xml:space="preserve"> La empresa e presta el servico cuenta permisos sanitarios y ambientales de funcionamiento?</t>
  </si>
  <si>
    <t>Por el cual se modifica la Resolución 1080 de 2019 por la cual se expide el reglamento técnico de cascos protectores para el uso de motocicletas, cuatrimotos, motocarros, mototriciclos y similares.</t>
  </si>
  <si>
    <t>EQUIVALENCIAS, para efectos del cumplimiento del presente reglamento técnico se aceptaran con equivalentes, los requisitos, ensayos y resoluciones de evaluación de la conformidad en el Reglamento N. 22, serie de enmiendas o5 o serie de enmiendas superiores, anexado al acuerdo de las Naciones Unidas 1958 o el estándar FMVSS 2018.</t>
  </si>
  <si>
    <t xml:space="preserve">Ley </t>
  </si>
  <si>
    <t>Por medio de la cual se regula el uso del Desfibrilador Externo Automático (DEA), en transportes de asistencia, lugares de alta afluencia de público, y se dictan otras disposiciones.</t>
  </si>
  <si>
    <t>Contar con desfibriladores externos automáticos (DEA)</t>
  </si>
  <si>
    <t>¿La empresa cuenta con desfibriladores externos automáticos (DEA)?</t>
  </si>
  <si>
    <t xml:space="preserve">Garantizar personal capacitado en el uso de los DEA al interior de la empresa, para lo cual se podrá acudir al personal médico, paramédico o de enfermería, así como a los entrenadores y docentes de educación física
</t>
  </si>
  <si>
    <t>¿Se cuenta con personal capacitado en el uso de los DEA?</t>
  </si>
  <si>
    <t>Art. 4 Literal B</t>
  </si>
  <si>
    <t xml:space="preserve">b) Tras cada uso del DEA debe remitirse al Servicio de Emergencias de la ciudad, en un plazo máximo de 72 horas, el registro documental que el propio equipo proporciona acompañado de un informe que la persona que lo haya utilizado debe redactar conforme lo reglamente el Ministerio de Salud. </t>
  </si>
  <si>
    <t>¿Se ha enviado al servicio de emergencias de la ciudad en un plazo de 72 horas, el registro documental de la atención del desfibrilador?</t>
  </si>
  <si>
    <t>Ministro de Salud y Protección Social</t>
  </si>
  <si>
    <t>por la cual se establecen disposiciones para el uso del Desfibrilador Externo Automático (DEA)</t>
  </si>
  <si>
    <t>Art. 1, 2 y anexo tecnico</t>
  </si>
  <si>
    <t>La presente resolución aplica a las personas naturales o jurídicas responsables de los lugares de alta afluencia de público, a los prestadores de servicios de salud que oferten el servicio de transporte asistencial básico o medicalizado de pacientes, así como al Instituto Nacional de Vigilancia de Medicamentos (Invima) y a las entidades territoriales del orden departamental, distrital y municipal.</t>
  </si>
  <si>
    <t>¿Dispone de un procedimiento para su uso en lugares de alta afluencia de público?</t>
  </si>
  <si>
    <t>Por medio de la cual se modifica el artículo 1° de la Ley 1335 de 2009 y se dictan otras disposiciones</t>
  </si>
  <si>
    <t>2. Acceder a programas y proyectos enfocados en la prevención y cesación del consumo de cigarrillos, productos de tabaco, sus derivados, sucedáneos o imitadores. Estos programas y proyectos deben alinearse con las directrices del Ministerio de Salud y Protección Social en materia de prevención y promoción de la salud.</t>
  </si>
  <si>
    <t>¿Realiza campañas de prevencion del consumo de cigarrillos, productos de tabaco, sus derivados, sucedáneos o imitadores?</t>
  </si>
  <si>
    <t>Por el cual se sustituye el Título 3 de la Parte 2 del Libro 2 del Decreto 780 de 2016, se reglamentan las prestaciones económicas del Sistema General de Seguridad Social en Salud y se dictan otras disposiciones</t>
  </si>
  <si>
    <t xml:space="preserve">El presente título tiene por objeto establecer las reglas para la expedición, reconocimiento y pago de las licencias de maternidad y de paternidad, así como de las incapacidades de origen común, incluidas las superiores a 540 días, definir las situaciones de abuso del derecho y el procedimiento que debe adelantarse ante estas. </t>
  </si>
  <si>
    <t>¿Realiza la gestión ante la entidad pagadora para la expedición, reconocimiento y pago de las licencias de maternidad y de paternidad de los trabajadores?</t>
  </si>
  <si>
    <t>Ampliación de plazo registro anual de autoevaluaciones de Estándares Mínimos y planes de mejoramiento del SG-SST</t>
  </si>
  <si>
    <t>Teniendo cuenta lo anterior, se decide ampliar el plazo para realizar el reporte anual de la Autoevaluación de Estándares Mínimos y el Plan de mejora del Sistema de Gestión de la Seguridad y Salud en el Trabajo, desde el 01 al 24 de marzo del 2023.</t>
  </si>
  <si>
    <t>Por la cual se expide el Reglamento Técnico de Iluminación y Alumbrado Público Retilap y se dictan otras disposiciones.</t>
  </si>
  <si>
    <t>Expedir el Reglamento Técnico de Iluminación y Alumbrado Público – Retilap–, el cual está constituido por la presente resolución y su anexo técnico que consta de 243 páginas.</t>
  </si>
  <si>
    <t>¿En la ejecución de operaciones implementa en su totalidad las exigencias técnicas del anexo técnico adoptando las medidas necesarias para cuidar de la seguridad y salud de los trabajadores?</t>
  </si>
  <si>
    <t>por la cual se modifica el Reglamento Técnico de Iluminación y Alumbrado Público – Retilap, se
establecen los requisitos de eficacia mínima y vida útil de las fuentes lumínicas y se dictan otras
disposiciones</t>
  </si>
  <si>
    <t>Modificar el Reglamento Técnico de Iluminación y Alumbrado Público –Retilap– expedido mediante Resolución número 181331 del 6 de agosto de 2009.
A partir de la vigencia de la presente resolución el Reglamento Técnico de Iluminación y Alumbrado Público, será el contenido en el Anexo General de la presente resolución el cual forma parte integral de este acto administrativo.</t>
  </si>
  <si>
    <t>¿En la ejecución de operaciones implementa en su totalidad las exigencias técnicas del anexo técnico, adoptando las medidas necesarias para cuidar la seguridad y salud de los trabajadores?</t>
  </si>
  <si>
    <t>Por el cual se sustituye la Sección 10 del Capítulo 1 del Título 6 de la Parte 2 del Libro 2 del Decreto 1072 de 2015, Único Reglamentario del Sector Trabajo, y se reglamenta el Incentivo para la creación y permanencia de nuevos empleos formales</t>
  </si>
  <si>
    <t>a presente Sección tiene por objeto reglamentar el Incentivo a la Creación y Permanencia de Nuevos Empleos Formales, dirigido a los empleadores que generen nuevos empleos mediante la contratación de nuevos trabajadores durante un término no inferior a seis (06) meses.
Este incentivo se financiará con cargo a los recursos del Presupuesto General de la Nación en la sección presupuestal del Ministerio del Trabajo y estará supeditado a la disponibilidad con la que cuente el Gobierno Nacional en el Presupuesto General de la Nación.</t>
  </si>
  <si>
    <t>Norma de Referencia</t>
  </si>
  <si>
    <t>plazos para el registro anual de autoevaluaciones correspondientes al año 2023</t>
  </si>
  <si>
    <t xml:space="preserve"> los plazos para el registro anual de autoevaluaciones correspondientes al año 2023, se deberán desarrollar dentro del siguiente periodo: Del 01 de febrero al 15 de abril de 2024</t>
  </si>
  <si>
    <t>establece acciones de promoción y prevención en riesgos laborales en el marco de los efectos del fenómeno del niño.</t>
  </si>
  <si>
    <t>Teniendo en cuenta el marco normativo citado, y la situación derivada del Fenómeno del Niño que ha ocasionado aumento de la temperatura, baja precipitación de lluvias y una mayor intensidad de los rayos del sol, se hace necesario priorizar acciones de promoción y prevención dirigidas a proteger la seguridad y salud de la población trabajadora. remitirse a las acciones propuestas en la circular</t>
  </si>
  <si>
    <t xml:space="preserve">¿Se implementa el  Reglamento Técnico de Instalaciones Eléctricas (RETIE) en todos los centros de trabajo?
Cuentan con 15 meses para la modicifacion y actualizacion en lo estipulado en el nuevo reglamento RETIE </t>
  </si>
  <si>
    <t>Por la cual se establecen los requisitos mínimos de seguridad y salud para el desarrollo de trabajo en calderas y se dictan otras disposiciones.</t>
  </si>
  <si>
    <t>Art. 6, 7 y subsiguientes</t>
  </si>
  <si>
    <t>El empleador debe implementar, mantener y dar seguimiento anual al programa de gestión; a partir de la identificación de peligros, evaluación y valoración de los riesgos en las tareas que se relacionen con trabajos en calderas, que tenga alcance sobre todos los procesos y actividades rutinarias y no rutinarias internas o externas, máquinas, instalaciones o sus equipos auxiliares y tuberías sujetas a presión asociadas a calderas, sobre todo los centros de trabajo y los trabajadores y trabajadoras independientemente de su forma de contratación y vinculación, que le permita identificar los peligros y evaluar los riesgos en seguridad y salud en el trabajo, con el fin que pueda priorizarlos y establecer los controles necesarios, realizando mediciones ambientales, de acuerdo con el artículo 2.2.4.6.15 del Decreto 1072 de 2015 o las normas que lo modifiquen o sustituyan.</t>
  </si>
  <si>
    <t>¿ Cumple con un Programa de gestión en trabajo en calderas?</t>
  </si>
  <si>
    <t>Por medio de la cual se adopta medidas de prevención, protección y atención del acoso sexual en el ámbito laboral y en las instituciones de educación superior en Colombia y se dictan otras disposiciones.</t>
  </si>
  <si>
    <t>Art. 11</t>
  </si>
  <si>
    <t>Los empleadores deberán prevenir investigar y sancionar el acoso sexual en el contexto laboral, para lo cual deberán cumplir con las siguientes obligaciones:
1. Crear una política interna de prevención que sea vea reflejada en el reglamento interno de trabajo, los contratos laborales, protocolos y rutas de atención contra el acoso sexual en el contexto laboral, la cual debe ser ampliamente definida.</t>
  </si>
  <si>
    <t>¿Cuenta con una política de prevención, protección y atención del acoso sexual en el ámbito laboral?</t>
  </si>
  <si>
    <t>Por medio del cual se aprueba el Convenio 183 relativo a la revisión del Convenio sobre la protección de la maternidad, (revisado), adoptado por la octogésima octava (88°) Conferencia Internacional de la Organización Internacional del Trabajo, Ginebra, Suiza, con fecha 15 de junio de 2000</t>
  </si>
  <si>
    <t>De conformidad con lo dispuesto en el artículo 1° de la Ley 7° de 1944, el “Convenio 183 relativo a la revisión del Convenio sobre la protección de la maternidad, (Revisado)” adoptado por la octogésima octava (88°) Conferencia Internacional de la Organización Internacional del Trabajo, Ginebra, Suiza, con fecha 15 de junio de 2000, que por el artículo primero de esta Ley se aprueba, obligará a la República de Colombia a partir de la fecha en que se perfeccione el vínculo internacional respecto del mismo. - En el Convenio se establece una licencia de maternidad de al menos 14 semanas (o más, en caso de enfermedad o de complicaciones). Esta licencia debe incluir un periodo de seis semanas de licencia obligatorias posterior al parto, a menos que se acuerde de otra forma a nivel nacional por el gobierno y las organizaciones representativas del sector empleador y trabajador.</t>
  </si>
  <si>
    <t>Norma de Referencia - Convenio 183 relativo a la revisión del Convenio sobre la protección de la maternidad, (Revisado)</t>
  </si>
  <si>
    <t>Por medio de la cual se modifica y adiciona la Ley 1384 de 2010 reconociendo para los efectos de esta Ley como sujetos de especial protección constitucional a las personas con sospecha o que padecen cáncer</t>
  </si>
  <si>
    <t>La presente ley tiene por objeto modificar la ley 1384 de 2010 reconociendo para los efectos de esta ley, como sujetos de especial proteccion constitucional a las personas con sospecha de cancer o diagnosticadas con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</si>
</sst>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409]dd\-mmm\-yy;@"/>
    <numFmt numFmtId="166" formatCode="0.0%"/>
  </numFmts>
  <fonts count="32" x14ac:knownFonts="1">
    <font>
      <sz val="11"/>
      <color theme="1"/>
      <name val="Calibri"/>
      <family val="2"/>
      <scheme val="minor"/>
    </font>
    <font>
      <sz val="10"/>
      <color theme="1"/>
      <name val="Arial"/>
      <family val="2"/>
    </font>
    <font>
      <sz val="10"/>
      <name val="Arial"/>
      <family val="2"/>
    </font>
    <font>
      <sz val="11"/>
      <color theme="1"/>
      <name val="Arial"/>
      <family val="2"/>
    </font>
    <font>
      <sz val="11"/>
      <name val="Arial"/>
      <family val="2"/>
    </font>
    <font>
      <b/>
      <sz val="18"/>
      <name val="Arial"/>
      <family val="2"/>
    </font>
    <font>
      <b/>
      <sz val="20"/>
      <name val="Arial"/>
      <family val="2"/>
    </font>
    <font>
      <b/>
      <sz val="18"/>
      <color theme="1"/>
      <name val="Arial"/>
      <family val="2"/>
    </font>
    <font>
      <b/>
      <sz val="12"/>
      <color theme="1"/>
      <name val="Arial"/>
      <family val="2"/>
    </font>
    <font>
      <b/>
      <sz val="10"/>
      <name val="Arial"/>
      <family val="2"/>
    </font>
    <font>
      <b/>
      <sz val="10"/>
      <color theme="0"/>
      <name val="Arial"/>
      <family val="2"/>
    </font>
    <font>
      <b/>
      <sz val="10"/>
      <color theme="1"/>
      <name val="Arial"/>
      <family val="2"/>
    </font>
    <font>
      <sz val="10"/>
      <color theme="0"/>
      <name val="Arial"/>
      <family val="2"/>
    </font>
    <font>
      <b/>
      <sz val="36"/>
      <name val="Arial"/>
      <family val="2"/>
    </font>
    <font>
      <b/>
      <sz val="9"/>
      <color theme="1"/>
      <name val="Arial"/>
      <family val="2"/>
    </font>
    <font>
      <b/>
      <sz val="11"/>
      <color theme="1"/>
      <name val="Calibri"/>
      <family val="2"/>
      <scheme val="minor"/>
    </font>
    <font>
      <sz val="11"/>
      <color theme="0"/>
      <name val="Arial"/>
      <family val="2"/>
    </font>
    <font>
      <sz val="11"/>
      <color rgb="FF000000"/>
      <name val="Calibri"/>
      <family val="2"/>
      <scheme val="minor"/>
    </font>
    <font>
      <b/>
      <sz val="14"/>
      <name val="Arial"/>
      <family val="2"/>
    </font>
    <font>
      <sz val="10"/>
      <color rgb="FFFF0000"/>
      <name val="Arial"/>
      <family val="2"/>
    </font>
    <font>
      <sz val="12"/>
      <color theme="0"/>
      <name val="Arial"/>
      <family val="2"/>
    </font>
    <font>
      <sz val="11"/>
      <color rgb="FFFF0000"/>
      <name val="Arial"/>
      <family val="2"/>
    </font>
    <font>
      <sz val="11"/>
      <color rgb="FF000000"/>
      <name val="Arial"/>
      <family val="2"/>
    </font>
    <font>
      <b/>
      <sz val="14"/>
      <color theme="0"/>
      <name val="Arial"/>
      <family val="2"/>
    </font>
    <font>
      <b/>
      <sz val="11"/>
      <color theme="0"/>
      <name val="Arial"/>
      <family val="2"/>
    </font>
    <font>
      <b/>
      <sz val="20"/>
      <color theme="3"/>
      <name val="Arial"/>
      <family val="2"/>
    </font>
    <font>
      <b/>
      <sz val="10"/>
      <color rgb="FFFF0000"/>
      <name val="Arial"/>
      <family val="2"/>
    </font>
    <font>
      <b/>
      <sz val="22"/>
      <color rgb="FF00B050"/>
      <name val="Arial"/>
      <family val="2"/>
    </font>
    <font>
      <b/>
      <sz val="22"/>
      <color theme="3" tint="-0.249977111117893"/>
      <name val="Arial"/>
      <family val="2"/>
    </font>
    <font>
      <b/>
      <sz val="18"/>
      <color theme="3" tint="-0.249977111117893"/>
      <name val="Arial"/>
      <family val="2"/>
    </font>
    <font>
      <b/>
      <sz val="12"/>
      <color theme="3" tint="-0.249977111117893"/>
      <name val="Arial"/>
      <family val="2"/>
    </font>
    <font>
      <b/>
      <sz val="10"/>
      <color theme="3" tint="-0.249977111117893"/>
      <name val="Arial"/>
      <family val="2"/>
    </font>
  </fonts>
  <fills count="11">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00B050"/>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3"/>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3743705557422"/>
      </left>
      <right/>
      <top style="thin">
        <color theme="0" tint="-0.14993743705557422"/>
      </top>
      <bottom/>
      <diagonal/>
    </border>
    <border>
      <left/>
      <right style="thin">
        <color theme="0" tint="-0.14993743705557422"/>
      </right>
      <top style="thin">
        <color theme="0" tint="-0.1499374370555742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bottom/>
      <diagonal/>
    </border>
    <border>
      <left style="thin">
        <color theme="0" tint="-0.14993743705557422"/>
      </left>
      <right/>
      <top/>
      <bottom/>
      <diagonal/>
    </border>
    <border>
      <left style="thin">
        <color theme="0" tint="-0.14990691854609822"/>
      </left>
      <right style="thin">
        <color theme="0" tint="-0.14990691854609822"/>
      </right>
      <top style="thin">
        <color theme="0" tint="-0.14990691854609822"/>
      </top>
      <bottom/>
      <diagonal/>
    </border>
    <border>
      <left/>
      <right style="thin">
        <color theme="0" tint="-0.14993743705557422"/>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2" fillId="0" borderId="0"/>
    <xf numFmtId="0" fontId="2" fillId="0" borderId="0"/>
    <xf numFmtId="0" fontId="2" fillId="0" borderId="0"/>
    <xf numFmtId="0" fontId="2" fillId="0" borderId="0"/>
  </cellStyleXfs>
  <cellXfs count="154">
    <xf numFmtId="0" fontId="0" fillId="0" borderId="0" xfId="0"/>
    <xf numFmtId="0" fontId="2" fillId="0" borderId="0" xfId="2" applyAlignment="1">
      <alignment wrapText="1"/>
    </xf>
    <xf numFmtId="0" fontId="1" fillId="0" borderId="0" xfId="0" applyFont="1"/>
    <xf numFmtId="0" fontId="2" fillId="0" borderId="0" xfId="0" applyFont="1"/>
    <xf numFmtId="0" fontId="2" fillId="0" borderId="0" xfId="0" applyFont="1" applyAlignment="1">
      <alignment horizontal="center" vertical="center"/>
    </xf>
    <xf numFmtId="164" fontId="2" fillId="0" borderId="0" xfId="0" applyNumberFormat="1" applyFont="1" applyAlignment="1">
      <alignment horizontal="center"/>
    </xf>
    <xf numFmtId="0" fontId="2" fillId="0" borderId="0" xfId="0" applyFont="1" applyAlignment="1">
      <alignment horizontal="center"/>
    </xf>
    <xf numFmtId="0" fontId="11" fillId="0" borderId="0" xfId="0" applyFont="1"/>
    <xf numFmtId="0" fontId="15" fillId="0" borderId="0" xfId="0" applyFont="1"/>
    <xf numFmtId="0" fontId="3" fillId="0" borderId="0" xfId="0" applyFont="1" applyProtection="1">
      <protection locked="0"/>
    </xf>
    <xf numFmtId="0" fontId="13" fillId="0" borderId="0" xfId="0" applyFont="1" applyProtection="1">
      <protection locked="0"/>
    </xf>
    <xf numFmtId="0" fontId="11" fillId="0" borderId="0" xfId="0" applyFont="1" applyAlignment="1" applyProtection="1">
      <alignment horizontal="center" vertical="center" wrapText="1"/>
      <protection locked="0"/>
    </xf>
    <xf numFmtId="0" fontId="3" fillId="0" borderId="0" xfId="0" applyFont="1" applyAlignment="1" applyProtection="1">
      <alignment wrapText="1"/>
      <protection locked="0"/>
    </xf>
    <xf numFmtId="0" fontId="3" fillId="0" borderId="0" xfId="0" applyFont="1" applyAlignment="1" applyProtection="1">
      <alignment horizontal="center" vertical="center" wrapText="1"/>
      <protection locked="0"/>
    </xf>
    <xf numFmtId="0" fontId="3" fillId="0" borderId="0" xfId="0" applyFont="1" applyAlignment="1" applyProtection="1">
      <alignment horizontal="left" vertical="top" wrapText="1"/>
      <protection locked="0"/>
    </xf>
    <xf numFmtId="0" fontId="3" fillId="0" borderId="0" xfId="0" applyFont="1" applyAlignment="1">
      <alignment wrapText="1"/>
    </xf>
    <xf numFmtId="0" fontId="3" fillId="0" borderId="0" xfId="0" applyFont="1" applyAlignment="1" applyProtection="1">
      <alignment horizontal="center" wrapText="1"/>
      <protection locked="0"/>
    </xf>
    <xf numFmtId="0" fontId="6" fillId="0" borderId="0" xfId="0" applyFont="1" applyAlignment="1" applyProtection="1">
      <alignment horizontal="center" vertical="center"/>
      <protection locked="0"/>
    </xf>
    <xf numFmtId="0" fontId="4" fillId="0" borderId="0" xfId="0" applyFont="1" applyAlignment="1" applyProtection="1">
      <alignment horizontal="left" vertical="center"/>
      <protection locked="0"/>
    </xf>
    <xf numFmtId="0" fontId="5" fillId="2" borderId="0" xfId="0" applyFont="1" applyFill="1" applyAlignment="1">
      <alignment horizontal="center"/>
    </xf>
    <xf numFmtId="165" fontId="2" fillId="0" borderId="9" xfId="0" applyNumberFormat="1" applyFont="1" applyBorder="1" applyAlignment="1">
      <alignment horizontal="center" vertical="center"/>
    </xf>
    <xf numFmtId="0" fontId="2" fillId="0" borderId="9" xfId="0" applyFont="1" applyBorder="1" applyAlignment="1">
      <alignment vertical="center" wrapText="1"/>
    </xf>
    <xf numFmtId="0" fontId="2" fillId="0" borderId="9" xfId="0" applyFont="1" applyBorder="1" applyAlignment="1">
      <alignment horizontal="center" vertical="center" wrapText="1"/>
    </xf>
    <xf numFmtId="165" fontId="2" fillId="0" borderId="9" xfId="0" applyNumberFormat="1" applyFont="1" applyBorder="1" applyAlignment="1">
      <alignment vertical="center"/>
    </xf>
    <xf numFmtId="0" fontId="17" fillId="0" borderId="0" xfId="0" applyFont="1" applyAlignment="1">
      <alignment horizontal="left"/>
    </xf>
    <xf numFmtId="0" fontId="7" fillId="2" borderId="0" xfId="2" applyFont="1" applyFill="1" applyAlignment="1">
      <alignment horizontal="center" vertical="center" wrapText="1"/>
    </xf>
    <xf numFmtId="0" fontId="9" fillId="0" borderId="14" xfId="2" applyFont="1" applyBorder="1" applyAlignment="1">
      <alignment horizontal="center" wrapText="1"/>
    </xf>
    <xf numFmtId="0" fontId="0" fillId="0" borderId="14" xfId="0" applyBorder="1"/>
    <xf numFmtId="0" fontId="0" fillId="0" borderId="14" xfId="0" applyBorder="1" applyAlignment="1">
      <alignment horizontal="center"/>
    </xf>
    <xf numFmtId="0" fontId="18" fillId="0" borderId="14" xfId="2" applyFont="1" applyBorder="1" applyAlignment="1">
      <alignment vertical="center" wrapText="1"/>
    </xf>
    <xf numFmtId="166" fontId="0" fillId="0" borderId="14" xfId="0" applyNumberFormat="1" applyBorder="1" applyAlignment="1">
      <alignment horizontal="center"/>
    </xf>
    <xf numFmtId="0" fontId="2" fillId="0" borderId="9" xfId="0" applyFont="1" applyBorder="1" applyAlignment="1">
      <alignment horizontal="justify" vertical="center" wrapText="1"/>
    </xf>
    <xf numFmtId="0" fontId="8" fillId="2" borderId="0" xfId="0" applyFont="1" applyFill="1" applyAlignment="1">
      <alignment vertical="center" wrapText="1"/>
    </xf>
    <xf numFmtId="0" fontId="8" fillId="2" borderId="0" xfId="0" applyFont="1" applyFill="1" applyAlignment="1">
      <alignment vertical="center"/>
    </xf>
    <xf numFmtId="0" fontId="3" fillId="0" borderId="1" xfId="0" applyFont="1" applyBorder="1" applyAlignment="1" applyProtection="1">
      <alignment horizontal="center" vertical="center" wrapText="1"/>
      <protection locked="0"/>
    </xf>
    <xf numFmtId="0" fontId="3" fillId="6" borderId="1" xfId="0" applyFont="1" applyFill="1" applyBorder="1" applyAlignment="1">
      <alignment horizontal="center" vertical="center" wrapText="1"/>
    </xf>
    <xf numFmtId="0" fontId="4" fillId="0" borderId="1" xfId="0" applyFont="1" applyBorder="1" applyAlignment="1" applyProtection="1">
      <alignment horizontal="left" vertical="center" wrapText="1"/>
      <protection locked="0"/>
    </xf>
    <xf numFmtId="0" fontId="4" fillId="0" borderId="1" xfId="0" applyFont="1" applyBorder="1" applyAlignment="1" applyProtection="1">
      <alignment horizontal="center" vertical="center" wrapText="1"/>
      <protection locked="0"/>
    </xf>
    <xf numFmtId="0" fontId="11" fillId="0" borderId="0" xfId="0" applyFont="1" applyAlignment="1">
      <alignment horizontal="center" vertical="center" wrapText="1"/>
    </xf>
    <xf numFmtId="0" fontId="4" fillId="0" borderId="4" xfId="0" applyFont="1" applyBorder="1" applyAlignment="1" applyProtection="1">
      <alignment vertical="center"/>
      <protection locked="0"/>
    </xf>
    <xf numFmtId="14" fontId="4" fillId="0" borderId="4" xfId="0" applyNumberFormat="1" applyFont="1" applyBorder="1" applyAlignment="1" applyProtection="1">
      <alignment horizontal="center" vertical="center"/>
      <protection locked="0"/>
    </xf>
    <xf numFmtId="0" fontId="8" fillId="2" borderId="2" xfId="0" applyFont="1" applyFill="1" applyBorder="1" applyAlignment="1">
      <alignment vertical="center" wrapText="1"/>
    </xf>
    <xf numFmtId="14" fontId="4" fillId="0" borderId="1" xfId="0" applyNumberFormat="1" applyFont="1" applyBorder="1" applyAlignment="1" applyProtection="1">
      <alignment horizontal="center" vertical="center" wrapText="1"/>
      <protection locked="0"/>
    </xf>
    <xf numFmtId="0" fontId="20" fillId="0" borderId="0" xfId="0" applyFont="1" applyProtection="1">
      <protection locked="0"/>
    </xf>
    <xf numFmtId="0" fontId="10" fillId="0" borderId="0" xfId="0" applyFont="1" applyAlignment="1" applyProtection="1">
      <alignment horizontal="center" vertical="center" wrapText="1"/>
      <protection locked="0"/>
    </xf>
    <xf numFmtId="0" fontId="3" fillId="2" borderId="26" xfId="0" applyFont="1" applyFill="1" applyBorder="1" applyAlignment="1">
      <alignment horizontal="center" vertical="top" wrapText="1"/>
    </xf>
    <xf numFmtId="0" fontId="3" fillId="2" borderId="1" xfId="0" applyFont="1" applyFill="1" applyBorder="1" applyAlignment="1">
      <alignment horizontal="center" vertical="top" wrapText="1"/>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4" fillId="2" borderId="1" xfId="0" applyFont="1" applyFill="1" applyBorder="1" applyAlignment="1">
      <alignment horizontal="center" vertical="top" wrapText="1"/>
    </xf>
    <xf numFmtId="0" fontId="4" fillId="2" borderId="26" xfId="0" applyFont="1" applyFill="1" applyBorder="1" applyAlignment="1">
      <alignment horizontal="center" vertical="top" wrapText="1"/>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21" fillId="2" borderId="1" xfId="0" applyFont="1" applyFill="1" applyBorder="1" applyAlignment="1">
      <alignment horizontal="center" vertical="top" wrapText="1"/>
    </xf>
    <xf numFmtId="0" fontId="21" fillId="2" borderId="26" xfId="0" applyFont="1" applyFill="1" applyBorder="1" applyAlignment="1">
      <alignment horizontal="center" vertical="top" wrapText="1"/>
    </xf>
    <xf numFmtId="0" fontId="21" fillId="2" borderId="1" xfId="0" applyFont="1" applyFill="1" applyBorder="1" applyAlignment="1">
      <alignment vertical="top" wrapText="1"/>
    </xf>
    <xf numFmtId="0" fontId="22" fillId="2" borderId="1" xfId="0" applyFont="1" applyFill="1" applyBorder="1" applyAlignment="1">
      <alignment vertical="top" wrapText="1"/>
    </xf>
    <xf numFmtId="0" fontId="3" fillId="0" borderId="1" xfId="0" applyFont="1" applyBorder="1" applyAlignment="1">
      <alignment horizontal="center" vertical="top" wrapText="1"/>
    </xf>
    <xf numFmtId="0" fontId="3" fillId="0" borderId="26"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3" fillId="2" borderId="1"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1" xfId="0" applyFont="1" applyFill="1" applyBorder="1" applyAlignment="1">
      <alignmen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21" fillId="0" borderId="1" xfId="0" applyFont="1" applyBorder="1" applyAlignment="1" applyProtection="1">
      <alignment horizontal="center" vertical="center" wrapText="1"/>
      <protection locked="0"/>
    </xf>
    <xf numFmtId="0" fontId="21" fillId="0" borderId="1" xfId="0" applyFont="1" applyBorder="1" applyAlignment="1" applyProtection="1">
      <alignment horizontal="left" vertical="center" wrapText="1"/>
      <protection locked="0"/>
    </xf>
    <xf numFmtId="0" fontId="26" fillId="0" borderId="0" xfId="0" applyFont="1" applyAlignment="1" applyProtection="1">
      <alignment horizontal="center" vertical="center" wrapText="1"/>
      <protection locked="0"/>
    </xf>
    <xf numFmtId="0" fontId="16" fillId="7" borderId="0" xfId="2" applyFont="1" applyFill="1" applyAlignment="1">
      <alignment wrapText="1"/>
    </xf>
    <xf numFmtId="0" fontId="16" fillId="7" borderId="0" xfId="2" applyFont="1" applyFill="1" applyAlignment="1">
      <alignment horizontal="center" wrapText="1"/>
    </xf>
    <xf numFmtId="0" fontId="3" fillId="0" borderId="0" xfId="0" applyFont="1" applyAlignment="1">
      <alignment horizontal="center" vertical="top" wrapText="1"/>
    </xf>
    <xf numFmtId="0" fontId="4" fillId="2" borderId="0" xfId="0" applyFont="1" applyFill="1" applyAlignment="1">
      <alignment horizontal="center" vertical="top" wrapText="1"/>
    </xf>
    <xf numFmtId="0" fontId="3" fillId="0" borderId="0" xfId="0" applyFont="1" applyAlignment="1">
      <alignment vertical="top" wrapText="1"/>
    </xf>
    <xf numFmtId="0" fontId="3" fillId="2" borderId="0" xfId="0" applyFont="1" applyFill="1" applyAlignment="1">
      <alignment vertical="top" wrapText="1"/>
    </xf>
    <xf numFmtId="0" fontId="3" fillId="6" borderId="0" xfId="0" applyFont="1" applyFill="1" applyAlignment="1">
      <alignment horizontal="center" vertical="center" wrapText="1"/>
    </xf>
    <xf numFmtId="0" fontId="4" fillId="0" borderId="0" xfId="0" applyFont="1" applyAlignment="1" applyProtection="1">
      <alignment horizontal="left" vertical="center" wrapText="1"/>
      <protection locked="0"/>
    </xf>
    <xf numFmtId="0" fontId="4" fillId="0" borderId="0" xfId="0" applyFont="1" applyAlignment="1" applyProtection="1">
      <alignment horizontal="center" vertical="center" wrapText="1"/>
      <protection locked="0"/>
    </xf>
    <xf numFmtId="164" fontId="10" fillId="8" borderId="9" xfId="0" applyNumberFormat="1" applyFont="1" applyFill="1" applyBorder="1" applyAlignment="1">
      <alignment horizontal="center" vertical="center" wrapText="1"/>
    </xf>
    <xf numFmtId="0" fontId="10" fillId="8" borderId="9" xfId="0" applyFont="1" applyFill="1" applyBorder="1" applyAlignment="1">
      <alignment horizontal="center" vertical="center" wrapText="1"/>
    </xf>
    <xf numFmtId="0" fontId="0" fillId="9" borderId="0" xfId="0" applyFill="1"/>
    <xf numFmtId="0" fontId="24" fillId="10" borderId="10" xfId="0" applyFont="1" applyFill="1" applyBorder="1" applyAlignment="1" applyProtection="1">
      <alignment horizontal="center" vertical="center" wrapText="1"/>
      <protection locked="0"/>
    </xf>
    <xf numFmtId="0" fontId="24" fillId="10" borderId="12" xfId="0" applyFont="1" applyFill="1" applyBorder="1" applyAlignment="1" applyProtection="1">
      <alignment horizontal="center" vertical="center" wrapText="1"/>
      <protection locked="0"/>
    </xf>
    <xf numFmtId="0" fontId="24" fillId="10" borderId="13" xfId="0" applyFont="1" applyFill="1" applyBorder="1" applyAlignment="1" applyProtection="1">
      <alignment horizontal="center" vertical="center" wrapText="1"/>
      <protection locked="0"/>
    </xf>
    <xf numFmtId="0" fontId="24" fillId="10" borderId="15" xfId="0" applyFont="1" applyFill="1" applyBorder="1" applyAlignment="1" applyProtection="1">
      <alignment horizontal="center" vertical="center" wrapText="1"/>
      <protection locked="0"/>
    </xf>
    <xf numFmtId="0" fontId="24" fillId="10" borderId="16" xfId="0" applyFont="1" applyFill="1" applyBorder="1" applyAlignment="1" applyProtection="1">
      <alignment horizontal="center" vertical="center" wrapText="1"/>
      <protection locked="0"/>
    </xf>
    <xf numFmtId="0" fontId="24" fillId="10" borderId="17" xfId="0" applyFont="1" applyFill="1" applyBorder="1" applyAlignment="1" applyProtection="1">
      <alignment horizontal="center" vertical="center" wrapText="1"/>
      <protection locked="0"/>
    </xf>
    <xf numFmtId="0" fontId="24" fillId="10" borderId="18" xfId="0" applyFont="1" applyFill="1" applyBorder="1" applyAlignment="1" applyProtection="1">
      <alignment horizontal="center" vertical="center" wrapText="1"/>
      <protection locked="0"/>
    </xf>
    <xf numFmtId="0" fontId="2" fillId="0" borderId="14" xfId="2" applyBorder="1" applyAlignment="1" applyProtection="1">
      <alignment horizontal="justify" vertical="center" wrapText="1"/>
      <protection locked="0"/>
    </xf>
    <xf numFmtId="0" fontId="2" fillId="0" borderId="2" xfId="2" applyBorder="1" applyAlignment="1">
      <alignment wrapText="1"/>
    </xf>
    <xf numFmtId="0" fontId="2" fillId="0" borderId="3" xfId="2" applyBorder="1" applyAlignment="1">
      <alignment wrapText="1"/>
    </xf>
    <xf numFmtId="0" fontId="23" fillId="10" borderId="0" xfId="2" applyFont="1" applyFill="1" applyAlignment="1">
      <alignment horizontal="center" vertical="center" wrapText="1"/>
    </xf>
    <xf numFmtId="0" fontId="29" fillId="2" borderId="3" xfId="2" applyFont="1" applyFill="1" applyBorder="1" applyAlignment="1">
      <alignment horizontal="center" vertical="center" wrapText="1"/>
    </xf>
    <xf numFmtId="0" fontId="29" fillId="2" borderId="4" xfId="2" applyFont="1" applyFill="1" applyBorder="1" applyAlignment="1">
      <alignment horizontal="center" vertical="center" wrapText="1"/>
    </xf>
    <xf numFmtId="0" fontId="3" fillId="0" borderId="19" xfId="0" applyFont="1" applyBorder="1" applyAlignment="1" applyProtection="1">
      <alignment horizontal="center" wrapText="1"/>
      <protection locked="0"/>
    </xf>
    <xf numFmtId="0" fontId="3" fillId="0" borderId="20" xfId="0" applyFont="1" applyBorder="1" applyAlignment="1" applyProtection="1">
      <alignment horizontal="center" wrapText="1"/>
      <protection locked="0"/>
    </xf>
    <xf numFmtId="0" fontId="3" fillId="0" borderId="8" xfId="0" applyFont="1" applyBorder="1" applyAlignment="1" applyProtection="1">
      <alignment horizontal="center" wrapText="1"/>
      <protection locked="0"/>
    </xf>
    <xf numFmtId="0" fontId="3" fillId="0" borderId="0" xfId="0" applyFont="1" applyAlignment="1" applyProtection="1">
      <alignment horizontal="center" wrapText="1"/>
      <protection locked="0"/>
    </xf>
    <xf numFmtId="0" fontId="3" fillId="0" borderId="23" xfId="0" applyFont="1" applyBorder="1" applyAlignment="1" applyProtection="1">
      <alignment horizontal="center" wrapText="1"/>
      <protection locked="0"/>
    </xf>
    <xf numFmtId="0" fontId="3" fillId="0" borderId="24" xfId="0" applyFont="1" applyBorder="1" applyAlignment="1" applyProtection="1">
      <alignment horizontal="center" wrapText="1"/>
      <protection locked="0"/>
    </xf>
    <xf numFmtId="0" fontId="24" fillId="10" borderId="11" xfId="0" applyFont="1" applyFill="1" applyBorder="1" applyAlignment="1" applyProtection="1">
      <alignment horizontal="center" vertical="center" wrapText="1"/>
      <protection locked="0"/>
    </xf>
    <xf numFmtId="0" fontId="28" fillId="0" borderId="20" xfId="0" applyFont="1" applyBorder="1" applyAlignment="1" applyProtection="1">
      <alignment horizontal="center" vertical="center"/>
      <protection locked="0"/>
    </xf>
    <xf numFmtId="0" fontId="27" fillId="0" borderId="20" xfId="0" applyFont="1" applyBorder="1" applyAlignment="1" applyProtection="1">
      <alignment horizontal="center" vertical="center"/>
      <protection locked="0"/>
    </xf>
    <xf numFmtId="0" fontId="27" fillId="0" borderId="21" xfId="0" applyFont="1" applyBorder="1" applyAlignment="1" applyProtection="1">
      <alignment horizontal="center" vertical="center"/>
      <protection locked="0"/>
    </xf>
    <xf numFmtId="0" fontId="27" fillId="0" borderId="0" xfId="0" applyFont="1" applyAlignment="1" applyProtection="1">
      <alignment horizontal="center" vertical="center"/>
      <protection locked="0"/>
    </xf>
    <xf numFmtId="0" fontId="27" fillId="0" borderId="22" xfId="0" applyFont="1" applyBorder="1" applyAlignment="1" applyProtection="1">
      <alignment horizontal="center" vertical="center"/>
      <protection locked="0"/>
    </xf>
    <xf numFmtId="0" fontId="25" fillId="0" borderId="24" xfId="0" applyFont="1" applyBorder="1" applyAlignment="1" applyProtection="1">
      <alignment horizontal="center" vertical="center"/>
      <protection locked="0"/>
    </xf>
    <xf numFmtId="0" fontId="25" fillId="0" borderId="25" xfId="0" applyFont="1" applyBorder="1" applyAlignment="1" applyProtection="1">
      <alignment horizontal="center" vertical="center"/>
      <protection locked="0"/>
    </xf>
    <xf numFmtId="0" fontId="4" fillId="0" borderId="2" xfId="0" applyFont="1" applyBorder="1" applyAlignment="1" applyProtection="1">
      <alignment horizontal="center" vertical="center"/>
      <protection locked="0"/>
    </xf>
    <xf numFmtId="0" fontId="4" fillId="0" borderId="4" xfId="0" applyFont="1" applyBorder="1" applyAlignment="1" applyProtection="1">
      <alignment horizontal="center" vertical="center"/>
      <protection locked="0"/>
    </xf>
    <xf numFmtId="0" fontId="12" fillId="2" borderId="19" xfId="0" applyFont="1" applyFill="1" applyBorder="1" applyAlignment="1">
      <alignment horizontal="center"/>
    </xf>
    <xf numFmtId="0" fontId="12" fillId="2" borderId="20" xfId="0" applyFont="1" applyFill="1" applyBorder="1" applyAlignment="1">
      <alignment horizontal="center"/>
    </xf>
    <xf numFmtId="0" fontId="12" fillId="2" borderId="8" xfId="0" applyFont="1" applyFill="1" applyBorder="1" applyAlignment="1">
      <alignment horizontal="center"/>
    </xf>
    <xf numFmtId="0" fontId="12" fillId="2" borderId="0" xfId="0" applyFont="1" applyFill="1" applyAlignment="1">
      <alignment horizontal="center"/>
    </xf>
    <xf numFmtId="0" fontId="12" fillId="2" borderId="23" xfId="0" applyFont="1" applyFill="1" applyBorder="1" applyAlignment="1">
      <alignment horizontal="center"/>
    </xf>
    <xf numFmtId="0" fontId="12" fillId="2" borderId="24" xfId="0" applyFont="1" applyFill="1" applyBorder="1" applyAlignment="1">
      <alignment horizontal="center"/>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xf>
    <xf numFmtId="0" fontId="1" fillId="0" borderId="6" xfId="0" applyFont="1" applyBorder="1" applyAlignment="1">
      <alignment horizontal="left" vertical="center"/>
    </xf>
    <xf numFmtId="0" fontId="31" fillId="2" borderId="20" xfId="0" applyFont="1" applyFill="1" applyBorder="1" applyAlignment="1">
      <alignment horizontal="center" vertical="center" wrapText="1"/>
    </xf>
    <xf numFmtId="0" fontId="31" fillId="2" borderId="21" xfId="0" applyFont="1" applyFill="1" applyBorder="1" applyAlignment="1">
      <alignment horizontal="center" vertical="center" wrapText="1"/>
    </xf>
    <xf numFmtId="0" fontId="31" fillId="2" borderId="0" xfId="0" applyFont="1" applyFill="1" applyAlignment="1">
      <alignment horizontal="center" vertical="center" wrapText="1"/>
    </xf>
    <xf numFmtId="0" fontId="31" fillId="2" borderId="22" xfId="0" applyFont="1" applyFill="1" applyBorder="1" applyAlignment="1">
      <alignment horizontal="center" vertical="center" wrapText="1"/>
    </xf>
    <xf numFmtId="0" fontId="31" fillId="2" borderId="24" xfId="0" applyFont="1" applyFill="1" applyBorder="1" applyAlignment="1">
      <alignment horizontal="center" vertical="center" wrapText="1"/>
    </xf>
    <xf numFmtId="0" fontId="31" fillId="2" borderId="25" xfId="0" applyFont="1" applyFill="1" applyBorder="1" applyAlignment="1">
      <alignment horizontal="center" vertical="center" wrapText="1"/>
    </xf>
    <xf numFmtId="0" fontId="10" fillId="10" borderId="2" xfId="0" applyFont="1" applyFill="1" applyBorder="1" applyAlignment="1">
      <alignment horizontal="center"/>
    </xf>
    <xf numFmtId="0" fontId="10" fillId="10" borderId="3" xfId="0" applyFont="1" applyFill="1" applyBorder="1" applyAlignment="1">
      <alignment horizontal="center"/>
    </xf>
    <xf numFmtId="0" fontId="10" fillId="10" borderId="4" xfId="0" applyFont="1" applyFill="1" applyBorder="1" applyAlignment="1">
      <alignment horizontal="center"/>
    </xf>
    <xf numFmtId="0" fontId="11" fillId="0" borderId="0" xfId="0" applyFont="1" applyAlignment="1">
      <alignment horizontal="center" vertical="center" wrapText="1"/>
    </xf>
    <xf numFmtId="0" fontId="10" fillId="3" borderId="23" xfId="0" applyFont="1" applyFill="1" applyBorder="1" applyAlignment="1">
      <alignment vertical="center" wrapText="1"/>
    </xf>
    <xf numFmtId="0" fontId="10" fillId="3" borderId="24" xfId="0" applyFont="1" applyFill="1" applyBorder="1" applyAlignment="1">
      <alignment vertical="center"/>
    </xf>
    <xf numFmtId="0" fontId="10" fillId="3" borderId="25" xfId="0" applyFont="1" applyFill="1" applyBorder="1" applyAlignment="1">
      <alignment vertical="center"/>
    </xf>
    <xf numFmtId="0" fontId="11" fillId="4" borderId="23" xfId="0" applyFont="1" applyFill="1" applyBorder="1" applyAlignment="1">
      <alignment horizontal="left" vertical="center" wrapText="1"/>
    </xf>
    <xf numFmtId="0" fontId="11" fillId="4" borderId="24" xfId="0" applyFont="1" applyFill="1" applyBorder="1" applyAlignment="1">
      <alignment horizontal="left" vertical="center" wrapText="1"/>
    </xf>
    <xf numFmtId="0" fontId="11" fillId="4" borderId="25" xfId="0" applyFont="1" applyFill="1" applyBorder="1" applyAlignment="1">
      <alignment horizontal="left" vertical="center" wrapText="1"/>
    </xf>
    <xf numFmtId="0" fontId="14" fillId="5" borderId="23" xfId="0" applyFont="1" applyFill="1" applyBorder="1" applyAlignment="1">
      <alignment vertical="center" wrapText="1"/>
    </xf>
    <xf numFmtId="0" fontId="14" fillId="5" borderId="25" xfId="0" applyFont="1" applyFill="1" applyBorder="1" applyAlignment="1">
      <alignment vertical="center"/>
    </xf>
    <xf numFmtId="0" fontId="11" fillId="0" borderId="19" xfId="0" applyFont="1" applyBorder="1" applyAlignment="1">
      <alignment horizontal="center" vertical="center" wrapText="1"/>
    </xf>
    <xf numFmtId="0" fontId="11" fillId="0" borderId="20" xfId="0" applyFont="1" applyBorder="1" applyAlignment="1">
      <alignment horizontal="center" vertical="center" wrapText="1"/>
    </xf>
    <xf numFmtId="0" fontId="11" fillId="0" borderId="21"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22" xfId="0" applyFont="1" applyBorder="1" applyAlignment="1">
      <alignment horizontal="center" vertical="center" wrapText="1"/>
    </xf>
    <xf numFmtId="0" fontId="11" fillId="0" borderId="23" xfId="0" applyFont="1" applyBorder="1" applyAlignment="1">
      <alignment horizontal="center" vertical="center" wrapText="1"/>
    </xf>
    <xf numFmtId="0" fontId="11" fillId="0" borderId="24"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5" xfId="0" applyFont="1" applyBorder="1" applyAlignment="1">
      <alignment horizontal="left" vertical="center" wrapText="1"/>
    </xf>
    <xf numFmtId="0" fontId="11" fillId="0" borderId="7" xfId="0" applyFont="1" applyBorder="1" applyAlignment="1">
      <alignment horizontal="left" vertical="center" wrapText="1"/>
    </xf>
    <xf numFmtId="0" fontId="11" fillId="0" borderId="6" xfId="0" applyFont="1" applyBorder="1" applyAlignment="1">
      <alignment horizontal="left" vertical="center" wrapText="1"/>
    </xf>
    <xf numFmtId="0" fontId="30" fillId="2" borderId="3" xfId="0" applyFont="1" applyFill="1" applyBorder="1" applyAlignment="1">
      <alignment horizontal="center" vertical="center" wrapText="1"/>
    </xf>
    <xf numFmtId="0" fontId="30" fillId="2" borderId="4" xfId="0" applyFont="1" applyFill="1" applyBorder="1" applyAlignment="1">
      <alignment horizontal="center" vertical="center" wrapText="1"/>
    </xf>
    <xf numFmtId="0" fontId="3" fillId="4" borderId="1" xfId="0" applyFont="1" applyFill="1" applyBorder="1" applyAlignment="1">
      <alignment horizontal="center" vertical="top" wrapText="1"/>
    </xf>
    <xf numFmtId="0" fontId="3" fillId="0" borderId="1" xfId="0" applyFont="1" applyFill="1" applyBorder="1" applyAlignment="1">
      <alignment horizontal="center" vertical="top" wrapText="1"/>
    </xf>
  </cellXfs>
  <cellStyles count="6">
    <cellStyle name="Normal" xfId="0" builtinId="0"/>
    <cellStyle name="Normal 2 2" xfId="2" xr:uid="{00000000-0005-0000-0000-000001000000}"/>
    <cellStyle name="Normal 2 2 2" xfId="5" xr:uid="{00000000-0005-0000-0000-000002000000}"/>
    <cellStyle name="Normal 3" xfId="3" xr:uid="{00000000-0005-0000-0000-000003000000}"/>
    <cellStyle name="Normal 3 2" xfId="4" xr:uid="{00000000-0005-0000-0000-000004000000}"/>
    <cellStyle name="Normal 4" xfId="1" xr:uid="{00000000-0005-0000-0000-000005000000}"/>
  </cellStyles>
  <dxfs count="9">
    <dxf>
      <fill>
        <patternFill>
          <bgColor rgb="FF66FF33"/>
        </patternFill>
      </fill>
    </dxf>
    <dxf>
      <font>
        <color theme="0"/>
      </font>
      <fill>
        <patternFill>
          <fgColor auto="1"/>
          <bgColor rgb="FFFF0000"/>
        </patternFill>
      </fill>
    </dxf>
    <dxf>
      <fill>
        <patternFill>
          <bgColor rgb="FFFFFF0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s>
  <tableStyles count="0" defaultTableStyle="TableStyleMedium2" defaultPivotStyle="PivotStyleLight16"/>
  <colors>
    <mruColors>
      <color rgb="FF009F73"/>
      <color rgb="FFA1236E"/>
      <color rgb="FFAA1E6E"/>
      <color rgb="FF963694"/>
      <color rgb="FF5A0076"/>
      <color rgb="FFC3EC40"/>
      <color rgb="FF93DD4F"/>
      <color rgb="FF35EB65"/>
      <color rgb="FFF2BD00"/>
      <color rgb="FFF29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r>
              <a:rPr lang="es-ES_tradnl" sz="2000" b="1"/>
              <a:t>CUMPLIMIENTO</a:t>
            </a:r>
            <a:r>
              <a:rPr lang="es-ES_tradnl" sz="2000" b="1" baseline="0"/>
              <a:t> NORMATIVIDAD SST</a:t>
            </a:r>
            <a:endParaRPr lang="es-ES_tradnl" sz="2000" b="1"/>
          </a:p>
        </c:rich>
      </c:tx>
      <c:overlay val="0"/>
      <c:spPr>
        <a:noFill/>
        <a:ln>
          <a:noFill/>
        </a:ln>
        <a:effectLst/>
      </c:spPr>
      <c:txPr>
        <a:bodyPr rot="0" spcFirstLastPara="1" vertOverflow="ellipsis" vert="horz" wrap="square" anchor="ctr" anchorCtr="1"/>
        <a:lstStyle/>
        <a:p>
          <a:pPr>
            <a:defRPr sz="2000" b="1"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solidFill>
              <a:srgbClr val="009F73"/>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Medición!$B$8:$B$31</c:f>
              <c:strCache>
                <c:ptCount val="24"/>
                <c:pt idx="0">
                  <c:v>SGRL</c:v>
                </c:pt>
                <c:pt idx="1">
                  <c:v>SG-SST</c:v>
                </c:pt>
                <c:pt idx="2">
                  <c:v>Afiliaciones</c:v>
                </c:pt>
                <c:pt idx="3">
                  <c:v>Contratistas</c:v>
                </c:pt>
                <c:pt idx="4">
                  <c:v>Plan de Emergencia</c:v>
                </c:pt>
                <c:pt idx="5">
                  <c:v>Gestión Humana</c:v>
                </c:pt>
                <c:pt idx="6">
                  <c:v>COPASST</c:v>
                </c:pt>
                <c:pt idx="7">
                  <c:v>Todos los Riesgos</c:v>
                </c:pt>
                <c:pt idx="8">
                  <c:v>R. Físico</c:v>
                </c:pt>
                <c:pt idx="9">
                  <c:v>R. Químico</c:v>
                </c:pt>
                <c:pt idx="10">
                  <c:v>R. Mecánico</c:v>
                </c:pt>
                <c:pt idx="11">
                  <c:v>R. Eléctrico</c:v>
                </c:pt>
                <c:pt idx="12">
                  <c:v>R. Biológico</c:v>
                </c:pt>
                <c:pt idx="13">
                  <c:v>R. Biológico COVID19</c:v>
                </c:pt>
                <c:pt idx="14">
                  <c:v>R. Biomecánico</c:v>
                </c:pt>
                <c:pt idx="15">
                  <c:v>R. Psicosocial</c:v>
                </c:pt>
                <c:pt idx="16">
                  <c:v>R. Ambiental</c:v>
                </c:pt>
                <c:pt idx="17">
                  <c:v>R. Fisico-Quimico</c:v>
                </c:pt>
                <c:pt idx="18">
                  <c:v>R. Publico</c:v>
                </c:pt>
                <c:pt idx="19">
                  <c:v>Seguridad Vial</c:v>
                </c:pt>
                <c:pt idx="20">
                  <c:v>Matriz Legal</c:v>
                </c:pt>
                <c:pt idx="21">
                  <c:v>EPP</c:v>
                </c:pt>
                <c:pt idx="22">
                  <c:v>Comité de Convivencia Laboral</c:v>
                </c:pt>
                <c:pt idx="23">
                  <c:v>Sanciones</c:v>
                </c:pt>
              </c:strCache>
            </c:strRef>
          </c:cat>
          <c:val>
            <c:numRef>
              <c:f>Medición!$E$8:$E$31</c:f>
              <c:numCache>
                <c:formatCode>0.0%</c:formatCode>
                <c:ptCount val="24"/>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numCache>
            </c:numRef>
          </c:val>
          <c:extLst>
            <c:ext xmlns:c16="http://schemas.microsoft.com/office/drawing/2014/chart" uri="{C3380CC4-5D6E-409C-BE32-E72D297353CC}">
              <c16:uniqueId val="{00000000-7A43-0A4C-9C52-82C0070CBBB5}"/>
            </c:ext>
          </c:extLst>
        </c:ser>
        <c:dLbls>
          <c:showLegendKey val="0"/>
          <c:showVal val="0"/>
          <c:showCatName val="0"/>
          <c:showSerName val="0"/>
          <c:showPercent val="0"/>
          <c:showBubbleSize val="0"/>
        </c:dLbls>
        <c:gapWidth val="150"/>
        <c:axId val="331298240"/>
        <c:axId val="282409048"/>
      </c:barChart>
      <c:catAx>
        <c:axId val="3312982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s-CO"/>
          </a:p>
        </c:txPr>
        <c:crossAx val="282409048"/>
        <c:crosses val="autoZero"/>
        <c:auto val="1"/>
        <c:lblAlgn val="ctr"/>
        <c:lblOffset val="100"/>
        <c:noMultiLvlLbl val="0"/>
      </c:catAx>
      <c:valAx>
        <c:axId val="28240904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331298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Medici&#243;n!A1"/><Relationship Id="rId12" Type="http://schemas.openxmlformats.org/officeDocument/2006/relationships/image" Target="../media/image8.svg"/><Relationship Id="rId2" Type="http://schemas.openxmlformats.org/officeDocument/2006/relationships/image" Target="../media/image1.png"/><Relationship Id="rId1" Type="http://schemas.openxmlformats.org/officeDocument/2006/relationships/hyperlink" Target="#Procedimiento!A1"/><Relationship Id="rId6" Type="http://schemas.openxmlformats.org/officeDocument/2006/relationships/image" Target="../media/image4.svg"/><Relationship Id="rId11" Type="http://schemas.openxmlformats.org/officeDocument/2006/relationships/image" Target="../media/image7.png"/><Relationship Id="rId5" Type="http://schemas.openxmlformats.org/officeDocument/2006/relationships/image" Target="../media/image3.png"/><Relationship Id="rId10" Type="http://schemas.openxmlformats.org/officeDocument/2006/relationships/hyperlink" Target="#Control_Cambios!A1"/><Relationship Id="rId4" Type="http://schemas.openxmlformats.org/officeDocument/2006/relationships/hyperlink" Target="#Matriz!A1"/><Relationship Id="rId9" Type="http://schemas.openxmlformats.org/officeDocument/2006/relationships/image" Target="../media/image6.sv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hyperlink" Target="#HOME!A1"/><Relationship Id="rId1" Type="http://schemas.openxmlformats.org/officeDocument/2006/relationships/chart" Target="../charts/chart1.xml"/><Relationship Id="rId4" Type="http://schemas.openxmlformats.org/officeDocument/2006/relationships/image" Target="../media/image10.svg"/></Relationships>
</file>

<file path=xl/drawings/_rels/drawing3.xml.rels><?xml version="1.0" encoding="UTF-8" standalone="yes"?>
<Relationships xmlns="http://schemas.openxmlformats.org/package/2006/relationships"><Relationship Id="rId3" Type="http://schemas.openxmlformats.org/officeDocument/2006/relationships/image" Target="../media/image10.svg"/><Relationship Id="rId2" Type="http://schemas.openxmlformats.org/officeDocument/2006/relationships/image" Target="../media/image9.png"/><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3" Type="http://schemas.openxmlformats.org/officeDocument/2006/relationships/image" Target="../media/image10.svg"/><Relationship Id="rId2" Type="http://schemas.openxmlformats.org/officeDocument/2006/relationships/image" Target="../media/image9.png"/><Relationship Id="rId1" Type="http://schemas.openxmlformats.org/officeDocument/2006/relationships/hyperlink" Target="#HOME!A1"/><Relationship Id="rId4" Type="http://schemas.openxmlformats.org/officeDocument/2006/relationships/image" Target="../media/image11.png"/></Relationships>
</file>

<file path=xl/drawings/_rels/drawing5.xml.rels><?xml version="1.0" encoding="UTF-8" standalone="yes"?>
<Relationships xmlns="http://schemas.openxmlformats.org/package/2006/relationships"><Relationship Id="rId3" Type="http://schemas.openxmlformats.org/officeDocument/2006/relationships/image" Target="../media/image10.svg"/><Relationship Id="rId2" Type="http://schemas.openxmlformats.org/officeDocument/2006/relationships/image" Target="../media/image9.png"/><Relationship Id="rId1" Type="http://schemas.openxmlformats.org/officeDocument/2006/relationships/hyperlink" Target="#HOME!A1"/></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115455</xdr:rowOff>
    </xdr:from>
    <xdr:to>
      <xdr:col>14</xdr:col>
      <xdr:colOff>2597</xdr:colOff>
      <xdr:row>27</xdr:row>
      <xdr:rowOff>103909</xdr:rowOff>
    </xdr:to>
    <xdr:sp macro="" textlink="">
      <xdr:nvSpPr>
        <xdr:cNvPr id="2" name="Rectángulo redondeado 1">
          <a:extLst>
            <a:ext uri="{FF2B5EF4-FFF2-40B4-BE49-F238E27FC236}">
              <a16:creationId xmlns:a16="http://schemas.microsoft.com/office/drawing/2014/main" id="{00000000-0008-0000-0000-000002000000}"/>
            </a:ext>
          </a:extLst>
        </xdr:cNvPr>
        <xdr:cNvSpPr/>
      </xdr:nvSpPr>
      <xdr:spPr>
        <a:xfrm>
          <a:off x="127000" y="115455"/>
          <a:ext cx="10543597" cy="5131954"/>
        </a:xfrm>
        <a:prstGeom prst="roundRect">
          <a:avLst/>
        </a:prstGeom>
        <a:solidFill>
          <a:schemeClr val="tx2"/>
        </a:solidFill>
        <a:ln/>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s-ES_tradnl" sz="1100"/>
        </a:p>
      </xdr:txBody>
    </xdr:sp>
    <xdr:clientData/>
  </xdr:twoCellAnchor>
  <xdr:twoCellAnchor>
    <xdr:from>
      <xdr:col>0</xdr:col>
      <xdr:colOff>115456</xdr:colOff>
      <xdr:row>3</xdr:row>
      <xdr:rowOff>115455</xdr:rowOff>
    </xdr:from>
    <xdr:to>
      <xdr:col>14</xdr:col>
      <xdr:colOff>0</xdr:colOff>
      <xdr:row>7</xdr:row>
      <xdr:rowOff>46182</xdr:rowOff>
    </xdr:to>
    <xdr:sp macro="" textlink="">
      <xdr:nvSpPr>
        <xdr:cNvPr id="3" name="CuadroTexto 2">
          <a:extLst>
            <a:ext uri="{FF2B5EF4-FFF2-40B4-BE49-F238E27FC236}">
              <a16:creationId xmlns:a16="http://schemas.microsoft.com/office/drawing/2014/main" id="{00000000-0008-0000-0000-000003000000}"/>
            </a:ext>
          </a:extLst>
        </xdr:cNvPr>
        <xdr:cNvSpPr txBox="1"/>
      </xdr:nvSpPr>
      <xdr:spPr>
        <a:xfrm>
          <a:off x="115456" y="704273"/>
          <a:ext cx="11522362" cy="7158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s-ES_tradnl" sz="2800" b="1">
              <a:solidFill>
                <a:schemeClr val="tx2">
                  <a:lumMod val="75000"/>
                </a:schemeClr>
              </a:solidFill>
              <a:latin typeface="Arial" panose="020B0604020202020204" pitchFamily="34" charset="0"/>
              <a:cs typeface="Arial" panose="020B0604020202020204" pitchFamily="34" charset="0"/>
            </a:rPr>
            <a:t>       </a:t>
          </a:r>
          <a:r>
            <a:rPr lang="es-ES_tradnl" sz="2000" b="1">
              <a:solidFill>
                <a:schemeClr val="tx2">
                  <a:lumMod val="75000"/>
                </a:schemeClr>
              </a:solidFill>
              <a:latin typeface="Arial" panose="020B0604020202020204" pitchFamily="34" charset="0"/>
              <a:cs typeface="Arial" panose="020B0604020202020204" pitchFamily="34" charset="0"/>
            </a:rPr>
            <a:t>MATRIZ</a:t>
          </a:r>
          <a:r>
            <a:rPr lang="es-ES_tradnl" sz="2000" b="1" baseline="0">
              <a:solidFill>
                <a:schemeClr val="tx2">
                  <a:lumMod val="75000"/>
                </a:schemeClr>
              </a:solidFill>
              <a:latin typeface="Arial" panose="020B0604020202020204" pitchFamily="34" charset="0"/>
              <a:cs typeface="Arial" panose="020B0604020202020204" pitchFamily="34" charset="0"/>
            </a:rPr>
            <a:t> DE REQUISITOS LEGALES EN SST</a:t>
          </a:r>
          <a:endParaRPr lang="es-ES_tradnl" sz="2800" b="1">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editAs="oneCell">
    <xdr:from>
      <xdr:col>1</xdr:col>
      <xdr:colOff>11545</xdr:colOff>
      <xdr:row>9</xdr:row>
      <xdr:rowOff>2886</xdr:rowOff>
    </xdr:from>
    <xdr:to>
      <xdr:col>2</xdr:col>
      <xdr:colOff>415637</xdr:colOff>
      <xdr:row>15</xdr:row>
      <xdr:rowOff>54841</xdr:rowOff>
    </xdr:to>
    <xdr:pic>
      <xdr:nvPicPr>
        <xdr:cNvPr id="7" name="Gráfico 6" descr="Carpeta abierta">
          <a:hlinkClick xmlns:r="http://schemas.openxmlformats.org/officeDocument/2006/relationships" r:id="rId1"/>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biLevel thresh="25000"/>
          <a:extLst>
            <a:ext uri="{96DAC541-7B7A-43D3-8B79-37D633B846F1}">
              <asvg:svgBlip xmlns:asvg="http://schemas.microsoft.com/office/drawing/2016/SVG/main" r:embed="rId3"/>
            </a:ext>
          </a:extLst>
        </a:blip>
        <a:stretch>
          <a:fillRect/>
        </a:stretch>
      </xdr:blipFill>
      <xdr:spPr>
        <a:xfrm>
          <a:off x="773545" y="1717386"/>
          <a:ext cx="1166092" cy="1194955"/>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0</xdr:col>
      <xdr:colOff>819728</xdr:colOff>
      <xdr:row>17</xdr:row>
      <xdr:rowOff>69273</xdr:rowOff>
    </xdr:from>
    <xdr:to>
      <xdr:col>2</xdr:col>
      <xdr:colOff>300183</xdr:colOff>
      <xdr:row>23</xdr:row>
      <xdr:rowOff>34636</xdr:rowOff>
    </xdr:to>
    <xdr:pic>
      <xdr:nvPicPr>
        <xdr:cNvPr id="9" name="Gráfico 8" descr="Martillo de juez">
          <a:hlinkClick xmlns:r="http://schemas.openxmlformats.org/officeDocument/2006/relationships" r:id="rId4"/>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5">
          <a:biLevel thresh="25000"/>
          <a:extLst>
            <a:ext uri="{96DAC541-7B7A-43D3-8B79-37D633B846F1}">
              <asvg:svgBlip xmlns:asvg="http://schemas.microsoft.com/office/drawing/2016/SVG/main" r:embed="rId6"/>
            </a:ext>
          </a:extLst>
        </a:blip>
        <a:stretch>
          <a:fillRect/>
        </a:stretch>
      </xdr:blipFill>
      <xdr:spPr>
        <a:xfrm>
          <a:off x="819728" y="3405909"/>
          <a:ext cx="1143000" cy="1143000"/>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7</xdr:col>
      <xdr:colOff>300182</xdr:colOff>
      <xdr:row>9</xdr:row>
      <xdr:rowOff>46180</xdr:rowOff>
    </xdr:from>
    <xdr:to>
      <xdr:col>8</xdr:col>
      <xdr:colOff>704273</xdr:colOff>
      <xdr:row>15</xdr:row>
      <xdr:rowOff>103908</xdr:rowOff>
    </xdr:to>
    <xdr:pic>
      <xdr:nvPicPr>
        <xdr:cNvPr id="11" name="Gráfico 10" descr="Estadísticas">
          <a:hlinkClick xmlns:r="http://schemas.openxmlformats.org/officeDocument/2006/relationships" r:id="rId7"/>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8">
          <a:biLevel thresh="25000"/>
          <a:extLst>
            <a:ext uri="{96DAC541-7B7A-43D3-8B79-37D633B846F1}">
              <asvg:svgBlip xmlns:asvg="http://schemas.microsoft.com/office/drawing/2016/SVG/main" r:embed="rId9"/>
            </a:ext>
          </a:extLst>
        </a:blip>
        <a:stretch>
          <a:fillRect/>
        </a:stretch>
      </xdr:blipFill>
      <xdr:spPr>
        <a:xfrm>
          <a:off x="6119091" y="1812635"/>
          <a:ext cx="1235364" cy="1235364"/>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7</xdr:col>
      <xdr:colOff>300182</xdr:colOff>
      <xdr:row>17</xdr:row>
      <xdr:rowOff>115454</xdr:rowOff>
    </xdr:from>
    <xdr:to>
      <xdr:col>8</xdr:col>
      <xdr:colOff>692728</xdr:colOff>
      <xdr:row>23</xdr:row>
      <xdr:rowOff>161636</xdr:rowOff>
    </xdr:to>
    <xdr:pic>
      <xdr:nvPicPr>
        <xdr:cNvPr id="13" name="Gráfico 12" descr="Lista de comprobación RTL">
          <a:hlinkClick xmlns:r="http://schemas.openxmlformats.org/officeDocument/2006/relationships" r:id="rId10"/>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1">
          <a:biLevel thresh="25000"/>
          <a:extLst>
            <a:ext uri="{96DAC541-7B7A-43D3-8B79-37D633B846F1}">
              <asvg:svgBlip xmlns:asvg="http://schemas.microsoft.com/office/drawing/2016/SVG/main" r:embed="rId12"/>
            </a:ext>
          </a:extLst>
        </a:blip>
        <a:stretch>
          <a:fillRect/>
        </a:stretch>
      </xdr:blipFill>
      <xdr:spPr>
        <a:xfrm>
          <a:off x="6119091" y="3452090"/>
          <a:ext cx="1223819" cy="1223819"/>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2</xdr:col>
      <xdr:colOff>738909</xdr:colOff>
      <xdr:row>9</xdr:row>
      <xdr:rowOff>173179</xdr:rowOff>
    </xdr:from>
    <xdr:to>
      <xdr:col>6</xdr:col>
      <xdr:colOff>658090</xdr:colOff>
      <xdr:row>14</xdr:row>
      <xdr:rowOff>103909</xdr:rowOff>
    </xdr:to>
    <xdr:sp macro="" textlink="">
      <xdr:nvSpPr>
        <xdr:cNvPr id="14" name="CuadroTexto 13">
          <a:hlinkClick xmlns:r="http://schemas.openxmlformats.org/officeDocument/2006/relationships" r:id="rId1"/>
          <a:extLst>
            <a:ext uri="{FF2B5EF4-FFF2-40B4-BE49-F238E27FC236}">
              <a16:creationId xmlns:a16="http://schemas.microsoft.com/office/drawing/2014/main" id="{00000000-0008-0000-0000-00000E000000}"/>
            </a:ext>
          </a:extLst>
        </xdr:cNvPr>
        <xdr:cNvSpPr txBox="1"/>
      </xdr:nvSpPr>
      <xdr:spPr>
        <a:xfrm>
          <a:off x="2401454" y="1939634"/>
          <a:ext cx="3244272" cy="912093"/>
        </a:xfrm>
        <a:prstGeom prst="rect">
          <a:avLst/>
        </a:prstGeom>
        <a:solidFill>
          <a:schemeClr val="tx2"/>
        </a:solid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chorCtr="0"/>
        <a:lstStyle/>
        <a:p>
          <a:pPr algn="l"/>
          <a:r>
            <a:rPr lang="es-ES_tradnl" sz="1600" b="1">
              <a:solidFill>
                <a:schemeClr val="bg1"/>
              </a:solidFill>
              <a:latin typeface="Comic Sans MS" panose="030F0702030302020204" pitchFamily="66" charset="0"/>
              <a:ea typeface="Tahoma" panose="020B0604030504040204" pitchFamily="34" charset="0"/>
              <a:cs typeface="Arial" panose="020B0604020202020204" pitchFamily="34" charset="0"/>
            </a:rPr>
            <a:t>PROCEDIMIENTO</a:t>
          </a:r>
          <a:r>
            <a:rPr lang="es-ES_tradnl" sz="1600" b="1" baseline="0">
              <a:solidFill>
                <a:schemeClr val="bg1"/>
              </a:solidFill>
              <a:latin typeface="Comic Sans MS" panose="030F0702030302020204" pitchFamily="66" charset="0"/>
              <a:ea typeface="Tahoma" panose="020B0604030504040204" pitchFamily="34" charset="0"/>
              <a:cs typeface="Arial" panose="020B0604020202020204" pitchFamily="34" charset="0"/>
            </a:rPr>
            <a:t> DE IDENTIFICACIÓN DE REQUSITOS LEGALES</a:t>
          </a:r>
          <a:endParaRPr lang="es-ES_tradnl" sz="1600" b="1">
            <a:solidFill>
              <a:schemeClr val="bg1"/>
            </a:solidFill>
            <a:latin typeface="Comic Sans MS" panose="030F0702030302020204" pitchFamily="66" charset="0"/>
            <a:ea typeface="Tahoma" panose="020B0604030504040204" pitchFamily="34" charset="0"/>
            <a:cs typeface="Arial" panose="020B0604020202020204" pitchFamily="34" charset="0"/>
          </a:endParaRPr>
        </a:p>
      </xdr:txBody>
    </xdr:sp>
    <xdr:clientData/>
  </xdr:twoCellAnchor>
  <xdr:twoCellAnchor>
    <xdr:from>
      <xdr:col>2</xdr:col>
      <xdr:colOff>798945</xdr:colOff>
      <xdr:row>17</xdr:row>
      <xdr:rowOff>175489</xdr:rowOff>
    </xdr:from>
    <xdr:to>
      <xdr:col>6</xdr:col>
      <xdr:colOff>718126</xdr:colOff>
      <xdr:row>22</xdr:row>
      <xdr:rowOff>106218</xdr:rowOff>
    </xdr:to>
    <xdr:sp macro="" textlink="">
      <xdr:nvSpPr>
        <xdr:cNvPr id="16" name="CuadroTexto 15">
          <a:hlinkClick xmlns:r="http://schemas.openxmlformats.org/officeDocument/2006/relationships" r:id="rId4"/>
          <a:extLst>
            <a:ext uri="{FF2B5EF4-FFF2-40B4-BE49-F238E27FC236}">
              <a16:creationId xmlns:a16="http://schemas.microsoft.com/office/drawing/2014/main" id="{00000000-0008-0000-0000-000010000000}"/>
            </a:ext>
          </a:extLst>
        </xdr:cNvPr>
        <xdr:cNvSpPr txBox="1"/>
      </xdr:nvSpPr>
      <xdr:spPr>
        <a:xfrm>
          <a:off x="2461490" y="3512125"/>
          <a:ext cx="3244272" cy="912093"/>
        </a:xfrm>
        <a:prstGeom prst="rect">
          <a:avLst/>
        </a:prstGeom>
        <a:solidFill>
          <a:schemeClr val="tx2"/>
        </a:solid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chorCtr="0"/>
        <a:lstStyle/>
        <a:p>
          <a:pPr algn="l"/>
          <a:r>
            <a:rPr lang="es-ES_tradnl" sz="1600" b="1">
              <a:solidFill>
                <a:schemeClr val="bg1"/>
              </a:solidFill>
              <a:latin typeface="Comic Sans MS" panose="030F0702030302020204" pitchFamily="66" charset="0"/>
              <a:ea typeface="Tahoma" panose="020B0604030504040204" pitchFamily="34" charset="0"/>
              <a:cs typeface="Arial" panose="020B0604020202020204" pitchFamily="34" charset="0"/>
            </a:rPr>
            <a:t>MATRIZ</a:t>
          </a:r>
          <a:r>
            <a:rPr lang="es-ES_tradnl" sz="1600" b="1" baseline="0">
              <a:solidFill>
                <a:schemeClr val="bg1"/>
              </a:solidFill>
              <a:latin typeface="Comic Sans MS" panose="030F0702030302020204" pitchFamily="66" charset="0"/>
              <a:ea typeface="Tahoma" panose="020B0604030504040204" pitchFamily="34" charset="0"/>
              <a:cs typeface="Arial" panose="020B0604020202020204" pitchFamily="34" charset="0"/>
            </a:rPr>
            <a:t> DE REQUISITOS LEGALES</a:t>
          </a:r>
          <a:endParaRPr lang="es-ES_tradnl" sz="1600" b="1">
            <a:solidFill>
              <a:schemeClr val="bg1"/>
            </a:solidFill>
            <a:latin typeface="Comic Sans MS" panose="030F0702030302020204" pitchFamily="66" charset="0"/>
            <a:ea typeface="Tahoma" panose="020B0604030504040204" pitchFamily="34" charset="0"/>
            <a:cs typeface="Arial" panose="020B0604020202020204" pitchFamily="34" charset="0"/>
          </a:endParaRPr>
        </a:p>
      </xdr:txBody>
    </xdr:sp>
    <xdr:clientData/>
  </xdr:twoCellAnchor>
  <xdr:twoCellAnchor>
    <xdr:from>
      <xdr:col>9</xdr:col>
      <xdr:colOff>180108</xdr:colOff>
      <xdr:row>9</xdr:row>
      <xdr:rowOff>120070</xdr:rowOff>
    </xdr:from>
    <xdr:to>
      <xdr:col>13</xdr:col>
      <xdr:colOff>99290</xdr:colOff>
      <xdr:row>14</xdr:row>
      <xdr:rowOff>50800</xdr:rowOff>
    </xdr:to>
    <xdr:sp macro="" textlink="">
      <xdr:nvSpPr>
        <xdr:cNvPr id="17" name="CuadroTexto 16">
          <a:hlinkClick xmlns:r="http://schemas.openxmlformats.org/officeDocument/2006/relationships" r:id="rId7"/>
          <a:extLst>
            <a:ext uri="{FF2B5EF4-FFF2-40B4-BE49-F238E27FC236}">
              <a16:creationId xmlns:a16="http://schemas.microsoft.com/office/drawing/2014/main" id="{00000000-0008-0000-0000-000011000000}"/>
            </a:ext>
          </a:extLst>
        </xdr:cNvPr>
        <xdr:cNvSpPr txBox="1"/>
      </xdr:nvSpPr>
      <xdr:spPr>
        <a:xfrm>
          <a:off x="7661563" y="1886525"/>
          <a:ext cx="3244272" cy="912093"/>
        </a:xfrm>
        <a:prstGeom prst="rect">
          <a:avLst/>
        </a:prstGeom>
        <a:solidFill>
          <a:schemeClr val="tx2"/>
        </a:solid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chorCtr="0"/>
        <a:lstStyle/>
        <a:p>
          <a:pPr algn="l"/>
          <a:r>
            <a:rPr lang="es-ES_tradnl" sz="1600" b="1">
              <a:solidFill>
                <a:schemeClr val="bg1"/>
              </a:solidFill>
              <a:latin typeface="Comic Sans MS" panose="030F0702030302020204" pitchFamily="66" charset="0"/>
              <a:ea typeface="Tahoma" panose="020B0604030504040204" pitchFamily="34" charset="0"/>
              <a:cs typeface="Arial" panose="020B0604020202020204" pitchFamily="34" charset="0"/>
            </a:rPr>
            <a:t>INDICADORES</a:t>
          </a:r>
          <a:r>
            <a:rPr lang="es-ES_tradnl" sz="1600" b="1" baseline="0">
              <a:solidFill>
                <a:schemeClr val="bg1"/>
              </a:solidFill>
              <a:latin typeface="Comic Sans MS" panose="030F0702030302020204" pitchFamily="66" charset="0"/>
              <a:ea typeface="Tahoma" panose="020B0604030504040204" pitchFamily="34" charset="0"/>
              <a:cs typeface="Arial" panose="020B0604020202020204" pitchFamily="34" charset="0"/>
            </a:rPr>
            <a:t> DE CUMPLIMIENTO REQUISITOS LEGALES</a:t>
          </a:r>
          <a:endParaRPr lang="es-ES_tradnl" sz="1600" b="1">
            <a:solidFill>
              <a:schemeClr val="bg1"/>
            </a:solidFill>
            <a:latin typeface="Comic Sans MS" panose="030F0702030302020204" pitchFamily="66" charset="0"/>
            <a:ea typeface="Tahoma" panose="020B0604030504040204" pitchFamily="34" charset="0"/>
            <a:cs typeface="Arial" panose="020B0604020202020204" pitchFamily="34" charset="0"/>
          </a:endParaRPr>
        </a:p>
      </xdr:txBody>
    </xdr:sp>
    <xdr:clientData/>
  </xdr:twoCellAnchor>
  <xdr:twoCellAnchor>
    <xdr:from>
      <xdr:col>9</xdr:col>
      <xdr:colOff>180108</xdr:colOff>
      <xdr:row>18</xdr:row>
      <xdr:rowOff>18470</xdr:rowOff>
    </xdr:from>
    <xdr:to>
      <xdr:col>13</xdr:col>
      <xdr:colOff>99290</xdr:colOff>
      <xdr:row>22</xdr:row>
      <xdr:rowOff>145472</xdr:rowOff>
    </xdr:to>
    <xdr:sp macro="" textlink="">
      <xdr:nvSpPr>
        <xdr:cNvPr id="18" name="CuadroTexto 17">
          <a:hlinkClick xmlns:r="http://schemas.openxmlformats.org/officeDocument/2006/relationships" r:id="rId10"/>
          <a:extLst>
            <a:ext uri="{FF2B5EF4-FFF2-40B4-BE49-F238E27FC236}">
              <a16:creationId xmlns:a16="http://schemas.microsoft.com/office/drawing/2014/main" id="{00000000-0008-0000-0000-000012000000}"/>
            </a:ext>
          </a:extLst>
        </xdr:cNvPr>
        <xdr:cNvSpPr txBox="1"/>
      </xdr:nvSpPr>
      <xdr:spPr>
        <a:xfrm>
          <a:off x="7661563" y="3551379"/>
          <a:ext cx="3244272" cy="912093"/>
        </a:xfrm>
        <a:prstGeom prst="rect">
          <a:avLst/>
        </a:prstGeom>
        <a:solidFill>
          <a:schemeClr val="tx2"/>
        </a:solidFill>
        <a:ln/>
      </xdr:spPr>
      <xdr:style>
        <a:lnRef idx="0">
          <a:schemeClr val="accent1"/>
        </a:lnRef>
        <a:fillRef idx="3">
          <a:schemeClr val="accent1"/>
        </a:fillRef>
        <a:effectRef idx="3">
          <a:schemeClr val="accent1"/>
        </a:effectRef>
        <a:fontRef idx="minor">
          <a:schemeClr val="lt1"/>
        </a:fontRef>
      </xdr:style>
      <xdr:txBody>
        <a:bodyPr vertOverflow="clip" horzOverflow="clip" wrap="square" rtlCol="0" anchor="ctr" anchorCtr="0"/>
        <a:lstStyle/>
        <a:p>
          <a:pPr algn="l"/>
          <a:r>
            <a:rPr lang="es-ES_tradnl" sz="1600" b="1">
              <a:solidFill>
                <a:schemeClr val="bg1"/>
              </a:solidFill>
              <a:latin typeface="Comic Sans MS" panose="030F0702030302020204" pitchFamily="66" charset="0"/>
              <a:ea typeface="Tahoma" panose="020B0604030504040204" pitchFamily="34" charset="0"/>
              <a:cs typeface="Arial" panose="020B0604020202020204" pitchFamily="34" charset="0"/>
            </a:rPr>
            <a:t>CONTROL DE</a:t>
          </a:r>
          <a:r>
            <a:rPr lang="es-ES_tradnl" sz="1600" b="1" baseline="0">
              <a:solidFill>
                <a:schemeClr val="bg1"/>
              </a:solidFill>
              <a:latin typeface="Comic Sans MS" panose="030F0702030302020204" pitchFamily="66" charset="0"/>
              <a:ea typeface="Tahoma" panose="020B0604030504040204" pitchFamily="34" charset="0"/>
              <a:cs typeface="Arial" panose="020B0604020202020204" pitchFamily="34" charset="0"/>
            </a:rPr>
            <a:t> CAMBIOS</a:t>
          </a:r>
          <a:endParaRPr lang="es-ES_tradnl" sz="1600" b="1">
            <a:solidFill>
              <a:schemeClr val="bg1"/>
            </a:solidFill>
            <a:latin typeface="Comic Sans MS" panose="030F0702030302020204" pitchFamily="66" charset="0"/>
            <a:ea typeface="Tahoma" panose="020B0604030504040204" pitchFamily="34" charset="0"/>
            <a:cs typeface="Arial" panose="020B0604020202020204" pitchFamily="34" charset="0"/>
          </a:endParaRPr>
        </a:p>
      </xdr:txBody>
    </xdr:sp>
    <xdr:clientData/>
  </xdr:twoCellAnchor>
  <xdr:twoCellAnchor editAs="oneCell">
    <xdr:from>
      <xdr:col>6</xdr:col>
      <xdr:colOff>0</xdr:colOff>
      <xdr:row>115</xdr:row>
      <xdr:rowOff>0</xdr:rowOff>
    </xdr:from>
    <xdr:to>
      <xdr:col>6</xdr:col>
      <xdr:colOff>304800</xdr:colOff>
      <xdr:row>116</xdr:row>
      <xdr:rowOff>114300</xdr:rowOff>
    </xdr:to>
    <xdr:sp macro="" textlink="">
      <xdr:nvSpPr>
        <xdr:cNvPr id="1025" name="AutoShape 1" descr="Lamparas Ilumeco">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4572000" y="2190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76199</xdr:colOff>
      <xdr:row>5</xdr:row>
      <xdr:rowOff>203200</xdr:rowOff>
    </xdr:from>
    <xdr:to>
      <xdr:col>15</xdr:col>
      <xdr:colOff>47625</xdr:colOff>
      <xdr:row>32</xdr:row>
      <xdr:rowOff>142875</xdr:rowOff>
    </xdr:to>
    <xdr:graphicFrame macro="">
      <xdr:nvGraphicFramePr>
        <xdr:cNvPr id="2" name="Gráfico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254000</xdr:colOff>
      <xdr:row>0</xdr:row>
      <xdr:rowOff>0</xdr:rowOff>
    </xdr:from>
    <xdr:to>
      <xdr:col>1</xdr:col>
      <xdr:colOff>623454</xdr:colOff>
      <xdr:row>0</xdr:row>
      <xdr:rowOff>692727</xdr:rowOff>
    </xdr:to>
    <xdr:grpSp>
      <xdr:nvGrpSpPr>
        <xdr:cNvPr id="10" name="Grupo 9">
          <a:hlinkClick xmlns:r="http://schemas.openxmlformats.org/officeDocument/2006/relationships" r:id="rId2"/>
          <a:extLst>
            <a:ext uri="{FF2B5EF4-FFF2-40B4-BE49-F238E27FC236}">
              <a16:creationId xmlns:a16="http://schemas.microsoft.com/office/drawing/2014/main" id="{00000000-0008-0000-0100-00000A000000}"/>
            </a:ext>
          </a:extLst>
        </xdr:cNvPr>
        <xdr:cNvGrpSpPr/>
      </xdr:nvGrpSpPr>
      <xdr:grpSpPr>
        <a:xfrm>
          <a:off x="254000" y="0"/>
          <a:ext cx="697537" cy="692727"/>
          <a:chOff x="11366500" y="0"/>
          <a:chExt cx="977900" cy="1130300"/>
        </a:xfrm>
      </xdr:grpSpPr>
      <xdr:pic>
        <xdr:nvPicPr>
          <xdr:cNvPr id="5" name="Gráfico 4" descr="Casa">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366500" y="0"/>
            <a:ext cx="977900" cy="977900"/>
          </a:xfrm>
          <a:prstGeom prst="rect">
            <a:avLst/>
          </a:prstGeom>
        </xdr:spPr>
      </xdr:pic>
      <xdr:sp macro="" textlink="">
        <xdr:nvSpPr>
          <xdr:cNvPr id="9" name="CuadroTexto 8">
            <a:extLst>
              <a:ext uri="{FF2B5EF4-FFF2-40B4-BE49-F238E27FC236}">
                <a16:creationId xmlns:a16="http://schemas.microsoft.com/office/drawing/2014/main" id="{00000000-0008-0000-0100-000009000000}"/>
              </a:ext>
            </a:extLst>
          </xdr:cNvPr>
          <xdr:cNvSpPr txBox="1"/>
        </xdr:nvSpPr>
        <xdr:spPr>
          <a:xfrm>
            <a:off x="11379200" y="800100"/>
            <a:ext cx="914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_tradnl" sz="1100" b="1">
                <a:latin typeface="Ayuthaya" pitchFamily="2" charset="-34"/>
                <a:ea typeface="Ayuthaya" pitchFamily="2" charset="-34"/>
                <a:cs typeface="Ayuthaya" pitchFamily="2" charset="-34"/>
              </a:rPr>
              <a:t>HOME</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158750</xdr:colOff>
      <xdr:row>0</xdr:row>
      <xdr:rowOff>95249</xdr:rowOff>
    </xdr:from>
    <xdr:to>
      <xdr:col>1</xdr:col>
      <xdr:colOff>0</xdr:colOff>
      <xdr:row>2</xdr:row>
      <xdr:rowOff>269874</xdr:rowOff>
    </xdr:to>
    <xdr:grpSp>
      <xdr:nvGrpSpPr>
        <xdr:cNvPr id="5" name="Grupo 4">
          <a:hlinkClick xmlns:r="http://schemas.openxmlformats.org/officeDocument/2006/relationships" r:id="rId1"/>
          <a:extLst>
            <a:ext uri="{FF2B5EF4-FFF2-40B4-BE49-F238E27FC236}">
              <a16:creationId xmlns:a16="http://schemas.microsoft.com/office/drawing/2014/main" id="{00000000-0008-0000-0200-000005000000}"/>
            </a:ext>
          </a:extLst>
        </xdr:cNvPr>
        <xdr:cNvGrpSpPr/>
      </xdr:nvGrpSpPr>
      <xdr:grpSpPr>
        <a:xfrm>
          <a:off x="158750" y="95249"/>
          <a:ext cx="777875" cy="635001"/>
          <a:chOff x="11366500" y="0"/>
          <a:chExt cx="977900" cy="1130300"/>
        </a:xfrm>
      </xdr:grpSpPr>
      <xdr:pic>
        <xdr:nvPicPr>
          <xdr:cNvPr id="6" name="Gráfico 5" descr="Casa">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366500" y="0"/>
            <a:ext cx="977900" cy="977900"/>
          </a:xfrm>
          <a:prstGeom prst="rect">
            <a:avLst/>
          </a:prstGeom>
        </xdr:spPr>
      </xdr:pic>
      <xdr:sp macro="" textlink="">
        <xdr:nvSpPr>
          <xdr:cNvPr id="7" name="CuadroTexto 6">
            <a:extLst>
              <a:ext uri="{FF2B5EF4-FFF2-40B4-BE49-F238E27FC236}">
                <a16:creationId xmlns:a16="http://schemas.microsoft.com/office/drawing/2014/main" id="{00000000-0008-0000-0200-000007000000}"/>
              </a:ext>
            </a:extLst>
          </xdr:cNvPr>
          <xdr:cNvSpPr txBox="1"/>
        </xdr:nvSpPr>
        <xdr:spPr>
          <a:xfrm>
            <a:off x="11379200" y="800100"/>
            <a:ext cx="914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_tradnl" sz="1100" b="1">
                <a:latin typeface="Ayuthaya" pitchFamily="2" charset="-34"/>
                <a:ea typeface="Ayuthaya" pitchFamily="2" charset="-34"/>
                <a:cs typeface="Ayuthaya" pitchFamily="2" charset="-34"/>
              </a:rPr>
              <a:t>HOME</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317500</xdr:colOff>
      <xdr:row>0</xdr:row>
      <xdr:rowOff>127001</xdr:rowOff>
    </xdr:from>
    <xdr:to>
      <xdr:col>2</xdr:col>
      <xdr:colOff>196272</xdr:colOff>
      <xdr:row>3</xdr:row>
      <xdr:rowOff>127000</xdr:rowOff>
    </xdr:to>
    <xdr:grpSp>
      <xdr:nvGrpSpPr>
        <xdr:cNvPr id="5" name="Grupo 4">
          <a:hlinkClick xmlns:r="http://schemas.openxmlformats.org/officeDocument/2006/relationships" r:id="rId1"/>
          <a:extLst>
            <a:ext uri="{FF2B5EF4-FFF2-40B4-BE49-F238E27FC236}">
              <a16:creationId xmlns:a16="http://schemas.microsoft.com/office/drawing/2014/main" id="{00000000-0008-0000-0300-000005000000}"/>
            </a:ext>
          </a:extLst>
        </xdr:cNvPr>
        <xdr:cNvGrpSpPr/>
      </xdr:nvGrpSpPr>
      <xdr:grpSpPr>
        <a:xfrm>
          <a:off x="570204" y="127001"/>
          <a:ext cx="598007" cy="476249"/>
          <a:chOff x="11366500" y="0"/>
          <a:chExt cx="977900" cy="1130300"/>
        </a:xfrm>
      </xdr:grpSpPr>
      <xdr:pic>
        <xdr:nvPicPr>
          <xdr:cNvPr id="6" name="Gráfico 5" descr="Casa">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366500" y="0"/>
            <a:ext cx="977900" cy="977900"/>
          </a:xfrm>
          <a:prstGeom prst="rect">
            <a:avLst/>
          </a:prstGeom>
        </xdr:spPr>
      </xdr:pic>
      <xdr:sp macro="" textlink="">
        <xdr:nvSpPr>
          <xdr:cNvPr id="7" name="CuadroTexto 6">
            <a:extLst>
              <a:ext uri="{FF2B5EF4-FFF2-40B4-BE49-F238E27FC236}">
                <a16:creationId xmlns:a16="http://schemas.microsoft.com/office/drawing/2014/main" id="{00000000-0008-0000-0300-000007000000}"/>
              </a:ext>
            </a:extLst>
          </xdr:cNvPr>
          <xdr:cNvSpPr txBox="1"/>
        </xdr:nvSpPr>
        <xdr:spPr>
          <a:xfrm>
            <a:off x="11379200" y="800100"/>
            <a:ext cx="914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_tradnl" sz="800" b="1">
                <a:latin typeface="Ayuthaya" pitchFamily="2" charset="-34"/>
                <a:ea typeface="Ayuthaya" pitchFamily="2" charset="-34"/>
                <a:cs typeface="Ayuthaya" pitchFamily="2" charset="-34"/>
              </a:rPr>
              <a:t>HOME</a:t>
            </a:r>
          </a:p>
        </xdr:txBody>
      </xdr:sp>
    </xdr:grpSp>
    <xdr:clientData/>
  </xdr:twoCellAnchor>
  <xdr:twoCellAnchor editAs="oneCell">
    <xdr:from>
      <xdr:col>1</xdr:col>
      <xdr:colOff>11724</xdr:colOff>
      <xdr:row>12</xdr:row>
      <xdr:rowOff>153865</xdr:rowOff>
    </xdr:from>
    <xdr:to>
      <xdr:col>11</xdr:col>
      <xdr:colOff>1561637</xdr:colOff>
      <xdr:row>13</xdr:row>
      <xdr:rowOff>35902</xdr:rowOff>
    </xdr:to>
    <xdr:pic>
      <xdr:nvPicPr>
        <xdr:cNvPr id="3" name="Imagen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4"/>
        <a:stretch>
          <a:fillRect/>
        </a:stretch>
      </xdr:blipFill>
      <xdr:spPr>
        <a:xfrm>
          <a:off x="268166" y="3685442"/>
          <a:ext cx="8862183" cy="46958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207818</xdr:colOff>
      <xdr:row>0</xdr:row>
      <xdr:rowOff>0</xdr:rowOff>
    </xdr:from>
    <xdr:to>
      <xdr:col>0</xdr:col>
      <xdr:colOff>969818</xdr:colOff>
      <xdr:row>0</xdr:row>
      <xdr:rowOff>681182</xdr:rowOff>
    </xdr:to>
    <xdr:grpSp>
      <xdr:nvGrpSpPr>
        <xdr:cNvPr id="4" name="Grupo 3">
          <a:hlinkClick xmlns:r="http://schemas.openxmlformats.org/officeDocument/2006/relationships" r:id="rId1"/>
          <a:extLst>
            <a:ext uri="{FF2B5EF4-FFF2-40B4-BE49-F238E27FC236}">
              <a16:creationId xmlns:a16="http://schemas.microsoft.com/office/drawing/2014/main" id="{00000000-0008-0000-0400-000004000000}"/>
            </a:ext>
          </a:extLst>
        </xdr:cNvPr>
        <xdr:cNvGrpSpPr/>
      </xdr:nvGrpSpPr>
      <xdr:grpSpPr>
        <a:xfrm>
          <a:off x="207818" y="0"/>
          <a:ext cx="762000" cy="681182"/>
          <a:chOff x="11366500" y="0"/>
          <a:chExt cx="977900" cy="1130300"/>
        </a:xfrm>
      </xdr:grpSpPr>
      <xdr:pic>
        <xdr:nvPicPr>
          <xdr:cNvPr id="5" name="Gráfico 4" descr="Casa">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366500" y="0"/>
            <a:ext cx="977900" cy="977900"/>
          </a:xfrm>
          <a:prstGeom prst="rect">
            <a:avLst/>
          </a:prstGeom>
        </xdr:spPr>
      </xdr:pic>
      <xdr:sp macro="" textlink="">
        <xdr:nvSpPr>
          <xdr:cNvPr id="6" name="CuadroTexto 5">
            <a:extLst>
              <a:ext uri="{FF2B5EF4-FFF2-40B4-BE49-F238E27FC236}">
                <a16:creationId xmlns:a16="http://schemas.microsoft.com/office/drawing/2014/main" id="{00000000-0008-0000-0400-000006000000}"/>
              </a:ext>
            </a:extLst>
          </xdr:cNvPr>
          <xdr:cNvSpPr txBox="1"/>
        </xdr:nvSpPr>
        <xdr:spPr>
          <a:xfrm>
            <a:off x="11379200" y="800100"/>
            <a:ext cx="9144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_tradnl" sz="1100" b="1">
                <a:latin typeface="Ayuthaya" pitchFamily="2" charset="-34"/>
                <a:ea typeface="Ayuthaya" pitchFamily="2" charset="-34"/>
                <a:cs typeface="Ayuthaya" pitchFamily="2" charset="-34"/>
              </a:rPr>
              <a:t>HOME</a:t>
            </a:r>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Q28"/>
  <sheetViews>
    <sheetView showGridLines="0" view="pageBreakPreview" zoomScale="120" zoomScaleNormal="110" zoomScaleSheetLayoutView="120" workbookViewId="0">
      <pane xSplit="16" ySplit="30" topLeftCell="Q58" activePane="bottomRight" state="frozen"/>
      <selection activeCell="Q1" sqref="Q1"/>
      <selection pane="topRight" activeCell="Q1" sqref="Q1"/>
      <selection pane="bottomLeft" activeCell="Q1" sqref="Q1"/>
      <selection pane="bottomRight" activeCell="C31" sqref="C31"/>
    </sheetView>
  </sheetViews>
  <sheetFormatPr baseColWidth="10" defaultRowHeight="15" x14ac:dyDescent="0.25"/>
  <sheetData>
    <row r="28" spans="17:17" x14ac:dyDescent="0.25">
      <c r="Q28" s="80"/>
    </row>
  </sheetData>
  <pageMargins left="0.7" right="0.7" top="0.75" bottom="0.75" header="0.3" footer="0.3"/>
  <pageSetup paperSize="9" scale="81" orientation="landscape" r:id="rId1"/>
  <headerFooter>
    <oddHeader>&amp;L&amp;"Calibri Bold,Negrita"&amp;K000000 Confidencial&amp;R&amp;"Calibri,Normal"&amp;K000000&amp;D &amp;T</oddHeader>
    <oddFooter>&amp;L&amp;"Calibri,Normal"&amp;K000000Herramienta diseñada por MEPER SOLUTIONS para COLMENA SEGUROS&amp;R&amp;"Calibri,Normal"&amp;K000000&amp;P de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5">
    <pageSetUpPr fitToPage="1"/>
  </sheetPr>
  <dimension ref="A1:P117"/>
  <sheetViews>
    <sheetView showGridLines="0" view="pageBreakPreview" topLeftCell="A25" zoomScale="90" zoomScaleNormal="90" zoomScaleSheetLayoutView="90" workbookViewId="0">
      <selection activeCell="B27" sqref="B27"/>
    </sheetView>
  </sheetViews>
  <sheetFormatPr baseColWidth="10" defaultColWidth="9.140625" defaultRowHeight="12.75" zeroHeight="1" x14ac:dyDescent="0.2"/>
  <cols>
    <col min="1" max="1" width="4.85546875" style="1" customWidth="1"/>
    <col min="2" max="2" width="29" style="1" customWidth="1"/>
    <col min="3" max="5" width="19.28515625" style="1" customWidth="1"/>
    <col min="6" max="6" width="5" style="1" customWidth="1"/>
    <col min="7" max="7" width="18.28515625" style="1" customWidth="1"/>
    <col min="8" max="8" width="24.140625" style="1" customWidth="1"/>
    <col min="9" max="10" width="19.85546875" style="1" customWidth="1"/>
    <col min="11" max="11" width="19" style="1" customWidth="1"/>
    <col min="12" max="12" width="21" style="1" customWidth="1"/>
    <col min="13" max="13" width="18.85546875" style="1" customWidth="1"/>
    <col min="14" max="14" width="19.140625" style="1" customWidth="1"/>
    <col min="15" max="15" width="19.7109375" style="1" customWidth="1"/>
    <col min="16" max="16" width="14.5703125" style="1" customWidth="1"/>
    <col min="17" max="16384" width="9.140625" style="1"/>
  </cols>
  <sheetData>
    <row r="1" spans="1:16" ht="59.1" customHeight="1" x14ac:dyDescent="0.2">
      <c r="A1" s="89"/>
      <c r="B1" s="90"/>
      <c r="C1" s="92" t="s">
        <v>10</v>
      </c>
      <c r="D1" s="92"/>
      <c r="E1" s="92"/>
      <c r="F1" s="92"/>
      <c r="G1" s="92"/>
      <c r="H1" s="92"/>
      <c r="I1" s="92"/>
      <c r="J1" s="92"/>
      <c r="K1" s="92"/>
      <c r="L1" s="92"/>
      <c r="M1" s="92"/>
      <c r="N1" s="92"/>
      <c r="O1" s="92"/>
      <c r="P1" s="93"/>
    </row>
    <row r="2" spans="1:16" ht="23.25" x14ac:dyDescent="0.2">
      <c r="C2" s="25"/>
      <c r="D2" s="25"/>
      <c r="E2" s="25"/>
      <c r="F2" s="25"/>
      <c r="G2" s="25"/>
      <c r="H2" s="25"/>
      <c r="I2" s="25"/>
      <c r="J2" s="25"/>
    </row>
    <row r="3" spans="1:16" ht="24" customHeight="1" x14ac:dyDescent="0.2">
      <c r="A3" s="91" t="s">
        <v>492</v>
      </c>
      <c r="B3" s="91"/>
      <c r="C3" s="91"/>
      <c r="D3" s="91"/>
      <c r="E3" s="91"/>
      <c r="F3" s="91"/>
      <c r="G3" s="91"/>
      <c r="H3" s="91"/>
      <c r="I3" s="91"/>
      <c r="J3" s="91"/>
      <c r="K3" s="91"/>
      <c r="L3" s="91"/>
      <c r="M3" s="91"/>
      <c r="N3" s="91"/>
      <c r="O3" s="91"/>
      <c r="P3" s="91"/>
    </row>
    <row r="4" spans="1:16" ht="23.25" x14ac:dyDescent="0.2">
      <c r="C4" s="25"/>
      <c r="D4" s="25"/>
      <c r="E4" s="25"/>
      <c r="F4" s="25"/>
      <c r="G4" s="25"/>
      <c r="H4" s="25"/>
      <c r="I4" s="25"/>
      <c r="J4" s="25"/>
    </row>
    <row r="5" spans="1:16" ht="23.1" customHeight="1" x14ac:dyDescent="0.2">
      <c r="B5" s="91" t="s">
        <v>496</v>
      </c>
      <c r="C5" s="91"/>
      <c r="D5" s="91"/>
      <c r="E5" s="91"/>
      <c r="F5" s="25"/>
      <c r="G5" s="91" t="s">
        <v>498</v>
      </c>
      <c r="H5" s="91"/>
      <c r="I5" s="91"/>
      <c r="J5" s="91"/>
      <c r="K5" s="91"/>
      <c r="L5" s="91"/>
      <c r="M5" s="91"/>
      <c r="N5" s="91"/>
      <c r="O5" s="91"/>
    </row>
    <row r="6" spans="1:16" ht="23.25" x14ac:dyDescent="0.2">
      <c r="C6" s="25"/>
      <c r="D6" s="25"/>
      <c r="E6" s="25"/>
      <c r="F6" s="25"/>
      <c r="G6" s="25"/>
      <c r="H6" s="25"/>
      <c r="I6" s="25"/>
      <c r="J6" s="25"/>
    </row>
    <row r="7" spans="1:16" ht="25.5" x14ac:dyDescent="0.2">
      <c r="B7" s="26" t="s">
        <v>493</v>
      </c>
      <c r="C7" s="26" t="s">
        <v>494</v>
      </c>
      <c r="D7" s="26" t="s">
        <v>495</v>
      </c>
      <c r="E7" s="26" t="s">
        <v>6</v>
      </c>
      <c r="F7" s="25"/>
      <c r="G7" s="25"/>
      <c r="H7" s="25"/>
      <c r="I7" s="25"/>
      <c r="J7" s="25"/>
    </row>
    <row r="8" spans="1:16" ht="23.25" x14ac:dyDescent="0.25">
      <c r="B8" s="27" t="s">
        <v>199</v>
      </c>
      <c r="C8" s="28">
        <f>COUNTIF(Matriz!$H$7:$H$1048576,B8)</f>
        <v>12</v>
      </c>
      <c r="D8" s="28">
        <f>SUMIF(Matriz!$H$7:$H$1048576,Medición!B8,Matriz!$L$7:$L$1048576)</f>
        <v>12</v>
      </c>
      <c r="E8" s="30">
        <f>D8/C8</f>
        <v>1</v>
      </c>
      <c r="F8" s="25"/>
      <c r="G8" s="25"/>
      <c r="H8" s="25"/>
      <c r="I8" s="25"/>
      <c r="J8" s="25"/>
    </row>
    <row r="9" spans="1:16" ht="23.25" x14ac:dyDescent="0.25">
      <c r="B9" s="27" t="s">
        <v>198</v>
      </c>
      <c r="C9" s="28">
        <f>COUNTIF(Matriz!$H$7:$H$1048576,B9)</f>
        <v>101</v>
      </c>
      <c r="D9" s="28">
        <f>SUMIF(Matriz!$H$7:$H$1048576,Medición!B9,Matriz!$L$7:$L$1048576)</f>
        <v>101</v>
      </c>
      <c r="E9" s="30">
        <f t="shared" ref="E9:E31" si="0">D9/C9</f>
        <v>1</v>
      </c>
      <c r="F9" s="25"/>
      <c r="G9" s="25"/>
      <c r="H9" s="25"/>
      <c r="I9" s="25"/>
      <c r="J9" s="25"/>
    </row>
    <row r="10" spans="1:16" ht="23.25" x14ac:dyDescent="0.25">
      <c r="B10" s="27" t="s">
        <v>536</v>
      </c>
      <c r="C10" s="28">
        <f>COUNTIF(Matriz!$H$7:$H$1048576,B10)</f>
        <v>30</v>
      </c>
      <c r="D10" s="28">
        <f>SUMIF(Matriz!$H$7:$H$1048576,Medición!B10,Matriz!$L$7:$L$1048576)</f>
        <v>30</v>
      </c>
      <c r="E10" s="30">
        <f t="shared" si="0"/>
        <v>1</v>
      </c>
      <c r="F10" s="25"/>
      <c r="G10" s="25"/>
      <c r="H10" s="25"/>
      <c r="I10" s="25"/>
      <c r="J10" s="25"/>
    </row>
    <row r="11" spans="1:16" ht="23.25" x14ac:dyDescent="0.25">
      <c r="B11" s="27" t="s">
        <v>479</v>
      </c>
      <c r="C11" s="28">
        <f>COUNTIF(Matriz!$H$7:$H$1048576,B11)</f>
        <v>3</v>
      </c>
      <c r="D11" s="28">
        <f>SUMIF(Matriz!$H$7:$H$1048576,Medición!B11,Matriz!$L$7:$L$1048576)</f>
        <v>3</v>
      </c>
      <c r="E11" s="30">
        <f t="shared" si="0"/>
        <v>1</v>
      </c>
      <c r="F11" s="25"/>
      <c r="G11" s="25"/>
      <c r="H11" s="25"/>
      <c r="I11" s="25"/>
      <c r="J11" s="25"/>
    </row>
    <row r="12" spans="1:16" ht="23.25" x14ac:dyDescent="0.25">
      <c r="B12" s="27" t="s">
        <v>533</v>
      </c>
      <c r="C12" s="28">
        <f>COUNTIF(Matriz!$H$7:$H$1048576,B12)</f>
        <v>24</v>
      </c>
      <c r="D12" s="28">
        <f>SUMIF(Matriz!$H$7:$H$1048576,Medición!B12,Matriz!$L$7:$L$1048576)</f>
        <v>24</v>
      </c>
      <c r="E12" s="30">
        <f t="shared" si="0"/>
        <v>1</v>
      </c>
      <c r="F12" s="25"/>
      <c r="G12" s="25"/>
      <c r="H12" s="25"/>
      <c r="I12" s="25"/>
      <c r="J12" s="25"/>
    </row>
    <row r="13" spans="1:16" ht="23.25" x14ac:dyDescent="0.25">
      <c r="B13" s="27" t="s">
        <v>197</v>
      </c>
      <c r="C13" s="28">
        <f>COUNTIF(Matriz!$H$7:$H$1048576,B13)</f>
        <v>40</v>
      </c>
      <c r="D13" s="28">
        <f>SUMIF(Matriz!$H$7:$H$1048576,Medición!B13,Matriz!$L$7:$L$1048576)</f>
        <v>40</v>
      </c>
      <c r="E13" s="30">
        <f t="shared" si="0"/>
        <v>1</v>
      </c>
      <c r="F13" s="25"/>
      <c r="G13" s="25"/>
      <c r="H13" s="25"/>
      <c r="I13" s="25"/>
      <c r="J13" s="25"/>
    </row>
    <row r="14" spans="1:16" ht="23.25" x14ac:dyDescent="0.25">
      <c r="B14" s="27" t="s">
        <v>474</v>
      </c>
      <c r="C14" s="28">
        <f>COUNTIF(Matriz!$H$7:$H$1048576,B14)</f>
        <v>12</v>
      </c>
      <c r="D14" s="28">
        <f>SUMIF(Matriz!$H$7:$H$1048576,Medición!B14,Matriz!$L$7:$L$1048576)</f>
        <v>12</v>
      </c>
      <c r="E14" s="30">
        <f t="shared" si="0"/>
        <v>1</v>
      </c>
      <c r="F14" s="25"/>
      <c r="G14" s="25"/>
      <c r="H14" s="25"/>
      <c r="I14" s="25"/>
      <c r="J14" s="25"/>
    </row>
    <row r="15" spans="1:16" ht="23.25" x14ac:dyDescent="0.25">
      <c r="B15" s="27" t="s">
        <v>519</v>
      </c>
      <c r="C15" s="28">
        <f>COUNTIF(Matriz!$H$7:$H$1048576,B15)</f>
        <v>15</v>
      </c>
      <c r="D15" s="28">
        <f>SUMIF(Matriz!$H$7:$H$1048576,Medición!B15,Matriz!$L$7:$L$1048576)</f>
        <v>15</v>
      </c>
      <c r="E15" s="30">
        <f t="shared" si="0"/>
        <v>1</v>
      </c>
      <c r="F15" s="25"/>
      <c r="G15" s="25"/>
      <c r="H15" s="25"/>
      <c r="I15" s="25"/>
      <c r="J15" s="25"/>
    </row>
    <row r="16" spans="1:16" ht="23.25" x14ac:dyDescent="0.25">
      <c r="B16" s="27" t="s">
        <v>522</v>
      </c>
      <c r="C16" s="28">
        <f>COUNTIF(Matriz!$H$7:$H$1048576,B16)</f>
        <v>7</v>
      </c>
      <c r="D16" s="28">
        <f>SUMIF(Matriz!$H$7:$H$1048576,Medición!B16,Matriz!$L$7:$L$1048576)</f>
        <v>7</v>
      </c>
      <c r="E16" s="30">
        <f t="shared" si="0"/>
        <v>1</v>
      </c>
      <c r="F16" s="25"/>
      <c r="G16" s="25"/>
      <c r="H16" s="25"/>
      <c r="I16" s="25"/>
      <c r="J16" s="25"/>
    </row>
    <row r="17" spans="2:10" ht="23.25" x14ac:dyDescent="0.25">
      <c r="B17" s="27" t="s">
        <v>521</v>
      </c>
      <c r="C17" s="28">
        <f>COUNTIF(Matriz!$H$7:$H$1048576,B17)</f>
        <v>16</v>
      </c>
      <c r="D17" s="28">
        <f>SUMIF(Matriz!$H$7:$H$1048576,Medición!B17,Matriz!$L$7:$L$1048576)</f>
        <v>16</v>
      </c>
      <c r="E17" s="30">
        <f t="shared" si="0"/>
        <v>1</v>
      </c>
      <c r="F17" s="25"/>
      <c r="G17" s="25"/>
      <c r="H17" s="25"/>
      <c r="I17" s="25"/>
      <c r="J17" s="25"/>
    </row>
    <row r="18" spans="2:10" ht="23.25" x14ac:dyDescent="0.25">
      <c r="B18" s="27" t="s">
        <v>523</v>
      </c>
      <c r="C18" s="28">
        <f>COUNTIF(Matriz!$H$7:$H$1048576,B18)</f>
        <v>27</v>
      </c>
      <c r="D18" s="28">
        <f>SUMIF(Matriz!$H$7:$H$1048576,Medición!B18,Matriz!$L$7:$L$1048576)</f>
        <v>27</v>
      </c>
      <c r="E18" s="30">
        <f t="shared" si="0"/>
        <v>1</v>
      </c>
      <c r="F18" s="25"/>
      <c r="G18" s="25"/>
      <c r="H18" s="25"/>
      <c r="I18" s="25"/>
      <c r="J18" s="25"/>
    </row>
    <row r="19" spans="2:10" ht="23.25" x14ac:dyDescent="0.25">
      <c r="B19" s="27" t="s">
        <v>525</v>
      </c>
      <c r="C19" s="28">
        <f>COUNTIF(Matriz!$H$7:$H$1048576,B19)</f>
        <v>5</v>
      </c>
      <c r="D19" s="28">
        <f>SUMIF(Matriz!$H$7:$H$1048576,Medición!B19,Matriz!$L$7:$L$1048576)</f>
        <v>5</v>
      </c>
      <c r="E19" s="30">
        <f t="shared" si="0"/>
        <v>1</v>
      </c>
      <c r="F19" s="25"/>
      <c r="G19" s="25"/>
      <c r="H19" s="25"/>
      <c r="I19" s="25"/>
      <c r="J19" s="25"/>
    </row>
    <row r="20" spans="2:10" ht="23.25" x14ac:dyDescent="0.25">
      <c r="B20" s="27" t="s">
        <v>520</v>
      </c>
      <c r="C20" s="28">
        <f>COUNTIF(Matriz!$H$7:$H$1048576,B20)</f>
        <v>5</v>
      </c>
      <c r="D20" s="28">
        <f>SUMIF(Matriz!$H$7:$H$1048576,Medición!B20,Matriz!$L$7:$L$1048576)</f>
        <v>5</v>
      </c>
      <c r="E20" s="30">
        <f t="shared" si="0"/>
        <v>1</v>
      </c>
      <c r="F20" s="25"/>
      <c r="G20" s="25"/>
      <c r="H20" s="25"/>
      <c r="I20" s="25"/>
      <c r="J20" s="25"/>
    </row>
    <row r="21" spans="2:10" ht="23.25" x14ac:dyDescent="0.25">
      <c r="B21" s="27" t="s">
        <v>673</v>
      </c>
      <c r="C21" s="28">
        <f>COUNTIF(Matriz!$H$7:$H$1048576,B21)</f>
        <v>2</v>
      </c>
      <c r="D21" s="28">
        <f>SUMIF(Matriz!$H$7:$H$1048576,Medición!B21,Matriz!$L$7:$L$1048576)</f>
        <v>2</v>
      </c>
      <c r="E21" s="30">
        <f t="shared" si="0"/>
        <v>1</v>
      </c>
      <c r="F21" s="25"/>
      <c r="G21" s="25"/>
      <c r="H21" s="25"/>
      <c r="I21" s="25"/>
      <c r="J21" s="25"/>
    </row>
    <row r="22" spans="2:10" ht="23.25" x14ac:dyDescent="0.25">
      <c r="B22" s="27" t="s">
        <v>589</v>
      </c>
      <c r="C22" s="28">
        <f>COUNTIF(Matriz!$H$7:$H$1048576,B22)</f>
        <v>1</v>
      </c>
      <c r="D22" s="28">
        <f>SUMIF(Matriz!$H$7:$H$1048576,Medición!B22,Matriz!$L$7:$L$1048576)</f>
        <v>1</v>
      </c>
      <c r="E22" s="30">
        <f t="shared" si="0"/>
        <v>1</v>
      </c>
      <c r="F22" s="25"/>
      <c r="G22" s="25"/>
      <c r="H22" s="25"/>
      <c r="I22" s="25"/>
      <c r="J22" s="25"/>
    </row>
    <row r="23" spans="2:10" ht="23.25" x14ac:dyDescent="0.25">
      <c r="B23" s="27" t="s">
        <v>556</v>
      </c>
      <c r="C23" s="28">
        <f>COUNTIF(Matriz!$H$7:$H$1048576,B23)</f>
        <v>31</v>
      </c>
      <c r="D23" s="28">
        <f>SUMIF(Matriz!$H$7:$H$1048576,Medición!B23,Matriz!$L$7:$L$1048576)</f>
        <v>31</v>
      </c>
      <c r="E23" s="30">
        <f t="shared" si="0"/>
        <v>1</v>
      </c>
      <c r="F23" s="25"/>
      <c r="G23" s="25"/>
      <c r="H23" s="25"/>
      <c r="I23" s="25"/>
      <c r="J23" s="25"/>
    </row>
    <row r="24" spans="2:10" ht="23.25" x14ac:dyDescent="0.25">
      <c r="B24" s="27" t="s">
        <v>532</v>
      </c>
      <c r="C24" s="28">
        <f>COUNTIF(Matriz!$H$7:$H$1048576,B24)</f>
        <v>4</v>
      </c>
      <c r="D24" s="28">
        <f>SUMIF(Matriz!$H$7:$H$1048576,Medición!B24,Matriz!$L$7:$L$1048576)</f>
        <v>4</v>
      </c>
      <c r="E24" s="30">
        <f t="shared" si="0"/>
        <v>1</v>
      </c>
      <c r="F24" s="25"/>
      <c r="G24" s="25"/>
      <c r="H24" s="25"/>
      <c r="I24" s="25"/>
      <c r="J24" s="25"/>
    </row>
    <row r="25" spans="2:10" ht="23.25" x14ac:dyDescent="0.25">
      <c r="B25" s="27" t="s">
        <v>524</v>
      </c>
      <c r="C25" s="28">
        <f>COUNTIF(Matriz!$H$7:$H$1048576,B25)</f>
        <v>2</v>
      </c>
      <c r="D25" s="28">
        <f>SUMIF(Matriz!$H$7:$H$1048576,Medición!B25,Matriz!$L$7:$L$1048576)</f>
        <v>2</v>
      </c>
      <c r="E25" s="30">
        <f t="shared" si="0"/>
        <v>1</v>
      </c>
      <c r="F25" s="25"/>
      <c r="G25" s="25"/>
      <c r="H25" s="25"/>
      <c r="I25" s="25"/>
      <c r="J25" s="25"/>
    </row>
    <row r="26" spans="2:10" ht="23.25" x14ac:dyDescent="0.25">
      <c r="B26" s="27" t="s">
        <v>711</v>
      </c>
      <c r="C26" s="28">
        <f>COUNTIF(Matriz!$H$7:$H$1048576,B26)</f>
        <v>7</v>
      </c>
      <c r="D26" s="28">
        <f>SUMIF(Matriz!$H$7:$H$1048576,Medición!B26,Matriz!$L$7:$L$1048576)</f>
        <v>7</v>
      </c>
      <c r="E26" s="30">
        <f t="shared" si="0"/>
        <v>1</v>
      </c>
      <c r="F26" s="25"/>
      <c r="G26" s="25"/>
      <c r="H26" s="25"/>
      <c r="I26" s="25"/>
      <c r="J26" s="25"/>
    </row>
    <row r="27" spans="2:10" ht="23.25" x14ac:dyDescent="0.25">
      <c r="B27" s="27" t="s">
        <v>672</v>
      </c>
      <c r="C27" s="28">
        <f>COUNTIF(Matriz!$H$7:$H$1048576,B27)</f>
        <v>53</v>
      </c>
      <c r="D27" s="28">
        <f>SUMIF(Matriz!$H$7:$H$1048576,Medición!B27,Matriz!$L$7:$L$1048576)</f>
        <v>53</v>
      </c>
      <c r="E27" s="30">
        <f t="shared" si="0"/>
        <v>1</v>
      </c>
      <c r="F27" s="25"/>
      <c r="G27" s="25"/>
      <c r="H27" s="25"/>
      <c r="I27" s="25"/>
      <c r="J27" s="25"/>
    </row>
    <row r="28" spans="2:10" ht="23.25" x14ac:dyDescent="0.25">
      <c r="B28" s="27" t="s">
        <v>545</v>
      </c>
      <c r="C28" s="28">
        <f>COUNTIF(Matriz!$H$7:$H$1048576,B28)</f>
        <v>3</v>
      </c>
      <c r="D28" s="28">
        <f>SUMIF(Matriz!$H$7:$H$1048576,Medición!B28,Matriz!$L$7:$L$1048576)</f>
        <v>3</v>
      </c>
      <c r="E28" s="30">
        <f t="shared" si="0"/>
        <v>1</v>
      </c>
      <c r="F28" s="25"/>
      <c r="G28" s="25"/>
      <c r="H28" s="25"/>
      <c r="I28" s="25"/>
      <c r="J28" s="25"/>
    </row>
    <row r="29" spans="2:10" ht="18" customHeight="1" x14ac:dyDescent="0.25">
      <c r="B29" s="27" t="s">
        <v>679</v>
      </c>
      <c r="C29" s="28">
        <f>COUNTIF(Matriz!$H$7:$H$1048576,B29)</f>
        <v>4</v>
      </c>
      <c r="D29" s="28">
        <f>SUMIF(Matriz!$H$7:$H$1048576,Medición!B29,Matriz!$L$7:$L$1048576)</f>
        <v>4</v>
      </c>
      <c r="E29" s="30">
        <f t="shared" si="0"/>
        <v>1</v>
      </c>
      <c r="F29" s="25"/>
      <c r="G29" s="25"/>
      <c r="H29" s="25"/>
      <c r="I29" s="25"/>
      <c r="J29" s="25"/>
    </row>
    <row r="30" spans="2:10" ht="18" customHeight="1" x14ac:dyDescent="0.25">
      <c r="B30" s="27" t="s">
        <v>482</v>
      </c>
      <c r="C30" s="28">
        <f>COUNTIF(Matriz!$H$7:$H$1048576,B30)</f>
        <v>7</v>
      </c>
      <c r="D30" s="28">
        <f>SUMIF(Matriz!$H$7:$H$1048576,Medición!B30,Matriz!$L$7:$L$1048576)</f>
        <v>7</v>
      </c>
      <c r="E30" s="30">
        <f t="shared" si="0"/>
        <v>1</v>
      </c>
      <c r="F30" s="25"/>
      <c r="G30" s="25"/>
      <c r="H30" s="25"/>
      <c r="I30" s="25"/>
      <c r="J30" s="25"/>
    </row>
    <row r="31" spans="2:10" ht="18" customHeight="1" x14ac:dyDescent="0.25">
      <c r="B31" s="27" t="s">
        <v>557</v>
      </c>
      <c r="C31" s="28">
        <f>COUNTIF(Matriz!$H$7:$H$1048576,B31)</f>
        <v>3</v>
      </c>
      <c r="D31" s="28">
        <f>SUMIF(Matriz!$H$7:$H$1048576,Medición!B31,Matriz!$L$7:$L$1048576)</f>
        <v>3</v>
      </c>
      <c r="E31" s="30">
        <f t="shared" si="0"/>
        <v>1</v>
      </c>
      <c r="F31" s="25"/>
      <c r="G31" s="25"/>
      <c r="H31" s="25"/>
      <c r="I31" s="25"/>
      <c r="J31" s="25"/>
    </row>
    <row r="32" spans="2:10" ht="11.1" customHeight="1" x14ac:dyDescent="0.35">
      <c r="C32" s="25"/>
      <c r="D32" s="25"/>
      <c r="E32" s="25"/>
      <c r="F32" s="19"/>
      <c r="G32" s="19"/>
    </row>
    <row r="33" spans="2:15" ht="23.25" x14ac:dyDescent="0.35">
      <c r="B33" s="69" t="s">
        <v>497</v>
      </c>
      <c r="C33" s="70">
        <f>SUM(C8:C31)</f>
        <v>414</v>
      </c>
      <c r="D33" s="70">
        <f>SUM(D8:D31)</f>
        <v>414</v>
      </c>
      <c r="E33" s="30">
        <f t="shared" ref="E33" si="1">D33/C33</f>
        <v>1</v>
      </c>
      <c r="F33" s="19"/>
      <c r="G33" s="19"/>
    </row>
    <row r="34" spans="2:15" ht="23.25" x14ac:dyDescent="0.35">
      <c r="F34" s="19"/>
      <c r="G34" s="19"/>
    </row>
    <row r="35" spans="2:15" ht="77.099999999999994" customHeight="1" x14ac:dyDescent="0.2">
      <c r="B35" s="29" t="s">
        <v>503</v>
      </c>
      <c r="C35" s="88" t="s">
        <v>696</v>
      </c>
      <c r="D35" s="88"/>
      <c r="E35" s="88"/>
      <c r="F35" s="88"/>
      <c r="G35" s="88"/>
      <c r="H35" s="88"/>
      <c r="I35" s="88"/>
      <c r="J35" s="88"/>
      <c r="K35" s="88"/>
      <c r="L35" s="88"/>
      <c r="M35" s="88"/>
      <c r="N35" s="88"/>
      <c r="O35" s="88"/>
    </row>
    <row r="36" spans="2:15" x14ac:dyDescent="0.2"/>
    <row r="37" spans="2:15" x14ac:dyDescent="0.2"/>
    <row r="38" spans="2:15" x14ac:dyDescent="0.2"/>
    <row r="39" spans="2:15" x14ac:dyDescent="0.2"/>
    <row r="40" spans="2:15" x14ac:dyDescent="0.2"/>
    <row r="41" spans="2:15" x14ac:dyDescent="0.2"/>
    <row r="42" spans="2:15" x14ac:dyDescent="0.2"/>
    <row r="43" spans="2:15" x14ac:dyDescent="0.2"/>
    <row r="44" spans="2:15" x14ac:dyDescent="0.2"/>
    <row r="45" spans="2:15" x14ac:dyDescent="0.2"/>
    <row r="46" spans="2:15" x14ac:dyDescent="0.2"/>
    <row r="47" spans="2:15" x14ac:dyDescent="0.2"/>
    <row r="48" spans="2:15" x14ac:dyDescent="0.2"/>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sheetData>
  <mergeCells count="6">
    <mergeCell ref="C35:O35"/>
    <mergeCell ref="A1:B1"/>
    <mergeCell ref="B5:E5"/>
    <mergeCell ref="G5:O5"/>
    <mergeCell ref="A3:P3"/>
    <mergeCell ref="C1:P1"/>
  </mergeCells>
  <conditionalFormatting sqref="E8:E31">
    <cfRule type="cellIs" dxfId="8" priority="13" stopIfTrue="1" operator="between">
      <formula>0.81</formula>
      <formula>1</formula>
    </cfRule>
    <cfRule type="cellIs" dxfId="7" priority="14" operator="between">
      <formula>0.61</formula>
      <formula>0.8</formula>
    </cfRule>
    <cfRule type="cellIs" dxfId="6" priority="15" operator="between">
      <formula>0</formula>
      <formula>0.6</formula>
    </cfRule>
  </conditionalFormatting>
  <conditionalFormatting sqref="E33">
    <cfRule type="cellIs" dxfId="5" priority="4" stopIfTrue="1" operator="between">
      <formula>0.81</formula>
      <formula>1</formula>
    </cfRule>
    <cfRule type="cellIs" dxfId="4" priority="5" operator="between">
      <formula>0.61</formula>
      <formula>0.8</formula>
    </cfRule>
    <cfRule type="cellIs" dxfId="3" priority="6" operator="between">
      <formula>0</formula>
      <formula>0.6</formula>
    </cfRule>
  </conditionalFormatting>
  <printOptions horizontalCentered="1"/>
  <pageMargins left="0.39370078740157499" right="0.39370078740157499" top="0.78740157480314998" bottom="0.39370078740157499" header="0.31496062992126" footer="0.31496062992126"/>
  <pageSetup scale="44" fitToHeight="0" orientation="landscape" r:id="rId1"/>
  <headerFooter>
    <oddHeader>&amp;L&amp;"Calibri Bold,Negrita"&amp;K000000 Confidencial&amp;R&amp;"Calibri,Normal"&amp;K000000&amp;D &amp;T</oddHeader>
    <oddFooter>&amp;L&amp;"Calibri,Normal"&amp;K000000Herramienta diseñada por MEPER SOLUTIONS para COLMENA SEGUROS&amp;R&amp;"Calibri,Normal"&amp;K000000&amp;P de &amp;N</oddFooter>
  </headerFooter>
  <rowBreaks count="1" manualBreakCount="1">
    <brk id="35" max="15"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2" filterMode="1"/>
  <dimension ref="A1:ADM1003"/>
  <sheetViews>
    <sheetView showGridLines="0" tabSelected="1" view="pageBreakPreview" zoomScale="60" zoomScaleNormal="60" zoomScalePageLayoutView="75" workbookViewId="0">
      <pane xSplit="4" ySplit="6" topLeftCell="E417" activePane="bottomRight" state="frozen"/>
      <selection pane="topRight" activeCell="E1" sqref="E1"/>
      <selection pane="bottomLeft" activeCell="A7" sqref="A7"/>
      <selection pane="bottomRight" activeCell="A412" sqref="A412:I412"/>
    </sheetView>
  </sheetViews>
  <sheetFormatPr baseColWidth="10" defaultColWidth="2.85546875" defaultRowHeight="14.25" x14ac:dyDescent="0.2"/>
  <cols>
    <col min="1" max="2" width="14.140625" style="12" customWidth="1"/>
    <col min="3" max="3" width="15.5703125" style="12" customWidth="1"/>
    <col min="4" max="4" width="17.42578125" style="12" customWidth="1"/>
    <col min="5" max="5" width="44.42578125" style="12" customWidth="1"/>
    <col min="6" max="6" width="15.42578125" style="13" customWidth="1"/>
    <col min="7" max="8" width="16.85546875" style="13" customWidth="1"/>
    <col min="9" max="9" width="107.42578125" style="14" customWidth="1"/>
    <col min="10" max="10" width="82.7109375" style="14" customWidth="1"/>
    <col min="11" max="11" width="16.28515625" style="12" customWidth="1"/>
    <col min="12" max="12" width="15.28515625" style="12" customWidth="1"/>
    <col min="13" max="13" width="24.42578125" style="9" customWidth="1"/>
    <col min="14" max="14" width="17.85546875" style="9" customWidth="1"/>
    <col min="15" max="15" width="15.7109375" style="9" customWidth="1"/>
    <col min="16" max="16" width="48.7109375" style="9" customWidth="1"/>
    <col min="17" max="17" width="8.42578125" style="9" hidden="1" customWidth="1"/>
    <col min="18" max="784" width="0" style="9" hidden="1" customWidth="1"/>
    <col min="785" max="785" width="8.28515625" style="9" hidden="1" customWidth="1"/>
    <col min="786" max="786" width="7.28515625" style="9" hidden="1" customWidth="1"/>
    <col min="787" max="787" width="13.42578125" style="9" hidden="1" customWidth="1"/>
    <col min="788" max="788" width="4.85546875" style="9" hidden="1" customWidth="1"/>
    <col min="789" max="789" width="1.85546875" style="9" hidden="1" customWidth="1"/>
    <col min="790" max="790" width="1.5703125" style="9" hidden="1" customWidth="1"/>
    <col min="791" max="791" width="1.28515625" style="9" hidden="1" customWidth="1"/>
    <col min="792" max="792" width="3" style="9" hidden="1" customWidth="1"/>
    <col min="793" max="793" width="5.42578125" style="9" hidden="1" customWidth="1"/>
    <col min="794" max="16384" width="2.85546875" style="9"/>
  </cols>
  <sheetData>
    <row r="1" spans="1:18" x14ac:dyDescent="0.2">
      <c r="A1" s="94"/>
      <c r="B1" s="95"/>
      <c r="C1" s="95"/>
      <c r="D1" s="101" t="s">
        <v>21</v>
      </c>
      <c r="E1" s="102"/>
      <c r="F1" s="102"/>
      <c r="G1" s="102"/>
      <c r="H1" s="102"/>
      <c r="I1" s="102"/>
      <c r="J1" s="102"/>
      <c r="K1" s="102"/>
      <c r="L1" s="102"/>
      <c r="M1" s="103"/>
      <c r="N1" s="39" t="s">
        <v>680</v>
      </c>
      <c r="O1" s="108" t="s">
        <v>698</v>
      </c>
      <c r="P1" s="109"/>
    </row>
    <row r="2" spans="1:18" ht="44.25" customHeight="1" x14ac:dyDescent="0.2">
      <c r="A2" s="96"/>
      <c r="B2" s="97"/>
      <c r="C2" s="97"/>
      <c r="D2" s="104"/>
      <c r="E2" s="104"/>
      <c r="F2" s="104"/>
      <c r="G2" s="104"/>
      <c r="H2" s="104"/>
      <c r="I2" s="104"/>
      <c r="J2" s="104"/>
      <c r="K2" s="104"/>
      <c r="L2" s="104"/>
      <c r="M2" s="105"/>
      <c r="N2" s="39" t="s">
        <v>697</v>
      </c>
      <c r="O2" s="108" t="s">
        <v>699</v>
      </c>
      <c r="P2" s="109"/>
    </row>
    <row r="3" spans="1:18" s="10" customFormat="1" ht="45" hidden="1" x14ac:dyDescent="0.6">
      <c r="A3" s="98"/>
      <c r="B3" s="99"/>
      <c r="C3" s="99"/>
      <c r="D3" s="106" t="s">
        <v>15</v>
      </c>
      <c r="E3" s="106"/>
      <c r="F3" s="106"/>
      <c r="G3" s="106"/>
      <c r="H3" s="106"/>
      <c r="I3" s="106"/>
      <c r="J3" s="106"/>
      <c r="K3" s="106"/>
      <c r="L3" s="106"/>
      <c r="M3" s="107"/>
      <c r="N3" s="40">
        <v>44651</v>
      </c>
      <c r="O3" s="108" t="s">
        <v>16</v>
      </c>
      <c r="P3" s="109"/>
    </row>
    <row r="4" spans="1:18" s="10" customFormat="1" ht="45" hidden="1" x14ac:dyDescent="0.6">
      <c r="A4" s="16"/>
      <c r="B4" s="16"/>
      <c r="C4" s="16"/>
      <c r="D4" s="16"/>
      <c r="E4" s="16"/>
      <c r="F4" s="17"/>
      <c r="G4" s="17"/>
      <c r="H4" s="17"/>
      <c r="I4" s="17"/>
      <c r="J4" s="17"/>
      <c r="K4" s="17"/>
      <c r="L4" s="17"/>
      <c r="M4" s="17"/>
      <c r="N4" s="18"/>
      <c r="O4" s="18"/>
      <c r="P4" s="18"/>
    </row>
    <row r="5" spans="1:18" s="43" customFormat="1" ht="15" x14ac:dyDescent="0.2">
      <c r="A5" s="81"/>
      <c r="B5" s="81"/>
      <c r="C5" s="81"/>
      <c r="D5" s="81"/>
      <c r="E5" s="81"/>
      <c r="F5" s="81"/>
      <c r="G5" s="81"/>
      <c r="H5" s="81"/>
      <c r="I5" s="81"/>
      <c r="J5" s="82"/>
      <c r="K5" s="100" t="s">
        <v>9</v>
      </c>
      <c r="L5" s="100"/>
      <c r="M5" s="83"/>
      <c r="N5" s="81"/>
      <c r="O5" s="81"/>
      <c r="P5" s="81"/>
    </row>
    <row r="6" spans="1:18" s="44" customFormat="1" ht="45" x14ac:dyDescent="0.25">
      <c r="A6" s="84" t="s">
        <v>7</v>
      </c>
      <c r="B6" s="84" t="s">
        <v>0</v>
      </c>
      <c r="C6" s="84" t="s">
        <v>714</v>
      </c>
      <c r="D6" s="84" t="s">
        <v>1</v>
      </c>
      <c r="E6" s="84" t="s">
        <v>2</v>
      </c>
      <c r="F6" s="84" t="s">
        <v>3</v>
      </c>
      <c r="G6" s="84" t="s">
        <v>490</v>
      </c>
      <c r="H6" s="84" t="s">
        <v>491</v>
      </c>
      <c r="I6" s="84" t="s">
        <v>24</v>
      </c>
      <c r="J6" s="85" t="s">
        <v>12</v>
      </c>
      <c r="K6" s="86" t="s">
        <v>472</v>
      </c>
      <c r="L6" s="86" t="s">
        <v>473</v>
      </c>
      <c r="M6" s="87" t="s">
        <v>11</v>
      </c>
      <c r="N6" s="84" t="s">
        <v>14</v>
      </c>
      <c r="O6" s="84" t="s">
        <v>8</v>
      </c>
      <c r="P6" s="84" t="s">
        <v>850</v>
      </c>
    </row>
    <row r="7" spans="1:18" s="11" customFormat="1" ht="94.5" hidden="1" customHeight="1" x14ac:dyDescent="0.25">
      <c r="A7" s="46" t="s">
        <v>19</v>
      </c>
      <c r="B7" s="45" t="s">
        <v>30</v>
      </c>
      <c r="C7" s="46">
        <v>9</v>
      </c>
      <c r="D7" s="46">
        <v>1979</v>
      </c>
      <c r="E7" s="47" t="s">
        <v>22</v>
      </c>
      <c r="F7" s="47" t="s">
        <v>174</v>
      </c>
      <c r="G7" s="47" t="s">
        <v>198</v>
      </c>
      <c r="H7" s="47" t="s">
        <v>198</v>
      </c>
      <c r="I7" s="47" t="s">
        <v>715</v>
      </c>
      <c r="J7" s="47" t="s">
        <v>716</v>
      </c>
      <c r="K7" s="34" t="s">
        <v>469</v>
      </c>
      <c r="L7" s="35">
        <f t="shared" ref="L7:L70" si="0">IF(K7="Cumple",1,IF(K7="Cumple con observaciones",0.5,0))</f>
        <v>1</v>
      </c>
      <c r="M7" s="36"/>
      <c r="N7" s="37"/>
      <c r="O7" s="37"/>
      <c r="P7" s="37"/>
      <c r="R7" s="11" t="s">
        <v>198</v>
      </c>
    </row>
    <row r="8" spans="1:18" s="11" customFormat="1" ht="102" hidden="1" x14ac:dyDescent="0.25">
      <c r="A8" s="46" t="s">
        <v>19</v>
      </c>
      <c r="B8" s="45" t="s">
        <v>30</v>
      </c>
      <c r="C8" s="46">
        <v>9</v>
      </c>
      <c r="D8" s="46">
        <v>1979</v>
      </c>
      <c r="E8" s="47" t="s">
        <v>22</v>
      </c>
      <c r="F8" s="47" t="s">
        <v>736</v>
      </c>
      <c r="G8" s="47" t="s">
        <v>198</v>
      </c>
      <c r="H8" s="47" t="s">
        <v>519</v>
      </c>
      <c r="I8" s="47" t="s">
        <v>737</v>
      </c>
      <c r="J8" s="47" t="s">
        <v>738</v>
      </c>
      <c r="K8" s="34" t="s">
        <v>469</v>
      </c>
      <c r="L8" s="35">
        <f t="shared" si="0"/>
        <v>1</v>
      </c>
      <c r="M8" s="36"/>
      <c r="N8" s="37"/>
      <c r="O8" s="37"/>
      <c r="P8" s="37"/>
      <c r="R8" s="11" t="s">
        <v>479</v>
      </c>
    </row>
    <row r="9" spans="1:18" s="11" customFormat="1" ht="81.75" hidden="1" customHeight="1" x14ac:dyDescent="0.25">
      <c r="A9" s="46" t="s">
        <v>19</v>
      </c>
      <c r="B9" s="45" t="s">
        <v>30</v>
      </c>
      <c r="C9" s="46">
        <v>9</v>
      </c>
      <c r="D9" s="46">
        <v>1979</v>
      </c>
      <c r="E9" s="47" t="s">
        <v>22</v>
      </c>
      <c r="F9" s="47" t="s">
        <v>898</v>
      </c>
      <c r="G9" s="47" t="s">
        <v>198</v>
      </c>
      <c r="H9" s="47" t="s">
        <v>520</v>
      </c>
      <c r="I9" s="47" t="s">
        <v>899</v>
      </c>
      <c r="J9" s="47" t="s">
        <v>900</v>
      </c>
      <c r="K9" s="34" t="s">
        <v>469</v>
      </c>
      <c r="L9" s="35">
        <f t="shared" si="0"/>
        <v>1</v>
      </c>
      <c r="M9" s="36"/>
      <c r="N9" s="37"/>
      <c r="O9" s="37"/>
      <c r="P9" s="37"/>
      <c r="R9" s="11" t="s">
        <v>197</v>
      </c>
    </row>
    <row r="10" spans="1:18" s="11" customFormat="1" ht="89.25" hidden="1" x14ac:dyDescent="0.25">
      <c r="A10" s="46" t="s">
        <v>19</v>
      </c>
      <c r="B10" s="45" t="s">
        <v>30</v>
      </c>
      <c r="C10" s="46">
        <v>9</v>
      </c>
      <c r="D10" s="46">
        <v>1979</v>
      </c>
      <c r="E10" s="47" t="s">
        <v>22</v>
      </c>
      <c r="F10" s="47" t="s">
        <v>175</v>
      </c>
      <c r="G10" s="47" t="s">
        <v>198</v>
      </c>
      <c r="H10" s="47" t="s">
        <v>520</v>
      </c>
      <c r="I10" s="47" t="s">
        <v>299</v>
      </c>
      <c r="J10" s="47" t="s">
        <v>435</v>
      </c>
      <c r="K10" s="34" t="s">
        <v>469</v>
      </c>
      <c r="L10" s="35">
        <f t="shared" si="0"/>
        <v>1</v>
      </c>
      <c r="M10" s="36"/>
      <c r="N10" s="37"/>
      <c r="O10" s="37"/>
      <c r="P10" s="37"/>
      <c r="R10" s="11" t="s">
        <v>474</v>
      </c>
    </row>
    <row r="11" spans="1:18" s="11" customFormat="1" ht="79.5" hidden="1" customHeight="1" x14ac:dyDescent="0.25">
      <c r="A11" s="46" t="s">
        <v>19</v>
      </c>
      <c r="B11" s="45" t="s">
        <v>30</v>
      </c>
      <c r="C11" s="46">
        <v>9</v>
      </c>
      <c r="D11" s="46">
        <v>1979</v>
      </c>
      <c r="E11" s="47" t="s">
        <v>22</v>
      </c>
      <c r="F11" s="47">
        <v>102</v>
      </c>
      <c r="G11" s="47" t="s">
        <v>198</v>
      </c>
      <c r="H11" s="47" t="s">
        <v>521</v>
      </c>
      <c r="I11" s="47" t="s">
        <v>901</v>
      </c>
      <c r="J11" s="47" t="s">
        <v>902</v>
      </c>
      <c r="K11" s="34" t="s">
        <v>469</v>
      </c>
      <c r="L11" s="35">
        <f t="shared" si="0"/>
        <v>1</v>
      </c>
      <c r="M11" s="36"/>
      <c r="N11" s="37"/>
      <c r="O11" s="37"/>
      <c r="P11" s="37"/>
      <c r="R11" s="11" t="s">
        <v>519</v>
      </c>
    </row>
    <row r="12" spans="1:18" s="11" customFormat="1" ht="63.75" hidden="1" x14ac:dyDescent="0.25">
      <c r="A12" s="46" t="s">
        <v>38</v>
      </c>
      <c r="B12" s="45" t="s">
        <v>30</v>
      </c>
      <c r="C12" s="46">
        <v>9</v>
      </c>
      <c r="D12" s="46">
        <v>1979</v>
      </c>
      <c r="E12" s="47" t="s">
        <v>22</v>
      </c>
      <c r="F12" s="47" t="s">
        <v>176</v>
      </c>
      <c r="G12" s="47" t="s">
        <v>198</v>
      </c>
      <c r="H12" s="47" t="s">
        <v>522</v>
      </c>
      <c r="I12" s="47" t="s">
        <v>300</v>
      </c>
      <c r="J12" s="47" t="s">
        <v>436</v>
      </c>
      <c r="K12" s="34" t="s">
        <v>469</v>
      </c>
      <c r="L12" s="35">
        <f t="shared" si="0"/>
        <v>1</v>
      </c>
      <c r="M12" s="36"/>
      <c r="N12" s="37"/>
      <c r="O12" s="37"/>
      <c r="P12" s="37"/>
      <c r="R12" s="11" t="s">
        <v>522</v>
      </c>
    </row>
    <row r="13" spans="1:18" s="11" customFormat="1" ht="128.25" hidden="1" x14ac:dyDescent="0.25">
      <c r="A13" s="46" t="s">
        <v>38</v>
      </c>
      <c r="B13" s="45" t="s">
        <v>30</v>
      </c>
      <c r="C13" s="46">
        <v>9</v>
      </c>
      <c r="D13" s="46">
        <v>1979</v>
      </c>
      <c r="E13" s="47" t="s">
        <v>22</v>
      </c>
      <c r="F13" s="47" t="s">
        <v>177</v>
      </c>
      <c r="G13" s="47" t="s">
        <v>198</v>
      </c>
      <c r="H13" s="47" t="s">
        <v>522</v>
      </c>
      <c r="I13" s="47" t="s">
        <v>301</v>
      </c>
      <c r="J13" s="47" t="s">
        <v>437</v>
      </c>
      <c r="K13" s="34" t="s">
        <v>469</v>
      </c>
      <c r="L13" s="35">
        <f t="shared" si="0"/>
        <v>1</v>
      </c>
      <c r="M13" s="36"/>
      <c r="N13" s="37"/>
      <c r="O13" s="37"/>
      <c r="P13" s="37"/>
      <c r="R13" s="11" t="s">
        <v>521</v>
      </c>
    </row>
    <row r="14" spans="1:18" s="11" customFormat="1" ht="102" hidden="1" x14ac:dyDescent="0.25">
      <c r="A14" s="46" t="s">
        <v>38</v>
      </c>
      <c r="B14" s="45" t="s">
        <v>30</v>
      </c>
      <c r="C14" s="46">
        <v>9</v>
      </c>
      <c r="D14" s="46">
        <v>1979</v>
      </c>
      <c r="E14" s="47" t="s">
        <v>22</v>
      </c>
      <c r="F14" s="47" t="s">
        <v>178</v>
      </c>
      <c r="G14" s="47" t="s">
        <v>198</v>
      </c>
      <c r="H14" s="47" t="s">
        <v>523</v>
      </c>
      <c r="I14" s="47" t="s">
        <v>302</v>
      </c>
      <c r="J14" s="47" t="s">
        <v>438</v>
      </c>
      <c r="K14" s="34" t="s">
        <v>469</v>
      </c>
      <c r="L14" s="35">
        <f t="shared" si="0"/>
        <v>1</v>
      </c>
      <c r="M14" s="36" t="s">
        <v>895</v>
      </c>
      <c r="N14" s="37" t="s">
        <v>896</v>
      </c>
      <c r="O14" s="42">
        <v>45412</v>
      </c>
      <c r="P14" s="37" t="s">
        <v>897</v>
      </c>
      <c r="R14" s="11" t="s">
        <v>523</v>
      </c>
    </row>
    <row r="15" spans="1:18" s="11" customFormat="1" ht="89.25" hidden="1" x14ac:dyDescent="0.25">
      <c r="A15" s="46" t="s">
        <v>38</v>
      </c>
      <c r="B15" s="45" t="s">
        <v>30</v>
      </c>
      <c r="C15" s="46">
        <v>9</v>
      </c>
      <c r="D15" s="46">
        <v>1979</v>
      </c>
      <c r="E15" s="47" t="s">
        <v>22</v>
      </c>
      <c r="F15" s="47" t="s">
        <v>179</v>
      </c>
      <c r="G15" s="47" t="s">
        <v>198</v>
      </c>
      <c r="H15" s="47" t="s">
        <v>524</v>
      </c>
      <c r="I15" s="47" t="s">
        <v>303</v>
      </c>
      <c r="J15" s="47" t="s">
        <v>439</v>
      </c>
      <c r="K15" s="34" t="s">
        <v>469</v>
      </c>
      <c r="L15" s="35">
        <f t="shared" si="0"/>
        <v>1</v>
      </c>
      <c r="M15" s="36"/>
      <c r="N15" s="37"/>
      <c r="O15" s="37"/>
      <c r="P15" s="37"/>
      <c r="R15" s="11" t="s">
        <v>525</v>
      </c>
    </row>
    <row r="16" spans="1:18" s="11" customFormat="1" ht="89.25" hidden="1" x14ac:dyDescent="0.25">
      <c r="A16" s="46" t="s">
        <v>38</v>
      </c>
      <c r="B16" s="45" t="s">
        <v>30</v>
      </c>
      <c r="C16" s="46">
        <v>9</v>
      </c>
      <c r="D16" s="46">
        <v>1979</v>
      </c>
      <c r="E16" s="47" t="s">
        <v>22</v>
      </c>
      <c r="F16" s="47" t="s">
        <v>739</v>
      </c>
      <c r="G16" s="47" t="s">
        <v>198</v>
      </c>
      <c r="H16" s="47" t="s">
        <v>525</v>
      </c>
      <c r="I16" s="47" t="s">
        <v>740</v>
      </c>
      <c r="J16" s="47" t="s">
        <v>741</v>
      </c>
      <c r="K16" s="34" t="s">
        <v>469</v>
      </c>
      <c r="L16" s="35">
        <f t="shared" si="0"/>
        <v>1</v>
      </c>
      <c r="M16" s="36"/>
      <c r="N16" s="37"/>
      <c r="O16" s="37"/>
      <c r="P16" s="37"/>
      <c r="R16" s="11" t="s">
        <v>520</v>
      </c>
    </row>
    <row r="17" spans="1:18" s="11" customFormat="1" ht="165.75" hidden="1" x14ac:dyDescent="0.25">
      <c r="A17" s="46" t="s">
        <v>38</v>
      </c>
      <c r="B17" s="45" t="s">
        <v>30</v>
      </c>
      <c r="C17" s="46">
        <v>9</v>
      </c>
      <c r="D17" s="46">
        <v>1979</v>
      </c>
      <c r="E17" s="47" t="s">
        <v>22</v>
      </c>
      <c r="F17" s="47" t="s">
        <v>526</v>
      </c>
      <c r="G17" s="47" t="s">
        <v>198</v>
      </c>
      <c r="H17" s="47" t="s">
        <v>523</v>
      </c>
      <c r="I17" s="47" t="s">
        <v>527</v>
      </c>
      <c r="J17" s="47" t="s">
        <v>528</v>
      </c>
      <c r="K17" s="34" t="s">
        <v>469</v>
      </c>
      <c r="L17" s="35">
        <f t="shared" si="0"/>
        <v>1</v>
      </c>
      <c r="M17" s="36"/>
      <c r="N17" s="37"/>
      <c r="O17" s="37"/>
      <c r="P17" s="37"/>
      <c r="R17" s="11" t="s">
        <v>673</v>
      </c>
    </row>
    <row r="18" spans="1:18" s="11" customFormat="1" ht="42.75" hidden="1" x14ac:dyDescent="0.25">
      <c r="A18" s="46" t="s">
        <v>38</v>
      </c>
      <c r="B18" s="45" t="s">
        <v>30</v>
      </c>
      <c r="C18" s="46">
        <v>9</v>
      </c>
      <c r="D18" s="46">
        <v>1979</v>
      </c>
      <c r="E18" s="47" t="s">
        <v>22</v>
      </c>
      <c r="F18" s="47" t="s">
        <v>180</v>
      </c>
      <c r="G18" s="47" t="s">
        <v>198</v>
      </c>
      <c r="H18" s="47" t="s">
        <v>679</v>
      </c>
      <c r="I18" s="47" t="s">
        <v>304</v>
      </c>
      <c r="J18" s="47" t="s">
        <v>707</v>
      </c>
      <c r="K18" s="34" t="s">
        <v>469</v>
      </c>
      <c r="L18" s="35">
        <f t="shared" si="0"/>
        <v>1</v>
      </c>
      <c r="M18" s="36"/>
      <c r="N18" s="37"/>
      <c r="O18" s="42"/>
      <c r="P18" s="37"/>
    </row>
    <row r="19" spans="1:18" s="11" customFormat="1" ht="71.25" hidden="1" x14ac:dyDescent="0.25">
      <c r="A19" s="46" t="s">
        <v>38</v>
      </c>
      <c r="B19" s="45" t="s">
        <v>30</v>
      </c>
      <c r="C19" s="46">
        <v>9</v>
      </c>
      <c r="D19" s="46">
        <v>1979</v>
      </c>
      <c r="E19" s="47" t="s">
        <v>22</v>
      </c>
      <c r="F19" s="47" t="s">
        <v>181</v>
      </c>
      <c r="G19" s="47" t="s">
        <v>198</v>
      </c>
      <c r="H19" s="47" t="s">
        <v>198</v>
      </c>
      <c r="I19" s="47" t="s">
        <v>305</v>
      </c>
      <c r="J19" s="47" t="s">
        <v>440</v>
      </c>
      <c r="K19" s="34" t="s">
        <v>469</v>
      </c>
      <c r="L19" s="35">
        <f t="shared" si="0"/>
        <v>1</v>
      </c>
      <c r="M19" s="36"/>
      <c r="N19" s="37"/>
      <c r="O19" s="42"/>
      <c r="P19" s="37"/>
    </row>
    <row r="20" spans="1:18" s="11" customFormat="1" ht="114.75" hidden="1" x14ac:dyDescent="0.25">
      <c r="A20" s="46" t="s">
        <v>38</v>
      </c>
      <c r="B20" s="45" t="s">
        <v>30</v>
      </c>
      <c r="C20" s="46">
        <v>9</v>
      </c>
      <c r="D20" s="46">
        <v>1979</v>
      </c>
      <c r="E20" s="47" t="s">
        <v>22</v>
      </c>
      <c r="F20" s="47" t="s">
        <v>182</v>
      </c>
      <c r="G20" s="47" t="s">
        <v>198</v>
      </c>
      <c r="H20" s="47" t="s">
        <v>198</v>
      </c>
      <c r="I20" s="47" t="s">
        <v>306</v>
      </c>
      <c r="J20" s="47" t="s">
        <v>441</v>
      </c>
      <c r="K20" s="34" t="s">
        <v>469</v>
      </c>
      <c r="L20" s="35">
        <f t="shared" si="0"/>
        <v>1</v>
      </c>
      <c r="M20" s="36"/>
      <c r="N20" s="37"/>
      <c r="O20" s="37"/>
      <c r="P20" s="37"/>
      <c r="R20" s="11" t="s">
        <v>556</v>
      </c>
    </row>
    <row r="21" spans="1:18" s="11" customFormat="1" ht="89.25" hidden="1" x14ac:dyDescent="0.25">
      <c r="A21" s="61" t="s">
        <v>38</v>
      </c>
      <c r="B21" s="62" t="s">
        <v>30</v>
      </c>
      <c r="C21" s="61">
        <v>9</v>
      </c>
      <c r="D21" s="61">
        <v>1979</v>
      </c>
      <c r="E21" s="63" t="s">
        <v>22</v>
      </c>
      <c r="F21" s="63" t="s">
        <v>529</v>
      </c>
      <c r="G21" s="63" t="s">
        <v>198</v>
      </c>
      <c r="H21" s="63" t="s">
        <v>198</v>
      </c>
      <c r="I21" s="63" t="s">
        <v>530</v>
      </c>
      <c r="J21" s="63" t="s">
        <v>531</v>
      </c>
      <c r="K21" s="34" t="s">
        <v>469</v>
      </c>
      <c r="L21" s="35">
        <f t="shared" si="0"/>
        <v>1</v>
      </c>
      <c r="M21" s="36"/>
      <c r="N21" s="37"/>
      <c r="O21" s="37"/>
      <c r="P21" s="37"/>
      <c r="R21" s="11" t="s">
        <v>532</v>
      </c>
    </row>
    <row r="22" spans="1:18" s="11" customFormat="1" ht="127.5" hidden="1" x14ac:dyDescent="0.25">
      <c r="A22" s="61" t="s">
        <v>38</v>
      </c>
      <c r="B22" s="62" t="s">
        <v>30</v>
      </c>
      <c r="C22" s="61">
        <v>9</v>
      </c>
      <c r="D22" s="61">
        <v>1979</v>
      </c>
      <c r="E22" s="63" t="s">
        <v>22</v>
      </c>
      <c r="F22" s="63" t="s">
        <v>903</v>
      </c>
      <c r="G22" s="63" t="s">
        <v>198</v>
      </c>
      <c r="H22" s="63" t="s">
        <v>521</v>
      </c>
      <c r="I22" s="63" t="s">
        <v>904</v>
      </c>
      <c r="J22" s="63" t="s">
        <v>905</v>
      </c>
      <c r="K22" s="34" t="s">
        <v>469</v>
      </c>
      <c r="L22" s="35">
        <f t="shared" si="0"/>
        <v>1</v>
      </c>
      <c r="M22" s="36"/>
      <c r="N22" s="37"/>
      <c r="O22" s="37"/>
      <c r="P22" s="37"/>
      <c r="R22" s="11" t="s">
        <v>524</v>
      </c>
    </row>
    <row r="23" spans="1:18" s="11" customFormat="1" ht="102" hidden="1" x14ac:dyDescent="0.25">
      <c r="A23" s="61" t="s">
        <v>38</v>
      </c>
      <c r="B23" s="62" t="s">
        <v>30</v>
      </c>
      <c r="C23" s="61">
        <v>9</v>
      </c>
      <c r="D23" s="61">
        <v>1979</v>
      </c>
      <c r="E23" s="63" t="s">
        <v>22</v>
      </c>
      <c r="F23" s="63" t="s">
        <v>742</v>
      </c>
      <c r="G23" s="63" t="s">
        <v>198</v>
      </c>
      <c r="H23" s="63" t="s">
        <v>521</v>
      </c>
      <c r="I23" s="63" t="s">
        <v>743</v>
      </c>
      <c r="J23" s="63" t="s">
        <v>744</v>
      </c>
      <c r="K23" s="34" t="s">
        <v>469</v>
      </c>
      <c r="L23" s="35">
        <f t="shared" si="0"/>
        <v>1</v>
      </c>
      <c r="M23" s="36"/>
      <c r="N23" s="37"/>
      <c r="O23" s="37"/>
      <c r="P23" s="37"/>
      <c r="R23" s="11" t="s">
        <v>545</v>
      </c>
    </row>
    <row r="24" spans="1:18" s="11" customFormat="1" ht="102" hidden="1" x14ac:dyDescent="0.25">
      <c r="A24" s="46" t="s">
        <v>38</v>
      </c>
      <c r="B24" s="45" t="s">
        <v>30</v>
      </c>
      <c r="C24" s="46">
        <v>9</v>
      </c>
      <c r="D24" s="46">
        <v>1979</v>
      </c>
      <c r="E24" s="47" t="s">
        <v>22</v>
      </c>
      <c r="F24" s="47" t="s">
        <v>183</v>
      </c>
      <c r="G24" s="47" t="s">
        <v>198</v>
      </c>
      <c r="H24" s="47" t="s">
        <v>198</v>
      </c>
      <c r="I24" s="47" t="s">
        <v>307</v>
      </c>
      <c r="J24" s="47" t="s">
        <v>442</v>
      </c>
      <c r="K24" s="34" t="s">
        <v>469</v>
      </c>
      <c r="L24" s="35">
        <f t="shared" si="0"/>
        <v>1</v>
      </c>
      <c r="M24" s="36"/>
      <c r="N24" s="37"/>
      <c r="O24" s="37"/>
      <c r="P24" s="37"/>
      <c r="R24" s="11" t="s">
        <v>557</v>
      </c>
    </row>
    <row r="25" spans="1:18" s="11" customFormat="1" ht="42.75" hidden="1" x14ac:dyDescent="0.25">
      <c r="A25" s="46" t="s">
        <v>38</v>
      </c>
      <c r="B25" s="45" t="s">
        <v>30</v>
      </c>
      <c r="C25" s="46">
        <v>9</v>
      </c>
      <c r="D25" s="46">
        <v>1979</v>
      </c>
      <c r="E25" s="47" t="s">
        <v>22</v>
      </c>
      <c r="F25" s="47" t="s">
        <v>184</v>
      </c>
      <c r="G25" s="47" t="s">
        <v>198</v>
      </c>
      <c r="H25" s="47" t="s">
        <v>520</v>
      </c>
      <c r="I25" s="47" t="s">
        <v>308</v>
      </c>
      <c r="J25" s="47" t="s">
        <v>443</v>
      </c>
      <c r="K25" s="34" t="s">
        <v>469</v>
      </c>
      <c r="L25" s="35">
        <f t="shared" si="0"/>
        <v>1</v>
      </c>
      <c r="M25" s="36"/>
      <c r="N25" s="37"/>
      <c r="O25" s="37"/>
      <c r="P25" s="37"/>
    </row>
    <row r="26" spans="1:18" s="11" customFormat="1" ht="57" hidden="1" x14ac:dyDescent="0.25">
      <c r="A26" s="46" t="s">
        <v>53</v>
      </c>
      <c r="B26" s="45" t="s">
        <v>505</v>
      </c>
      <c r="C26" s="46">
        <v>2400</v>
      </c>
      <c r="D26" s="46">
        <v>1979</v>
      </c>
      <c r="E26" s="47" t="s">
        <v>96</v>
      </c>
      <c r="F26" s="47" t="s">
        <v>136</v>
      </c>
      <c r="G26" s="47" t="s">
        <v>198</v>
      </c>
      <c r="H26" s="47" t="s">
        <v>198</v>
      </c>
      <c r="I26" s="47" t="s">
        <v>309</v>
      </c>
      <c r="J26" s="47" t="s">
        <v>444</v>
      </c>
      <c r="K26" s="34" t="s">
        <v>469</v>
      </c>
      <c r="L26" s="35">
        <f t="shared" si="0"/>
        <v>1</v>
      </c>
      <c r="M26" s="36"/>
      <c r="N26" s="37"/>
      <c r="O26" s="37"/>
      <c r="P26" s="37"/>
    </row>
    <row r="27" spans="1:18" s="11" customFormat="1" ht="57" hidden="1" x14ac:dyDescent="0.25">
      <c r="A27" s="46" t="s">
        <v>53</v>
      </c>
      <c r="B27" s="45" t="s">
        <v>505</v>
      </c>
      <c r="C27" s="46">
        <v>2400</v>
      </c>
      <c r="D27" s="46">
        <v>1979</v>
      </c>
      <c r="E27" s="47" t="s">
        <v>96</v>
      </c>
      <c r="F27" s="47" t="s">
        <v>136</v>
      </c>
      <c r="G27" s="47" t="s">
        <v>198</v>
      </c>
      <c r="H27" s="47" t="s">
        <v>474</v>
      </c>
      <c r="I27" s="47" t="s">
        <v>310</v>
      </c>
      <c r="J27" s="47" t="s">
        <v>445</v>
      </c>
      <c r="K27" s="34" t="s">
        <v>469</v>
      </c>
      <c r="L27" s="35">
        <f t="shared" si="0"/>
        <v>1</v>
      </c>
      <c r="M27" s="36"/>
      <c r="N27" s="37"/>
      <c r="O27" s="37"/>
      <c r="P27" s="37"/>
    </row>
    <row r="28" spans="1:18" s="11" customFormat="1" ht="57" hidden="1" x14ac:dyDescent="0.25">
      <c r="A28" s="46" t="s">
        <v>53</v>
      </c>
      <c r="B28" s="45" t="s">
        <v>505</v>
      </c>
      <c r="C28" s="46">
        <v>2400</v>
      </c>
      <c r="D28" s="46">
        <v>1979</v>
      </c>
      <c r="E28" s="47" t="s">
        <v>96</v>
      </c>
      <c r="F28" s="47" t="s">
        <v>136</v>
      </c>
      <c r="G28" s="47" t="s">
        <v>198</v>
      </c>
      <c r="H28" s="47" t="s">
        <v>198</v>
      </c>
      <c r="I28" s="47" t="s">
        <v>311</v>
      </c>
      <c r="J28" s="47" t="s">
        <v>446</v>
      </c>
      <c r="K28" s="34" t="s">
        <v>469</v>
      </c>
      <c r="L28" s="35">
        <f t="shared" si="0"/>
        <v>1</v>
      </c>
      <c r="M28" s="36"/>
      <c r="N28" s="37"/>
      <c r="O28" s="37"/>
      <c r="P28" s="37"/>
    </row>
    <row r="29" spans="1:18" s="11" customFormat="1" ht="142.5" hidden="1" x14ac:dyDescent="0.25">
      <c r="A29" s="46" t="s">
        <v>53</v>
      </c>
      <c r="B29" s="45" t="s">
        <v>505</v>
      </c>
      <c r="C29" s="46">
        <v>2400</v>
      </c>
      <c r="D29" s="46">
        <v>1979</v>
      </c>
      <c r="E29" s="47" t="s">
        <v>96</v>
      </c>
      <c r="F29" s="47" t="s">
        <v>717</v>
      </c>
      <c r="G29" s="47" t="s">
        <v>198</v>
      </c>
      <c r="H29" s="47" t="s">
        <v>519</v>
      </c>
      <c r="I29" s="47" t="s">
        <v>718</v>
      </c>
      <c r="J29" s="47" t="s">
        <v>719</v>
      </c>
      <c r="K29" s="34" t="s">
        <v>469</v>
      </c>
      <c r="L29" s="35">
        <f t="shared" si="0"/>
        <v>1</v>
      </c>
      <c r="M29" s="36"/>
      <c r="N29" s="37"/>
      <c r="O29" s="37"/>
      <c r="P29" s="37"/>
    </row>
    <row r="30" spans="1:18" s="11" customFormat="1" ht="57" hidden="1" x14ac:dyDescent="0.25">
      <c r="A30" s="46" t="s">
        <v>53</v>
      </c>
      <c r="B30" s="45" t="s">
        <v>505</v>
      </c>
      <c r="C30" s="46">
        <v>2400</v>
      </c>
      <c r="D30" s="46">
        <v>1979</v>
      </c>
      <c r="E30" s="47" t="s">
        <v>96</v>
      </c>
      <c r="F30" s="47" t="s">
        <v>185</v>
      </c>
      <c r="G30" s="47" t="s">
        <v>198</v>
      </c>
      <c r="H30" s="47" t="s">
        <v>520</v>
      </c>
      <c r="I30" s="47" t="s">
        <v>312</v>
      </c>
      <c r="J30" s="47" t="s">
        <v>447</v>
      </c>
      <c r="K30" s="34" t="s">
        <v>469</v>
      </c>
      <c r="L30" s="35">
        <f t="shared" si="0"/>
        <v>1</v>
      </c>
      <c r="M30" s="36"/>
      <c r="N30" s="37"/>
      <c r="O30" s="37"/>
      <c r="P30" s="37"/>
    </row>
    <row r="31" spans="1:18" s="11" customFormat="1" ht="57" hidden="1" x14ac:dyDescent="0.25">
      <c r="A31" s="46" t="s">
        <v>53</v>
      </c>
      <c r="B31" s="45" t="s">
        <v>505</v>
      </c>
      <c r="C31" s="46">
        <v>2400</v>
      </c>
      <c r="D31" s="46">
        <v>1979</v>
      </c>
      <c r="E31" s="47" t="s">
        <v>96</v>
      </c>
      <c r="F31" s="47" t="s">
        <v>186</v>
      </c>
      <c r="G31" s="47" t="s">
        <v>198</v>
      </c>
      <c r="H31" s="47" t="s">
        <v>532</v>
      </c>
      <c r="I31" s="47" t="s">
        <v>313</v>
      </c>
      <c r="J31" s="47" t="s">
        <v>448</v>
      </c>
      <c r="K31" s="34" t="s">
        <v>469</v>
      </c>
      <c r="L31" s="35">
        <f t="shared" si="0"/>
        <v>1</v>
      </c>
      <c r="M31" s="36"/>
      <c r="N31" s="37"/>
      <c r="O31" s="37"/>
      <c r="P31" s="37"/>
    </row>
    <row r="32" spans="1:18" s="11" customFormat="1" ht="99.75" hidden="1" x14ac:dyDescent="0.25">
      <c r="A32" s="46" t="s">
        <v>53</v>
      </c>
      <c r="B32" s="45" t="s">
        <v>505</v>
      </c>
      <c r="C32" s="46">
        <v>2400</v>
      </c>
      <c r="D32" s="46">
        <v>1979</v>
      </c>
      <c r="E32" s="47" t="s">
        <v>96</v>
      </c>
      <c r="F32" s="47" t="s">
        <v>187</v>
      </c>
      <c r="G32" s="47" t="s">
        <v>198</v>
      </c>
      <c r="H32" s="47" t="s">
        <v>198</v>
      </c>
      <c r="I32" s="47" t="s">
        <v>314</v>
      </c>
      <c r="J32" s="47" t="s">
        <v>449</v>
      </c>
      <c r="K32" s="34" t="s">
        <v>469</v>
      </c>
      <c r="L32" s="35">
        <f t="shared" si="0"/>
        <v>1</v>
      </c>
      <c r="M32" s="36"/>
      <c r="N32" s="37"/>
      <c r="O32" s="37"/>
      <c r="P32" s="37"/>
    </row>
    <row r="33" spans="1:16" s="11" customFormat="1" ht="57" hidden="1" x14ac:dyDescent="0.25">
      <c r="A33" s="46" t="s">
        <v>53</v>
      </c>
      <c r="B33" s="45" t="s">
        <v>505</v>
      </c>
      <c r="C33" s="46">
        <v>2400</v>
      </c>
      <c r="D33" s="46">
        <v>1979</v>
      </c>
      <c r="E33" s="47" t="s">
        <v>96</v>
      </c>
      <c r="F33" s="47" t="s">
        <v>188</v>
      </c>
      <c r="G33" s="47" t="s">
        <v>198</v>
      </c>
      <c r="H33" s="47" t="s">
        <v>522</v>
      </c>
      <c r="I33" s="47" t="s">
        <v>315</v>
      </c>
      <c r="J33" s="47" t="s">
        <v>450</v>
      </c>
      <c r="K33" s="34" t="s">
        <v>469</v>
      </c>
      <c r="L33" s="35">
        <f t="shared" si="0"/>
        <v>1</v>
      </c>
      <c r="M33" s="36"/>
      <c r="N33" s="37"/>
      <c r="O33" s="37"/>
      <c r="P33" s="37"/>
    </row>
    <row r="34" spans="1:16" s="11" customFormat="1" ht="57" hidden="1" x14ac:dyDescent="0.25">
      <c r="A34" s="46" t="s">
        <v>53</v>
      </c>
      <c r="B34" s="45" t="s">
        <v>505</v>
      </c>
      <c r="C34" s="46">
        <v>2400</v>
      </c>
      <c r="D34" s="46">
        <v>1979</v>
      </c>
      <c r="E34" s="47" t="s">
        <v>96</v>
      </c>
      <c r="F34" s="47" t="s">
        <v>708</v>
      </c>
      <c r="G34" s="47" t="s">
        <v>198</v>
      </c>
      <c r="H34" s="47" t="s">
        <v>679</v>
      </c>
      <c r="I34" s="47" t="s">
        <v>709</v>
      </c>
      <c r="J34" s="47" t="s">
        <v>710</v>
      </c>
      <c r="K34" s="34" t="s">
        <v>469</v>
      </c>
      <c r="L34" s="35">
        <f t="shared" si="0"/>
        <v>1</v>
      </c>
      <c r="M34" s="36"/>
      <c r="N34" s="37"/>
      <c r="O34" s="37"/>
      <c r="P34" s="37"/>
    </row>
    <row r="35" spans="1:16" s="11" customFormat="1" ht="71.25" hidden="1" x14ac:dyDescent="0.25">
      <c r="A35" s="46" t="s">
        <v>53</v>
      </c>
      <c r="B35" s="45" t="s">
        <v>505</v>
      </c>
      <c r="C35" s="46">
        <v>2400</v>
      </c>
      <c r="D35" s="46">
        <v>1979</v>
      </c>
      <c r="E35" s="47" t="s">
        <v>96</v>
      </c>
      <c r="F35" s="47" t="s">
        <v>906</v>
      </c>
      <c r="G35" s="47" t="s">
        <v>198</v>
      </c>
      <c r="H35" s="47" t="s">
        <v>524</v>
      </c>
      <c r="I35" s="47" t="s">
        <v>907</v>
      </c>
      <c r="J35" s="47" t="s">
        <v>908</v>
      </c>
      <c r="K35" s="34" t="s">
        <v>469</v>
      </c>
      <c r="L35" s="35">
        <f t="shared" si="0"/>
        <v>1</v>
      </c>
      <c r="M35" s="36"/>
      <c r="N35" s="37"/>
      <c r="O35" s="37"/>
      <c r="P35" s="37"/>
    </row>
    <row r="36" spans="1:16" s="11" customFormat="1" ht="57" hidden="1" x14ac:dyDescent="0.25">
      <c r="A36" s="46" t="s">
        <v>53</v>
      </c>
      <c r="B36" s="45" t="s">
        <v>505</v>
      </c>
      <c r="C36" s="46">
        <v>2400</v>
      </c>
      <c r="D36" s="46">
        <v>1979</v>
      </c>
      <c r="E36" s="47" t="s">
        <v>96</v>
      </c>
      <c r="F36" s="47" t="s">
        <v>189</v>
      </c>
      <c r="G36" s="47" t="s">
        <v>198</v>
      </c>
      <c r="H36" s="47" t="s">
        <v>533</v>
      </c>
      <c r="I36" s="47" t="s">
        <v>316</v>
      </c>
      <c r="J36" s="47" t="s">
        <v>451</v>
      </c>
      <c r="K36" s="34" t="s">
        <v>469</v>
      </c>
      <c r="L36" s="35">
        <f t="shared" si="0"/>
        <v>1</v>
      </c>
      <c r="M36" s="36"/>
      <c r="N36" s="37"/>
      <c r="O36" s="37"/>
      <c r="P36" s="37"/>
    </row>
    <row r="37" spans="1:16" s="11" customFormat="1" ht="57" hidden="1" x14ac:dyDescent="0.25">
      <c r="A37" s="46" t="s">
        <v>53</v>
      </c>
      <c r="B37" s="45" t="s">
        <v>505</v>
      </c>
      <c r="C37" s="46">
        <v>2400</v>
      </c>
      <c r="D37" s="46">
        <v>1979</v>
      </c>
      <c r="E37" s="47" t="s">
        <v>96</v>
      </c>
      <c r="F37" s="47" t="s">
        <v>190</v>
      </c>
      <c r="G37" s="47" t="s">
        <v>198</v>
      </c>
      <c r="H37" s="47" t="s">
        <v>533</v>
      </c>
      <c r="I37" s="47" t="s">
        <v>317</v>
      </c>
      <c r="J37" s="47" t="s">
        <v>452</v>
      </c>
      <c r="K37" s="34" t="s">
        <v>469</v>
      </c>
      <c r="L37" s="35">
        <f t="shared" si="0"/>
        <v>1</v>
      </c>
      <c r="M37" s="36"/>
      <c r="N37" s="37"/>
      <c r="O37" s="37"/>
      <c r="P37" s="37"/>
    </row>
    <row r="38" spans="1:16" s="11" customFormat="1" ht="57" hidden="1" x14ac:dyDescent="0.25">
      <c r="A38" s="46" t="s">
        <v>53</v>
      </c>
      <c r="B38" s="45" t="s">
        <v>505</v>
      </c>
      <c r="C38" s="46">
        <v>2400</v>
      </c>
      <c r="D38" s="46">
        <v>1979</v>
      </c>
      <c r="E38" s="47" t="s">
        <v>96</v>
      </c>
      <c r="F38" s="47" t="s">
        <v>191</v>
      </c>
      <c r="G38" s="47" t="s">
        <v>198</v>
      </c>
      <c r="H38" s="47" t="s">
        <v>523</v>
      </c>
      <c r="I38" s="47" t="s">
        <v>318</v>
      </c>
      <c r="J38" s="47" t="s">
        <v>453</v>
      </c>
      <c r="K38" s="34" t="s">
        <v>469</v>
      </c>
      <c r="L38" s="35">
        <f t="shared" si="0"/>
        <v>1</v>
      </c>
      <c r="M38" s="36"/>
      <c r="N38" s="37"/>
      <c r="O38" s="37"/>
      <c r="P38" s="37"/>
    </row>
    <row r="39" spans="1:16" s="11" customFormat="1" ht="142.5" hidden="1" x14ac:dyDescent="0.25">
      <c r="A39" s="46" t="s">
        <v>18</v>
      </c>
      <c r="B39" s="45" t="s">
        <v>506</v>
      </c>
      <c r="C39" s="46">
        <v>1072</v>
      </c>
      <c r="D39" s="46">
        <v>2015</v>
      </c>
      <c r="E39" s="47" t="s">
        <v>86</v>
      </c>
      <c r="F39" s="47" t="s">
        <v>534</v>
      </c>
      <c r="G39" s="47" t="s">
        <v>198</v>
      </c>
      <c r="H39" s="47" t="s">
        <v>519</v>
      </c>
      <c r="I39" s="47" t="s">
        <v>535</v>
      </c>
      <c r="J39" s="47" t="s">
        <v>909</v>
      </c>
      <c r="K39" s="34" t="s">
        <v>469</v>
      </c>
      <c r="L39" s="35">
        <f t="shared" si="0"/>
        <v>1</v>
      </c>
      <c r="M39" s="36"/>
      <c r="N39" s="37"/>
      <c r="O39" s="37"/>
      <c r="P39" s="37"/>
    </row>
    <row r="40" spans="1:16" s="11" customFormat="1" ht="28.5" hidden="1" x14ac:dyDescent="0.25">
      <c r="A40" s="46" t="s">
        <v>18</v>
      </c>
      <c r="B40" s="45" t="s">
        <v>506</v>
      </c>
      <c r="C40" s="46">
        <v>1072</v>
      </c>
      <c r="D40" s="46">
        <v>2015</v>
      </c>
      <c r="E40" s="47" t="s">
        <v>86</v>
      </c>
      <c r="F40" s="47" t="s">
        <v>138</v>
      </c>
      <c r="G40" s="47" t="s">
        <v>199</v>
      </c>
      <c r="H40" s="47" t="s">
        <v>536</v>
      </c>
      <c r="I40" s="47" t="s">
        <v>225</v>
      </c>
      <c r="J40" s="47" t="s">
        <v>359</v>
      </c>
      <c r="K40" s="34" t="s">
        <v>469</v>
      </c>
      <c r="L40" s="35">
        <f t="shared" si="0"/>
        <v>1</v>
      </c>
      <c r="M40" s="36"/>
      <c r="N40" s="37"/>
      <c r="O40" s="37"/>
      <c r="P40" s="37"/>
    </row>
    <row r="41" spans="1:16" s="11" customFormat="1" ht="28.5" hidden="1" x14ac:dyDescent="0.25">
      <c r="A41" s="46" t="s">
        <v>18</v>
      </c>
      <c r="B41" s="45" t="s">
        <v>506</v>
      </c>
      <c r="C41" s="46">
        <v>1072</v>
      </c>
      <c r="D41" s="46">
        <v>2015</v>
      </c>
      <c r="E41" s="47" t="s">
        <v>86</v>
      </c>
      <c r="F41" s="47" t="s">
        <v>138</v>
      </c>
      <c r="G41" s="47" t="s">
        <v>199</v>
      </c>
      <c r="H41" s="47" t="s">
        <v>536</v>
      </c>
      <c r="I41" s="47" t="s">
        <v>910</v>
      </c>
      <c r="J41" s="47" t="s">
        <v>911</v>
      </c>
      <c r="K41" s="34" t="s">
        <v>469</v>
      </c>
      <c r="L41" s="35">
        <f t="shared" si="0"/>
        <v>1</v>
      </c>
      <c r="M41" s="36"/>
      <c r="N41" s="37"/>
      <c r="O41" s="37"/>
      <c r="P41" s="37"/>
    </row>
    <row r="42" spans="1:16" s="11" customFormat="1" ht="85.5" hidden="1" x14ac:dyDescent="0.25">
      <c r="A42" s="46" t="s">
        <v>18</v>
      </c>
      <c r="B42" s="45" t="s">
        <v>506</v>
      </c>
      <c r="C42" s="46">
        <v>1072</v>
      </c>
      <c r="D42" s="46">
        <v>2015</v>
      </c>
      <c r="E42" s="47" t="s">
        <v>86</v>
      </c>
      <c r="F42" s="47" t="s">
        <v>912</v>
      </c>
      <c r="G42" s="47" t="s">
        <v>199</v>
      </c>
      <c r="H42" s="47" t="s">
        <v>199</v>
      </c>
      <c r="I42" s="47" t="s">
        <v>913</v>
      </c>
      <c r="J42" s="47" t="s">
        <v>914</v>
      </c>
      <c r="K42" s="34" t="s">
        <v>469</v>
      </c>
      <c r="L42" s="35">
        <f t="shared" si="0"/>
        <v>1</v>
      </c>
      <c r="M42" s="36"/>
      <c r="N42" s="37"/>
      <c r="O42" s="37"/>
      <c r="P42" s="37"/>
    </row>
    <row r="43" spans="1:16" s="11" customFormat="1" ht="71.25" hidden="1" x14ac:dyDescent="0.25">
      <c r="A43" s="46" t="s">
        <v>18</v>
      </c>
      <c r="B43" s="45" t="s">
        <v>506</v>
      </c>
      <c r="C43" s="46">
        <v>1072</v>
      </c>
      <c r="D43" s="46">
        <v>2015</v>
      </c>
      <c r="E43" s="47" t="s">
        <v>86</v>
      </c>
      <c r="F43" s="47" t="s">
        <v>915</v>
      </c>
      <c r="G43" s="47" t="s">
        <v>198</v>
      </c>
      <c r="H43" s="47" t="s">
        <v>479</v>
      </c>
      <c r="I43" s="47" t="s">
        <v>916</v>
      </c>
      <c r="J43" s="47" t="s">
        <v>917</v>
      </c>
      <c r="K43" s="34" t="s">
        <v>469</v>
      </c>
      <c r="L43" s="35">
        <f t="shared" si="0"/>
        <v>1</v>
      </c>
      <c r="M43" s="36"/>
      <c r="N43" s="37"/>
      <c r="O43" s="37"/>
      <c r="P43" s="37"/>
    </row>
    <row r="44" spans="1:16" s="11" customFormat="1" ht="57" hidden="1" x14ac:dyDescent="0.25">
      <c r="A44" s="46" t="s">
        <v>18</v>
      </c>
      <c r="B44" s="45" t="s">
        <v>506</v>
      </c>
      <c r="C44" s="46">
        <v>1072</v>
      </c>
      <c r="D44" s="46">
        <v>2015</v>
      </c>
      <c r="E44" s="47" t="s">
        <v>86</v>
      </c>
      <c r="F44" s="47" t="s">
        <v>918</v>
      </c>
      <c r="G44" s="47" t="s">
        <v>199</v>
      </c>
      <c r="H44" s="47" t="s">
        <v>536</v>
      </c>
      <c r="I44" s="47" t="s">
        <v>919</v>
      </c>
      <c r="J44" s="47" t="s">
        <v>920</v>
      </c>
      <c r="K44" s="34" t="s">
        <v>469</v>
      </c>
      <c r="L44" s="35">
        <f t="shared" si="0"/>
        <v>1</v>
      </c>
      <c r="M44" s="36"/>
      <c r="N44" s="37"/>
      <c r="O44" s="37"/>
      <c r="P44" s="37"/>
    </row>
    <row r="45" spans="1:16" s="11" customFormat="1" ht="114" hidden="1" x14ac:dyDescent="0.25">
      <c r="A45" s="46" t="s">
        <v>18</v>
      </c>
      <c r="B45" s="45" t="s">
        <v>506</v>
      </c>
      <c r="C45" s="46">
        <v>1072</v>
      </c>
      <c r="D45" s="46">
        <v>2015</v>
      </c>
      <c r="E45" s="47" t="s">
        <v>86</v>
      </c>
      <c r="F45" s="47" t="s">
        <v>921</v>
      </c>
      <c r="G45" s="47" t="s">
        <v>199</v>
      </c>
      <c r="H45" s="47" t="s">
        <v>199</v>
      </c>
      <c r="I45" s="47" t="s">
        <v>922</v>
      </c>
      <c r="J45" s="47" t="s">
        <v>923</v>
      </c>
      <c r="K45" s="34" t="s">
        <v>469</v>
      </c>
      <c r="L45" s="35">
        <f t="shared" si="0"/>
        <v>1</v>
      </c>
      <c r="M45" s="36"/>
      <c r="N45" s="37"/>
      <c r="O45" s="37"/>
      <c r="P45" s="37"/>
    </row>
    <row r="46" spans="1:16" s="11" customFormat="1" ht="142.5" hidden="1" x14ac:dyDescent="0.25">
      <c r="A46" s="46" t="s">
        <v>18</v>
      </c>
      <c r="B46" s="45" t="s">
        <v>506</v>
      </c>
      <c r="C46" s="46">
        <v>1072</v>
      </c>
      <c r="D46" s="46">
        <v>2015</v>
      </c>
      <c r="E46" s="47" t="s">
        <v>86</v>
      </c>
      <c r="F46" s="47" t="s">
        <v>924</v>
      </c>
      <c r="G46" s="47" t="s">
        <v>199</v>
      </c>
      <c r="H46" s="47" t="s">
        <v>199</v>
      </c>
      <c r="I46" s="47" t="s">
        <v>925</v>
      </c>
      <c r="J46" s="47" t="s">
        <v>926</v>
      </c>
      <c r="K46" s="34" t="s">
        <v>469</v>
      </c>
      <c r="L46" s="35">
        <f t="shared" si="0"/>
        <v>1</v>
      </c>
      <c r="M46" s="36"/>
      <c r="N46" s="37"/>
      <c r="O46" s="37"/>
      <c r="P46" s="37"/>
    </row>
    <row r="47" spans="1:16" s="11" customFormat="1" ht="128.25" hidden="1" x14ac:dyDescent="0.25">
      <c r="A47" s="46" t="s">
        <v>18</v>
      </c>
      <c r="B47" s="45" t="s">
        <v>506</v>
      </c>
      <c r="C47" s="46">
        <v>1072</v>
      </c>
      <c r="D47" s="46">
        <v>2015</v>
      </c>
      <c r="E47" s="47" t="s">
        <v>86</v>
      </c>
      <c r="F47" s="47" t="s">
        <v>537</v>
      </c>
      <c r="G47" s="47" t="s">
        <v>199</v>
      </c>
      <c r="H47" s="47" t="s">
        <v>199</v>
      </c>
      <c r="I47" s="47" t="s">
        <v>538</v>
      </c>
      <c r="J47" s="47" t="s">
        <v>927</v>
      </c>
      <c r="K47" s="34" t="s">
        <v>469</v>
      </c>
      <c r="L47" s="35">
        <f t="shared" si="0"/>
        <v>1</v>
      </c>
      <c r="M47" s="36"/>
      <c r="N47" s="37"/>
      <c r="O47" s="37"/>
      <c r="P47" s="37"/>
    </row>
    <row r="48" spans="1:16" s="11" customFormat="1" ht="71.25" hidden="1" x14ac:dyDescent="0.25">
      <c r="A48" s="46" t="s">
        <v>18</v>
      </c>
      <c r="B48" s="45" t="s">
        <v>506</v>
      </c>
      <c r="C48" s="46">
        <v>1072</v>
      </c>
      <c r="D48" s="46">
        <v>2015</v>
      </c>
      <c r="E48" s="47" t="s">
        <v>86</v>
      </c>
      <c r="F48" s="47" t="s">
        <v>155</v>
      </c>
      <c r="G48" s="47" t="s">
        <v>198</v>
      </c>
      <c r="H48" s="47" t="s">
        <v>198</v>
      </c>
      <c r="I48" s="47" t="s">
        <v>257</v>
      </c>
      <c r="J48" s="47" t="s">
        <v>395</v>
      </c>
      <c r="K48" s="34" t="s">
        <v>469</v>
      </c>
      <c r="L48" s="35">
        <f t="shared" si="0"/>
        <v>1</v>
      </c>
      <c r="M48" s="36"/>
      <c r="N48" s="37"/>
      <c r="O48" s="37"/>
      <c r="P48" s="37"/>
    </row>
    <row r="49" spans="1:16" s="11" customFormat="1" ht="57" hidden="1" x14ac:dyDescent="0.25">
      <c r="A49" s="46" t="s">
        <v>18</v>
      </c>
      <c r="B49" s="45" t="s">
        <v>506</v>
      </c>
      <c r="C49" s="46">
        <v>1072</v>
      </c>
      <c r="D49" s="46">
        <v>2015</v>
      </c>
      <c r="E49" s="47" t="s">
        <v>86</v>
      </c>
      <c r="F49" s="47" t="s">
        <v>155</v>
      </c>
      <c r="G49" s="47" t="s">
        <v>198</v>
      </c>
      <c r="H49" s="47" t="s">
        <v>198</v>
      </c>
      <c r="I49" s="47" t="s">
        <v>258</v>
      </c>
      <c r="J49" s="47" t="s">
        <v>396</v>
      </c>
      <c r="K49" s="34" t="s">
        <v>469</v>
      </c>
      <c r="L49" s="35">
        <f t="shared" si="0"/>
        <v>1</v>
      </c>
      <c r="M49" s="36"/>
      <c r="N49" s="37"/>
      <c r="O49" s="37"/>
      <c r="P49" s="37"/>
    </row>
    <row r="50" spans="1:16" s="11" customFormat="1" ht="42.75" hidden="1" x14ac:dyDescent="0.25">
      <c r="A50" s="46" t="s">
        <v>18</v>
      </c>
      <c r="B50" s="45" t="s">
        <v>506</v>
      </c>
      <c r="C50" s="46">
        <v>1072</v>
      </c>
      <c r="D50" s="46">
        <v>2015</v>
      </c>
      <c r="E50" s="47" t="s">
        <v>86</v>
      </c>
      <c r="F50" s="47" t="s">
        <v>156</v>
      </c>
      <c r="G50" s="47" t="s">
        <v>198</v>
      </c>
      <c r="H50" s="47" t="s">
        <v>198</v>
      </c>
      <c r="I50" s="47" t="s">
        <v>259</v>
      </c>
      <c r="J50" s="47" t="s">
        <v>397</v>
      </c>
      <c r="K50" s="34" t="s">
        <v>469</v>
      </c>
      <c r="L50" s="35">
        <f t="shared" si="0"/>
        <v>1</v>
      </c>
      <c r="M50" s="36"/>
      <c r="N50" s="37"/>
      <c r="O50" s="37"/>
      <c r="P50" s="37"/>
    </row>
    <row r="51" spans="1:16" s="11" customFormat="1" ht="85.5" hidden="1" x14ac:dyDescent="0.25">
      <c r="A51" s="46" t="s">
        <v>18</v>
      </c>
      <c r="B51" s="45" t="s">
        <v>506</v>
      </c>
      <c r="C51" s="46">
        <v>1072</v>
      </c>
      <c r="D51" s="46">
        <v>2015</v>
      </c>
      <c r="E51" s="47" t="s">
        <v>86</v>
      </c>
      <c r="F51" s="47" t="s">
        <v>156</v>
      </c>
      <c r="G51" s="47" t="s">
        <v>198</v>
      </c>
      <c r="H51" s="47" t="s">
        <v>198</v>
      </c>
      <c r="I51" s="47" t="s">
        <v>745</v>
      </c>
      <c r="J51" s="47" t="s">
        <v>746</v>
      </c>
      <c r="K51" s="34" t="s">
        <v>469</v>
      </c>
      <c r="L51" s="35">
        <f t="shared" si="0"/>
        <v>1</v>
      </c>
      <c r="M51" s="36"/>
      <c r="N51" s="37"/>
      <c r="O51" s="37"/>
      <c r="P51" s="37"/>
    </row>
    <row r="52" spans="1:16" s="11" customFormat="1" ht="42.75" hidden="1" x14ac:dyDescent="0.25">
      <c r="A52" s="46" t="s">
        <v>18</v>
      </c>
      <c r="B52" s="45" t="s">
        <v>506</v>
      </c>
      <c r="C52" s="46">
        <v>1072</v>
      </c>
      <c r="D52" s="46">
        <v>2015</v>
      </c>
      <c r="E52" s="47" t="s">
        <v>86</v>
      </c>
      <c r="F52" s="47" t="s">
        <v>155</v>
      </c>
      <c r="G52" s="47" t="s">
        <v>198</v>
      </c>
      <c r="H52" s="47" t="s">
        <v>519</v>
      </c>
      <c r="I52" s="47" t="s">
        <v>747</v>
      </c>
      <c r="J52" s="47" t="s">
        <v>748</v>
      </c>
      <c r="K52" s="34" t="s">
        <v>469</v>
      </c>
      <c r="L52" s="35">
        <f t="shared" si="0"/>
        <v>1</v>
      </c>
      <c r="M52" s="36"/>
      <c r="N52" s="37"/>
      <c r="O52" s="37"/>
      <c r="P52" s="37"/>
    </row>
    <row r="53" spans="1:16" s="11" customFormat="1" ht="85.5" hidden="1" x14ac:dyDescent="0.25">
      <c r="A53" s="46" t="s">
        <v>18</v>
      </c>
      <c r="B53" s="45" t="s">
        <v>506</v>
      </c>
      <c r="C53" s="46">
        <v>1072</v>
      </c>
      <c r="D53" s="46">
        <v>2015</v>
      </c>
      <c r="E53" s="47" t="s">
        <v>86</v>
      </c>
      <c r="F53" s="47" t="s">
        <v>155</v>
      </c>
      <c r="G53" s="47" t="s">
        <v>198</v>
      </c>
      <c r="H53" s="47" t="s">
        <v>198</v>
      </c>
      <c r="I53" s="47" t="s">
        <v>749</v>
      </c>
      <c r="J53" s="47" t="s">
        <v>750</v>
      </c>
      <c r="K53" s="34" t="s">
        <v>469</v>
      </c>
      <c r="L53" s="35">
        <f t="shared" si="0"/>
        <v>1</v>
      </c>
      <c r="M53" s="36"/>
      <c r="N53" s="37"/>
      <c r="O53" s="37"/>
      <c r="P53" s="37"/>
    </row>
    <row r="54" spans="1:16" s="11" customFormat="1" ht="57" hidden="1" x14ac:dyDescent="0.25">
      <c r="A54" s="46" t="s">
        <v>18</v>
      </c>
      <c r="B54" s="45" t="s">
        <v>506</v>
      </c>
      <c r="C54" s="46">
        <v>1072</v>
      </c>
      <c r="D54" s="46">
        <v>2015</v>
      </c>
      <c r="E54" s="47" t="s">
        <v>86</v>
      </c>
      <c r="F54" s="47" t="s">
        <v>155</v>
      </c>
      <c r="G54" s="47" t="s">
        <v>198</v>
      </c>
      <c r="H54" s="47" t="s">
        <v>198</v>
      </c>
      <c r="I54" s="47" t="s">
        <v>751</v>
      </c>
      <c r="J54" s="47" t="s">
        <v>752</v>
      </c>
      <c r="K54" s="34" t="s">
        <v>469</v>
      </c>
      <c r="L54" s="35">
        <f t="shared" si="0"/>
        <v>1</v>
      </c>
      <c r="M54" s="36"/>
      <c r="N54" s="37"/>
      <c r="O54" s="37"/>
      <c r="P54" s="37"/>
    </row>
    <row r="55" spans="1:16" s="11" customFormat="1" ht="42.75" hidden="1" x14ac:dyDescent="0.25">
      <c r="A55" s="46" t="s">
        <v>18</v>
      </c>
      <c r="B55" s="45" t="s">
        <v>506</v>
      </c>
      <c r="C55" s="46">
        <v>1072</v>
      </c>
      <c r="D55" s="46">
        <v>2015</v>
      </c>
      <c r="E55" s="47" t="s">
        <v>86</v>
      </c>
      <c r="F55" s="47" t="s">
        <v>157</v>
      </c>
      <c r="G55" s="47" t="s">
        <v>198</v>
      </c>
      <c r="H55" s="47" t="s">
        <v>711</v>
      </c>
      <c r="I55" s="47" t="s">
        <v>260</v>
      </c>
      <c r="J55" s="47" t="s">
        <v>712</v>
      </c>
      <c r="K55" s="34" t="s">
        <v>469</v>
      </c>
      <c r="L55" s="35">
        <f t="shared" si="0"/>
        <v>1</v>
      </c>
      <c r="M55" s="36"/>
      <c r="N55" s="37"/>
      <c r="O55" s="37"/>
      <c r="P55" s="37"/>
    </row>
    <row r="56" spans="1:16" s="11" customFormat="1" ht="42.75" hidden="1" x14ac:dyDescent="0.25">
      <c r="A56" s="46" t="s">
        <v>18</v>
      </c>
      <c r="B56" s="45" t="s">
        <v>506</v>
      </c>
      <c r="C56" s="46">
        <v>1072</v>
      </c>
      <c r="D56" s="46">
        <v>2015</v>
      </c>
      <c r="E56" s="47" t="s">
        <v>86</v>
      </c>
      <c r="F56" s="47" t="s">
        <v>157</v>
      </c>
      <c r="G56" s="47" t="s">
        <v>198</v>
      </c>
      <c r="H56" s="47" t="s">
        <v>519</v>
      </c>
      <c r="I56" s="47" t="s">
        <v>260</v>
      </c>
      <c r="J56" s="47" t="s">
        <v>398</v>
      </c>
      <c r="K56" s="34" t="s">
        <v>469</v>
      </c>
      <c r="L56" s="35">
        <f t="shared" si="0"/>
        <v>1</v>
      </c>
      <c r="M56" s="36"/>
      <c r="N56" s="37"/>
      <c r="O56" s="37"/>
      <c r="P56" s="37"/>
    </row>
    <row r="57" spans="1:16" s="11" customFormat="1" ht="57" hidden="1" x14ac:dyDescent="0.25">
      <c r="A57" s="46" t="s">
        <v>18</v>
      </c>
      <c r="B57" s="45" t="s">
        <v>506</v>
      </c>
      <c r="C57" s="46">
        <v>1072</v>
      </c>
      <c r="D57" s="46">
        <v>2015</v>
      </c>
      <c r="E57" s="47" t="s">
        <v>86</v>
      </c>
      <c r="F57" s="47" t="s">
        <v>157</v>
      </c>
      <c r="G57" s="47" t="s">
        <v>198</v>
      </c>
      <c r="H57" s="47" t="s">
        <v>198</v>
      </c>
      <c r="I57" s="47" t="s">
        <v>261</v>
      </c>
      <c r="J57" s="47" t="s">
        <v>539</v>
      </c>
      <c r="K57" s="34" t="s">
        <v>469</v>
      </c>
      <c r="L57" s="35">
        <f t="shared" si="0"/>
        <v>1</v>
      </c>
      <c r="M57" s="36"/>
      <c r="N57" s="37"/>
      <c r="O57" s="37"/>
      <c r="P57" s="37"/>
    </row>
    <row r="58" spans="1:16" s="11" customFormat="1" ht="87.75" hidden="1" customHeight="1" x14ac:dyDescent="0.25">
      <c r="A58" s="46" t="s">
        <v>18</v>
      </c>
      <c r="B58" s="45" t="s">
        <v>506</v>
      </c>
      <c r="C58" s="46">
        <v>1072</v>
      </c>
      <c r="D58" s="46">
        <v>2015</v>
      </c>
      <c r="E58" s="47" t="s">
        <v>86</v>
      </c>
      <c r="F58" s="47" t="s">
        <v>157</v>
      </c>
      <c r="G58" s="47" t="s">
        <v>198</v>
      </c>
      <c r="H58" s="47" t="s">
        <v>198</v>
      </c>
      <c r="I58" s="47" t="s">
        <v>262</v>
      </c>
      <c r="J58" s="47" t="s">
        <v>540</v>
      </c>
      <c r="K58" s="34" t="s">
        <v>469</v>
      </c>
      <c r="L58" s="35">
        <f t="shared" si="0"/>
        <v>1</v>
      </c>
      <c r="M58" s="36"/>
      <c r="N58" s="37"/>
      <c r="O58" s="42"/>
      <c r="P58" s="37"/>
    </row>
    <row r="59" spans="1:16" s="11" customFormat="1" ht="71.25" hidden="1" x14ac:dyDescent="0.25">
      <c r="A59" s="46" t="s">
        <v>18</v>
      </c>
      <c r="B59" s="45" t="s">
        <v>506</v>
      </c>
      <c r="C59" s="46">
        <v>1072</v>
      </c>
      <c r="D59" s="46">
        <v>2015</v>
      </c>
      <c r="E59" s="47" t="s">
        <v>86</v>
      </c>
      <c r="F59" s="47" t="s">
        <v>157</v>
      </c>
      <c r="G59" s="47" t="s">
        <v>198</v>
      </c>
      <c r="H59" s="47" t="s">
        <v>711</v>
      </c>
      <c r="I59" s="47" t="s">
        <v>262</v>
      </c>
      <c r="J59" s="47" t="s">
        <v>928</v>
      </c>
      <c r="K59" s="34" t="s">
        <v>469</v>
      </c>
      <c r="L59" s="35">
        <f t="shared" si="0"/>
        <v>1</v>
      </c>
      <c r="M59" s="36"/>
      <c r="N59" s="37"/>
      <c r="O59" s="37"/>
      <c r="P59" s="37"/>
    </row>
    <row r="60" spans="1:16" s="11" customFormat="1" ht="42.75" hidden="1" x14ac:dyDescent="0.25">
      <c r="A60" s="46" t="s">
        <v>18</v>
      </c>
      <c r="B60" s="45" t="s">
        <v>506</v>
      </c>
      <c r="C60" s="46">
        <v>1072</v>
      </c>
      <c r="D60" s="46">
        <v>2015</v>
      </c>
      <c r="E60" s="47" t="s">
        <v>86</v>
      </c>
      <c r="F60" s="47" t="s">
        <v>157</v>
      </c>
      <c r="G60" s="47" t="s">
        <v>198</v>
      </c>
      <c r="H60" s="47" t="s">
        <v>679</v>
      </c>
      <c r="I60" s="47" t="s">
        <v>263</v>
      </c>
      <c r="J60" s="47" t="s">
        <v>929</v>
      </c>
      <c r="K60" s="34" t="s">
        <v>469</v>
      </c>
      <c r="L60" s="35">
        <f t="shared" si="0"/>
        <v>1</v>
      </c>
      <c r="M60" s="36"/>
      <c r="N60" s="37"/>
      <c r="O60" s="37"/>
      <c r="P60" s="37"/>
    </row>
    <row r="61" spans="1:16" s="11" customFormat="1" ht="57" hidden="1" x14ac:dyDescent="0.25">
      <c r="A61" s="46" t="s">
        <v>18</v>
      </c>
      <c r="B61" s="45" t="s">
        <v>506</v>
      </c>
      <c r="C61" s="46">
        <v>1072</v>
      </c>
      <c r="D61" s="46">
        <v>2015</v>
      </c>
      <c r="E61" s="47" t="s">
        <v>86</v>
      </c>
      <c r="F61" s="47" t="s">
        <v>157</v>
      </c>
      <c r="G61" s="47" t="s">
        <v>198</v>
      </c>
      <c r="H61" s="47" t="s">
        <v>198</v>
      </c>
      <c r="I61" s="47" t="s">
        <v>541</v>
      </c>
      <c r="J61" s="47" t="s">
        <v>542</v>
      </c>
      <c r="K61" s="34" t="s">
        <v>469</v>
      </c>
      <c r="L61" s="35">
        <f t="shared" si="0"/>
        <v>1</v>
      </c>
      <c r="M61" s="36"/>
      <c r="N61" s="37"/>
      <c r="O61" s="37"/>
      <c r="P61" s="37"/>
    </row>
    <row r="62" spans="1:16" s="11" customFormat="1" ht="57" hidden="1" x14ac:dyDescent="0.25">
      <c r="A62" s="46" t="s">
        <v>18</v>
      </c>
      <c r="B62" s="45" t="s">
        <v>506</v>
      </c>
      <c r="C62" s="46">
        <v>1072</v>
      </c>
      <c r="D62" s="46">
        <v>2015</v>
      </c>
      <c r="E62" s="47" t="s">
        <v>86</v>
      </c>
      <c r="F62" s="47" t="s">
        <v>157</v>
      </c>
      <c r="G62" s="47" t="s">
        <v>198</v>
      </c>
      <c r="H62" s="47" t="s">
        <v>474</v>
      </c>
      <c r="I62" s="47" t="s">
        <v>264</v>
      </c>
      <c r="J62" s="47" t="s">
        <v>399</v>
      </c>
      <c r="K62" s="34" t="s">
        <v>469</v>
      </c>
      <c r="L62" s="35">
        <f t="shared" si="0"/>
        <v>1</v>
      </c>
      <c r="M62" s="36"/>
      <c r="N62" s="37"/>
      <c r="O62" s="37"/>
      <c r="P62" s="37"/>
    </row>
    <row r="63" spans="1:16" s="11" customFormat="1" ht="57" hidden="1" x14ac:dyDescent="0.25">
      <c r="A63" s="46" t="s">
        <v>18</v>
      </c>
      <c r="B63" s="45" t="s">
        <v>506</v>
      </c>
      <c r="C63" s="46">
        <v>1072</v>
      </c>
      <c r="D63" s="46">
        <v>2015</v>
      </c>
      <c r="E63" s="47" t="s">
        <v>86</v>
      </c>
      <c r="F63" s="47" t="s">
        <v>157</v>
      </c>
      <c r="G63" s="47" t="s">
        <v>198</v>
      </c>
      <c r="H63" s="47" t="s">
        <v>198</v>
      </c>
      <c r="I63" s="47" t="s">
        <v>265</v>
      </c>
      <c r="J63" s="47" t="s">
        <v>400</v>
      </c>
      <c r="K63" s="34" t="s">
        <v>469</v>
      </c>
      <c r="L63" s="35">
        <f t="shared" si="0"/>
        <v>1</v>
      </c>
      <c r="M63" s="36"/>
      <c r="N63" s="37"/>
      <c r="O63" s="37"/>
      <c r="P63" s="37"/>
    </row>
    <row r="64" spans="1:16" s="11" customFormat="1" ht="57" hidden="1" x14ac:dyDescent="0.25">
      <c r="A64" s="46" t="s">
        <v>18</v>
      </c>
      <c r="B64" s="45" t="s">
        <v>506</v>
      </c>
      <c r="C64" s="46">
        <v>1072</v>
      </c>
      <c r="D64" s="46">
        <v>2015</v>
      </c>
      <c r="E64" s="47" t="s">
        <v>86</v>
      </c>
      <c r="F64" s="47" t="s">
        <v>157</v>
      </c>
      <c r="G64" s="47" t="s">
        <v>198</v>
      </c>
      <c r="H64" s="47" t="s">
        <v>533</v>
      </c>
      <c r="I64" s="47" t="s">
        <v>266</v>
      </c>
      <c r="J64" s="47" t="s">
        <v>401</v>
      </c>
      <c r="K64" s="34" t="s">
        <v>469</v>
      </c>
      <c r="L64" s="35">
        <f t="shared" si="0"/>
        <v>1</v>
      </c>
      <c r="M64" s="36"/>
      <c r="N64" s="37"/>
      <c r="O64" s="37"/>
      <c r="P64" s="37"/>
    </row>
    <row r="65" spans="1:16" s="11" customFormat="1" ht="42.75" hidden="1" x14ac:dyDescent="0.25">
      <c r="A65" s="46" t="s">
        <v>18</v>
      </c>
      <c r="B65" s="45" t="s">
        <v>506</v>
      </c>
      <c r="C65" s="46">
        <v>1072</v>
      </c>
      <c r="D65" s="46">
        <v>2015</v>
      </c>
      <c r="E65" s="47" t="s">
        <v>86</v>
      </c>
      <c r="F65" s="47" t="s">
        <v>157</v>
      </c>
      <c r="G65" s="47" t="s">
        <v>198</v>
      </c>
      <c r="H65" s="47" t="s">
        <v>523</v>
      </c>
      <c r="I65" s="47" t="s">
        <v>543</v>
      </c>
      <c r="J65" s="47" t="s">
        <v>544</v>
      </c>
      <c r="K65" s="34" t="s">
        <v>469</v>
      </c>
      <c r="L65" s="35">
        <f t="shared" si="0"/>
        <v>1</v>
      </c>
      <c r="M65" s="36"/>
      <c r="N65" s="37"/>
      <c r="O65" s="37"/>
      <c r="P65" s="37"/>
    </row>
    <row r="66" spans="1:16" s="11" customFormat="1" ht="42.75" hidden="1" x14ac:dyDescent="0.25">
      <c r="A66" s="46" t="s">
        <v>18</v>
      </c>
      <c r="B66" s="45" t="s">
        <v>506</v>
      </c>
      <c r="C66" s="46">
        <v>1072</v>
      </c>
      <c r="D66" s="46">
        <v>2015</v>
      </c>
      <c r="E66" s="47" t="s">
        <v>86</v>
      </c>
      <c r="F66" s="47" t="s">
        <v>157</v>
      </c>
      <c r="G66" s="47" t="s">
        <v>198</v>
      </c>
      <c r="H66" s="47" t="s">
        <v>545</v>
      </c>
      <c r="I66" s="47" t="s">
        <v>267</v>
      </c>
      <c r="J66" s="47" t="s">
        <v>402</v>
      </c>
      <c r="K66" s="34" t="s">
        <v>469</v>
      </c>
      <c r="L66" s="35">
        <f t="shared" si="0"/>
        <v>1</v>
      </c>
      <c r="M66" s="36"/>
      <c r="N66" s="37"/>
      <c r="O66" s="37"/>
      <c r="P66" s="37"/>
    </row>
    <row r="67" spans="1:16" s="11" customFormat="1" ht="42.75" hidden="1" x14ac:dyDescent="0.25">
      <c r="A67" s="46" t="s">
        <v>18</v>
      </c>
      <c r="B67" s="45" t="s">
        <v>506</v>
      </c>
      <c r="C67" s="46">
        <v>1072</v>
      </c>
      <c r="D67" s="46">
        <v>2015</v>
      </c>
      <c r="E67" s="47" t="s">
        <v>86</v>
      </c>
      <c r="F67" s="47" t="s">
        <v>157</v>
      </c>
      <c r="G67" s="47" t="s">
        <v>198</v>
      </c>
      <c r="H67" s="47" t="s">
        <v>519</v>
      </c>
      <c r="I67" s="47" t="s">
        <v>930</v>
      </c>
      <c r="J67" s="47" t="s">
        <v>931</v>
      </c>
      <c r="K67" s="34" t="s">
        <v>469</v>
      </c>
      <c r="L67" s="35">
        <f t="shared" si="0"/>
        <v>1</v>
      </c>
      <c r="M67" s="36"/>
      <c r="N67" s="37"/>
      <c r="O67" s="37"/>
      <c r="P67" s="37"/>
    </row>
    <row r="68" spans="1:16" s="11" customFormat="1" ht="57" hidden="1" x14ac:dyDescent="0.25">
      <c r="A68" s="46" t="s">
        <v>18</v>
      </c>
      <c r="B68" s="45" t="s">
        <v>506</v>
      </c>
      <c r="C68" s="46">
        <v>1072</v>
      </c>
      <c r="D68" s="46">
        <v>2015</v>
      </c>
      <c r="E68" s="47" t="s">
        <v>86</v>
      </c>
      <c r="F68" s="47" t="s">
        <v>932</v>
      </c>
      <c r="G68" s="47" t="s">
        <v>198</v>
      </c>
      <c r="H68" s="47" t="s">
        <v>545</v>
      </c>
      <c r="I68" s="47" t="s">
        <v>933</v>
      </c>
      <c r="J68" s="47" t="s">
        <v>402</v>
      </c>
      <c r="K68" s="34" t="s">
        <v>469</v>
      </c>
      <c r="L68" s="35">
        <f t="shared" si="0"/>
        <v>1</v>
      </c>
      <c r="M68" s="36"/>
      <c r="N68" s="37"/>
      <c r="O68" s="37"/>
      <c r="P68" s="37"/>
    </row>
    <row r="69" spans="1:16" s="11" customFormat="1" ht="85.5" hidden="1" x14ac:dyDescent="0.25">
      <c r="A69" s="46" t="s">
        <v>18</v>
      </c>
      <c r="B69" s="45" t="s">
        <v>506</v>
      </c>
      <c r="C69" s="46">
        <v>1072</v>
      </c>
      <c r="D69" s="46">
        <v>2015</v>
      </c>
      <c r="E69" s="47" t="s">
        <v>86</v>
      </c>
      <c r="F69" s="47" t="s">
        <v>158</v>
      </c>
      <c r="G69" s="47" t="s">
        <v>198</v>
      </c>
      <c r="H69" s="47" t="s">
        <v>198</v>
      </c>
      <c r="I69" s="47" t="s">
        <v>268</v>
      </c>
      <c r="J69" s="47" t="s">
        <v>403</v>
      </c>
      <c r="K69" s="34" t="s">
        <v>469</v>
      </c>
      <c r="L69" s="35">
        <f t="shared" si="0"/>
        <v>1</v>
      </c>
      <c r="M69" s="36"/>
      <c r="N69" s="37"/>
      <c r="O69" s="37"/>
      <c r="P69" s="37"/>
    </row>
    <row r="70" spans="1:16" s="11" customFormat="1" ht="85.5" hidden="1" x14ac:dyDescent="0.25">
      <c r="A70" s="46" t="s">
        <v>18</v>
      </c>
      <c r="B70" s="45" t="s">
        <v>506</v>
      </c>
      <c r="C70" s="46">
        <v>1072</v>
      </c>
      <c r="D70" s="46">
        <v>2015</v>
      </c>
      <c r="E70" s="47" t="s">
        <v>86</v>
      </c>
      <c r="F70" s="47" t="s">
        <v>158</v>
      </c>
      <c r="G70" s="47" t="s">
        <v>198</v>
      </c>
      <c r="H70" s="47" t="s">
        <v>474</v>
      </c>
      <c r="I70" s="47" t="s">
        <v>268</v>
      </c>
      <c r="J70" s="47" t="s">
        <v>404</v>
      </c>
      <c r="K70" s="34" t="s">
        <v>469</v>
      </c>
      <c r="L70" s="35">
        <f t="shared" si="0"/>
        <v>1</v>
      </c>
      <c r="M70" s="36"/>
      <c r="N70" s="37"/>
      <c r="O70" s="37"/>
      <c r="P70" s="37"/>
    </row>
    <row r="71" spans="1:16" s="11" customFormat="1" ht="85.5" hidden="1" x14ac:dyDescent="0.25">
      <c r="A71" s="46" t="s">
        <v>18</v>
      </c>
      <c r="B71" s="45" t="s">
        <v>506</v>
      </c>
      <c r="C71" s="46">
        <v>1072</v>
      </c>
      <c r="D71" s="46">
        <v>2015</v>
      </c>
      <c r="E71" s="47" t="s">
        <v>86</v>
      </c>
      <c r="F71" s="47" t="s">
        <v>753</v>
      </c>
      <c r="G71" s="47" t="s">
        <v>198</v>
      </c>
      <c r="H71" s="47" t="s">
        <v>198</v>
      </c>
      <c r="I71" s="47" t="s">
        <v>754</v>
      </c>
      <c r="J71" s="47" t="s">
        <v>755</v>
      </c>
      <c r="K71" s="34" t="s">
        <v>469</v>
      </c>
      <c r="L71" s="35">
        <f t="shared" ref="L71:L134" si="1">IF(K71="Cumple",1,IF(K71="Cumple con observaciones",0.5,0))</f>
        <v>1</v>
      </c>
      <c r="M71" s="36"/>
      <c r="N71" s="37"/>
      <c r="O71" s="37"/>
      <c r="P71" s="37"/>
    </row>
    <row r="72" spans="1:16" s="11" customFormat="1" ht="57" hidden="1" x14ac:dyDescent="0.25">
      <c r="A72" s="46" t="s">
        <v>18</v>
      </c>
      <c r="B72" s="45" t="s">
        <v>506</v>
      </c>
      <c r="C72" s="46">
        <v>1072</v>
      </c>
      <c r="D72" s="46">
        <v>2015</v>
      </c>
      <c r="E72" s="47" t="s">
        <v>86</v>
      </c>
      <c r="F72" s="47" t="s">
        <v>756</v>
      </c>
      <c r="G72" s="47" t="s">
        <v>198</v>
      </c>
      <c r="H72" s="47" t="s">
        <v>533</v>
      </c>
      <c r="I72" s="47" t="s">
        <v>757</v>
      </c>
      <c r="J72" s="47" t="s">
        <v>758</v>
      </c>
      <c r="K72" s="34" t="s">
        <v>469</v>
      </c>
      <c r="L72" s="35">
        <f t="shared" si="1"/>
        <v>1</v>
      </c>
      <c r="M72" s="36"/>
      <c r="N72" s="37"/>
      <c r="O72" s="37"/>
      <c r="P72" s="37"/>
    </row>
    <row r="73" spans="1:16" s="11" customFormat="1" ht="99.75" hidden="1" x14ac:dyDescent="0.25">
      <c r="A73" s="46" t="s">
        <v>18</v>
      </c>
      <c r="B73" s="45" t="s">
        <v>506</v>
      </c>
      <c r="C73" s="46">
        <v>1072</v>
      </c>
      <c r="D73" s="46">
        <v>2015</v>
      </c>
      <c r="E73" s="47" t="s">
        <v>86</v>
      </c>
      <c r="F73" s="47" t="s">
        <v>155</v>
      </c>
      <c r="G73" s="47" t="s">
        <v>198</v>
      </c>
      <c r="H73" s="47" t="s">
        <v>198</v>
      </c>
      <c r="I73" s="47" t="s">
        <v>269</v>
      </c>
      <c r="J73" s="47" t="s">
        <v>405</v>
      </c>
      <c r="K73" s="34" t="s">
        <v>469</v>
      </c>
      <c r="L73" s="35">
        <f t="shared" si="1"/>
        <v>1</v>
      </c>
      <c r="M73" s="36"/>
      <c r="N73" s="37"/>
      <c r="O73" s="37"/>
      <c r="P73" s="37"/>
    </row>
    <row r="74" spans="1:16" s="11" customFormat="1" ht="71.25" hidden="1" x14ac:dyDescent="0.25">
      <c r="A74" s="46" t="s">
        <v>18</v>
      </c>
      <c r="B74" s="45" t="s">
        <v>506</v>
      </c>
      <c r="C74" s="46">
        <v>1072</v>
      </c>
      <c r="D74" s="46">
        <v>2015</v>
      </c>
      <c r="E74" s="47" t="s">
        <v>86</v>
      </c>
      <c r="F74" s="47" t="s">
        <v>155</v>
      </c>
      <c r="G74" s="47" t="s">
        <v>198</v>
      </c>
      <c r="H74" s="47" t="s">
        <v>519</v>
      </c>
      <c r="I74" s="47" t="s">
        <v>270</v>
      </c>
      <c r="J74" s="47" t="s">
        <v>406</v>
      </c>
      <c r="K74" s="34" t="s">
        <v>469</v>
      </c>
      <c r="L74" s="35">
        <f t="shared" si="1"/>
        <v>1</v>
      </c>
      <c r="M74" s="36"/>
      <c r="N74" s="37"/>
      <c r="O74" s="37"/>
      <c r="P74" s="37"/>
    </row>
    <row r="75" spans="1:16" s="11" customFormat="1" ht="42.75" hidden="1" x14ac:dyDescent="0.25">
      <c r="A75" s="46" t="s">
        <v>18</v>
      </c>
      <c r="B75" s="45" t="s">
        <v>506</v>
      </c>
      <c r="C75" s="46">
        <v>1072</v>
      </c>
      <c r="D75" s="46">
        <v>2015</v>
      </c>
      <c r="E75" s="47" t="s">
        <v>86</v>
      </c>
      <c r="F75" s="47" t="s">
        <v>155</v>
      </c>
      <c r="G75" s="47" t="s">
        <v>198</v>
      </c>
      <c r="H75" s="47" t="s">
        <v>474</v>
      </c>
      <c r="I75" s="47" t="s">
        <v>271</v>
      </c>
      <c r="J75" s="47" t="s">
        <v>407</v>
      </c>
      <c r="K75" s="34" t="s">
        <v>469</v>
      </c>
      <c r="L75" s="35">
        <f t="shared" si="1"/>
        <v>1</v>
      </c>
      <c r="M75" s="36"/>
      <c r="N75" s="37"/>
      <c r="O75" s="37"/>
      <c r="P75" s="37"/>
    </row>
    <row r="76" spans="1:16" s="11" customFormat="1" ht="28.5" hidden="1" x14ac:dyDescent="0.25">
      <c r="A76" s="46" t="s">
        <v>18</v>
      </c>
      <c r="B76" s="45" t="s">
        <v>506</v>
      </c>
      <c r="C76" s="46">
        <v>1072</v>
      </c>
      <c r="D76" s="46">
        <v>2015</v>
      </c>
      <c r="E76" s="47" t="s">
        <v>86</v>
      </c>
      <c r="F76" s="47" t="s">
        <v>155</v>
      </c>
      <c r="G76" s="47" t="s">
        <v>198</v>
      </c>
      <c r="H76" s="47" t="s">
        <v>711</v>
      </c>
      <c r="I76" s="47" t="s">
        <v>272</v>
      </c>
      <c r="J76" s="47" t="s">
        <v>713</v>
      </c>
      <c r="K76" s="34" t="s">
        <v>469</v>
      </c>
      <c r="L76" s="35">
        <f t="shared" si="1"/>
        <v>1</v>
      </c>
      <c r="M76" s="36"/>
      <c r="N76" s="37"/>
      <c r="O76" s="37"/>
      <c r="P76" s="37"/>
    </row>
    <row r="77" spans="1:16" s="11" customFormat="1" ht="28.5" hidden="1" x14ac:dyDescent="0.25">
      <c r="A77" s="46" t="s">
        <v>18</v>
      </c>
      <c r="B77" s="45" t="s">
        <v>506</v>
      </c>
      <c r="C77" s="46">
        <v>1072</v>
      </c>
      <c r="D77" s="46">
        <v>2015</v>
      </c>
      <c r="E77" s="47" t="s">
        <v>86</v>
      </c>
      <c r="F77" s="47" t="s">
        <v>155</v>
      </c>
      <c r="G77" s="47" t="s">
        <v>198</v>
      </c>
      <c r="H77" s="47" t="s">
        <v>519</v>
      </c>
      <c r="I77" s="47" t="s">
        <v>272</v>
      </c>
      <c r="J77" s="47" t="s">
        <v>408</v>
      </c>
      <c r="K77" s="34" t="s">
        <v>469</v>
      </c>
      <c r="L77" s="35">
        <f t="shared" si="1"/>
        <v>1</v>
      </c>
      <c r="M77" s="36"/>
      <c r="N77" s="37"/>
      <c r="O77" s="37"/>
      <c r="P77" s="37"/>
    </row>
    <row r="78" spans="1:16" s="11" customFormat="1" ht="42.75" hidden="1" x14ac:dyDescent="0.25">
      <c r="A78" s="46" t="s">
        <v>18</v>
      </c>
      <c r="B78" s="45" t="s">
        <v>506</v>
      </c>
      <c r="C78" s="46">
        <v>1072</v>
      </c>
      <c r="D78" s="46">
        <v>2015</v>
      </c>
      <c r="E78" s="47" t="s">
        <v>86</v>
      </c>
      <c r="F78" s="47" t="s">
        <v>159</v>
      </c>
      <c r="G78" s="47" t="s">
        <v>198</v>
      </c>
      <c r="H78" s="47" t="s">
        <v>474</v>
      </c>
      <c r="I78" s="47" t="s">
        <v>273</v>
      </c>
      <c r="J78" s="47" t="s">
        <v>409</v>
      </c>
      <c r="K78" s="34" t="s">
        <v>469</v>
      </c>
      <c r="L78" s="35">
        <f t="shared" si="1"/>
        <v>1</v>
      </c>
      <c r="M78" s="36"/>
      <c r="N78" s="37"/>
      <c r="O78" s="37"/>
      <c r="P78" s="37"/>
    </row>
    <row r="79" spans="1:16" s="11" customFormat="1" ht="185.25" hidden="1" x14ac:dyDescent="0.25">
      <c r="A79" s="46" t="s">
        <v>18</v>
      </c>
      <c r="B79" s="45" t="s">
        <v>506</v>
      </c>
      <c r="C79" s="46">
        <v>1072</v>
      </c>
      <c r="D79" s="46">
        <v>2015</v>
      </c>
      <c r="E79" s="47" t="s">
        <v>86</v>
      </c>
      <c r="F79" s="47" t="s">
        <v>160</v>
      </c>
      <c r="G79" s="47" t="s">
        <v>198</v>
      </c>
      <c r="H79" s="47" t="s">
        <v>198</v>
      </c>
      <c r="I79" s="47" t="s">
        <v>274</v>
      </c>
      <c r="J79" s="47" t="s">
        <v>546</v>
      </c>
      <c r="K79" s="34" t="s">
        <v>469</v>
      </c>
      <c r="L79" s="35">
        <f t="shared" si="1"/>
        <v>1</v>
      </c>
      <c r="M79" s="36"/>
      <c r="N79" s="37"/>
      <c r="O79" s="37"/>
      <c r="P79" s="37"/>
    </row>
    <row r="80" spans="1:16" s="11" customFormat="1" ht="57" hidden="1" x14ac:dyDescent="0.25">
      <c r="A80" s="46" t="s">
        <v>18</v>
      </c>
      <c r="B80" s="45" t="s">
        <v>506</v>
      </c>
      <c r="C80" s="46">
        <v>1072</v>
      </c>
      <c r="D80" s="46">
        <v>2015</v>
      </c>
      <c r="E80" s="47" t="s">
        <v>86</v>
      </c>
      <c r="F80" s="47" t="s">
        <v>161</v>
      </c>
      <c r="G80" s="47" t="s">
        <v>198</v>
      </c>
      <c r="H80" s="47" t="s">
        <v>198</v>
      </c>
      <c r="I80" s="47" t="s">
        <v>275</v>
      </c>
      <c r="J80" s="47" t="s">
        <v>410</v>
      </c>
      <c r="K80" s="34" t="s">
        <v>469</v>
      </c>
      <c r="L80" s="35">
        <f t="shared" si="1"/>
        <v>1</v>
      </c>
      <c r="M80" s="36"/>
      <c r="N80" s="37"/>
      <c r="O80" s="37"/>
      <c r="P80" s="37"/>
    </row>
    <row r="81" spans="1:16" s="11" customFormat="1" ht="71.25" hidden="1" x14ac:dyDescent="0.25">
      <c r="A81" s="46" t="s">
        <v>18</v>
      </c>
      <c r="B81" s="45" t="s">
        <v>506</v>
      </c>
      <c r="C81" s="46">
        <v>1072</v>
      </c>
      <c r="D81" s="46">
        <v>2015</v>
      </c>
      <c r="E81" s="47" t="s">
        <v>86</v>
      </c>
      <c r="F81" s="47" t="s">
        <v>162</v>
      </c>
      <c r="G81" s="47" t="s">
        <v>198</v>
      </c>
      <c r="H81" s="47" t="s">
        <v>198</v>
      </c>
      <c r="I81" s="47" t="s">
        <v>276</v>
      </c>
      <c r="J81" s="47" t="s">
        <v>411</v>
      </c>
      <c r="K81" s="34" t="s">
        <v>469</v>
      </c>
      <c r="L81" s="35">
        <f t="shared" si="1"/>
        <v>1</v>
      </c>
      <c r="M81" s="36"/>
      <c r="N81" s="37"/>
      <c r="O81" s="37"/>
      <c r="P81" s="37"/>
    </row>
    <row r="82" spans="1:16" s="11" customFormat="1" ht="99.75" hidden="1" x14ac:dyDescent="0.25">
      <c r="A82" s="46" t="s">
        <v>18</v>
      </c>
      <c r="B82" s="45" t="s">
        <v>506</v>
      </c>
      <c r="C82" s="46">
        <v>1072</v>
      </c>
      <c r="D82" s="46">
        <v>2015</v>
      </c>
      <c r="E82" s="47" t="s">
        <v>86</v>
      </c>
      <c r="F82" s="47" t="s">
        <v>163</v>
      </c>
      <c r="G82" s="47" t="s">
        <v>198</v>
      </c>
      <c r="H82" s="47" t="s">
        <v>198</v>
      </c>
      <c r="I82" s="47" t="s">
        <v>277</v>
      </c>
      <c r="J82" s="47" t="s">
        <v>412</v>
      </c>
      <c r="K82" s="34" t="s">
        <v>469</v>
      </c>
      <c r="L82" s="35">
        <f t="shared" si="1"/>
        <v>1</v>
      </c>
      <c r="M82" s="36"/>
      <c r="N82" s="37"/>
      <c r="O82" s="37"/>
      <c r="P82" s="37"/>
    </row>
    <row r="83" spans="1:16" s="11" customFormat="1" ht="114" hidden="1" x14ac:dyDescent="0.25">
      <c r="A83" s="46" t="s">
        <v>18</v>
      </c>
      <c r="B83" s="45" t="s">
        <v>506</v>
      </c>
      <c r="C83" s="46">
        <v>1072</v>
      </c>
      <c r="D83" s="46">
        <v>2015</v>
      </c>
      <c r="E83" s="47" t="s">
        <v>86</v>
      </c>
      <c r="F83" s="47" t="s">
        <v>759</v>
      </c>
      <c r="G83" s="47" t="s">
        <v>198</v>
      </c>
      <c r="H83" s="47" t="s">
        <v>198</v>
      </c>
      <c r="I83" s="47" t="s">
        <v>760</v>
      </c>
      <c r="J83" s="47" t="s">
        <v>761</v>
      </c>
      <c r="K83" s="34" t="s">
        <v>469</v>
      </c>
      <c r="L83" s="35">
        <f t="shared" si="1"/>
        <v>1</v>
      </c>
      <c r="M83" s="36"/>
      <c r="N83" s="37"/>
      <c r="O83" s="37"/>
      <c r="P83" s="37"/>
    </row>
    <row r="84" spans="1:16" s="11" customFormat="1" ht="71.25" hidden="1" x14ac:dyDescent="0.25">
      <c r="A84" s="46" t="s">
        <v>18</v>
      </c>
      <c r="B84" s="45" t="s">
        <v>506</v>
      </c>
      <c r="C84" s="46">
        <v>1072</v>
      </c>
      <c r="D84" s="46">
        <v>2015</v>
      </c>
      <c r="E84" s="47" t="s">
        <v>86</v>
      </c>
      <c r="F84" s="47" t="s">
        <v>164</v>
      </c>
      <c r="G84" s="47" t="s">
        <v>198</v>
      </c>
      <c r="H84" s="47" t="s">
        <v>198</v>
      </c>
      <c r="I84" s="47" t="s">
        <v>278</v>
      </c>
      <c r="J84" s="47" t="s">
        <v>413</v>
      </c>
      <c r="K84" s="34" t="s">
        <v>469</v>
      </c>
      <c r="L84" s="35">
        <f t="shared" si="1"/>
        <v>1</v>
      </c>
      <c r="M84" s="36"/>
      <c r="N84" s="37"/>
      <c r="O84" s="37"/>
      <c r="P84" s="37"/>
    </row>
    <row r="85" spans="1:16" s="11" customFormat="1" ht="71.25" hidden="1" x14ac:dyDescent="0.25">
      <c r="A85" s="46" t="s">
        <v>18</v>
      </c>
      <c r="B85" s="45" t="s">
        <v>506</v>
      </c>
      <c r="C85" s="46">
        <v>1072</v>
      </c>
      <c r="D85" s="46">
        <v>2015</v>
      </c>
      <c r="E85" s="47" t="s">
        <v>86</v>
      </c>
      <c r="F85" s="47" t="s">
        <v>165</v>
      </c>
      <c r="G85" s="47" t="s">
        <v>198</v>
      </c>
      <c r="H85" s="47" t="s">
        <v>198</v>
      </c>
      <c r="I85" s="47" t="s">
        <v>279</v>
      </c>
      <c r="J85" s="47" t="s">
        <v>414</v>
      </c>
      <c r="K85" s="34" t="s">
        <v>469</v>
      </c>
      <c r="L85" s="35">
        <f t="shared" si="1"/>
        <v>1</v>
      </c>
      <c r="M85" s="36"/>
      <c r="N85" s="37"/>
      <c r="O85" s="37"/>
      <c r="P85" s="37"/>
    </row>
    <row r="86" spans="1:16" s="11" customFormat="1" ht="85.5" hidden="1" x14ac:dyDescent="0.25">
      <c r="A86" s="46" t="s">
        <v>18</v>
      </c>
      <c r="B86" s="45" t="s">
        <v>506</v>
      </c>
      <c r="C86" s="46">
        <v>1072</v>
      </c>
      <c r="D86" s="46">
        <v>2015</v>
      </c>
      <c r="E86" s="48" t="s">
        <v>86</v>
      </c>
      <c r="F86" s="47" t="s">
        <v>934</v>
      </c>
      <c r="G86" s="47" t="s">
        <v>198</v>
      </c>
      <c r="H86" s="47" t="s">
        <v>557</v>
      </c>
      <c r="I86" s="47" t="s">
        <v>935</v>
      </c>
      <c r="J86" s="47" t="s">
        <v>936</v>
      </c>
      <c r="K86" s="34" t="s">
        <v>469</v>
      </c>
      <c r="L86" s="35">
        <f t="shared" si="1"/>
        <v>1</v>
      </c>
      <c r="M86" s="36"/>
      <c r="N86" s="37"/>
      <c r="O86" s="37"/>
      <c r="P86" s="37"/>
    </row>
    <row r="87" spans="1:16" s="11" customFormat="1" ht="71.25" hidden="1" x14ac:dyDescent="0.25">
      <c r="A87" s="46" t="s">
        <v>41</v>
      </c>
      <c r="B87" s="45" t="s">
        <v>506</v>
      </c>
      <c r="C87" s="46">
        <v>1843</v>
      </c>
      <c r="D87" s="46">
        <v>1991</v>
      </c>
      <c r="E87" s="48" t="s">
        <v>843</v>
      </c>
      <c r="F87" s="47" t="s">
        <v>844</v>
      </c>
      <c r="G87" s="47" t="s">
        <v>198</v>
      </c>
      <c r="H87" s="47" t="s">
        <v>521</v>
      </c>
      <c r="I87" s="47" t="s">
        <v>845</v>
      </c>
      <c r="J87" s="47" t="s">
        <v>937</v>
      </c>
      <c r="K87" s="34" t="s">
        <v>469</v>
      </c>
      <c r="L87" s="35">
        <f t="shared" si="1"/>
        <v>1</v>
      </c>
      <c r="M87" s="36"/>
      <c r="N87" s="37"/>
      <c r="O87" s="37"/>
      <c r="P87" s="37"/>
    </row>
    <row r="88" spans="1:16" s="11" customFormat="1" ht="99.75" hidden="1" x14ac:dyDescent="0.25">
      <c r="A88" s="46" t="s">
        <v>37</v>
      </c>
      <c r="B88" s="45" t="s">
        <v>30</v>
      </c>
      <c r="C88" s="46">
        <v>1618</v>
      </c>
      <c r="D88" s="46">
        <v>2013</v>
      </c>
      <c r="E88" s="48" t="s">
        <v>762</v>
      </c>
      <c r="F88" s="47" t="s">
        <v>113</v>
      </c>
      <c r="G88" s="47" t="s">
        <v>478</v>
      </c>
      <c r="H88" s="47" t="s">
        <v>197</v>
      </c>
      <c r="I88" s="47" t="s">
        <v>763</v>
      </c>
      <c r="J88" s="47" t="s">
        <v>764</v>
      </c>
      <c r="K88" s="34" t="s">
        <v>469</v>
      </c>
      <c r="L88" s="35">
        <f t="shared" si="1"/>
        <v>1</v>
      </c>
      <c r="M88" s="36"/>
      <c r="N88" s="37"/>
      <c r="O88" s="37"/>
      <c r="P88" s="37"/>
    </row>
    <row r="89" spans="1:16" s="11" customFormat="1" ht="28.5" hidden="1" x14ac:dyDescent="0.25">
      <c r="A89" s="46" t="s">
        <v>37</v>
      </c>
      <c r="B89" s="45" t="s">
        <v>30</v>
      </c>
      <c r="C89" s="46">
        <v>1616</v>
      </c>
      <c r="D89" s="46">
        <v>2013</v>
      </c>
      <c r="E89" s="48" t="s">
        <v>60</v>
      </c>
      <c r="F89" s="47" t="s">
        <v>114</v>
      </c>
      <c r="G89" s="47" t="s">
        <v>198</v>
      </c>
      <c r="H89" s="47" t="s">
        <v>556</v>
      </c>
      <c r="I89" s="47" t="s">
        <v>201</v>
      </c>
      <c r="J89" s="47" t="s">
        <v>333</v>
      </c>
      <c r="K89" s="34" t="s">
        <v>469</v>
      </c>
      <c r="L89" s="35">
        <f t="shared" si="1"/>
        <v>1</v>
      </c>
      <c r="M89" s="36"/>
      <c r="N89" s="37"/>
      <c r="O89" s="37"/>
      <c r="P89" s="37"/>
    </row>
    <row r="90" spans="1:16" s="11" customFormat="1" ht="71.25" hidden="1" x14ac:dyDescent="0.25">
      <c r="A90" s="46" t="s">
        <v>19</v>
      </c>
      <c r="B90" s="45" t="s">
        <v>30</v>
      </c>
      <c r="C90" s="46">
        <v>1575</v>
      </c>
      <c r="D90" s="46">
        <v>2012</v>
      </c>
      <c r="E90" s="48" t="s">
        <v>547</v>
      </c>
      <c r="F90" s="47" t="s">
        <v>548</v>
      </c>
      <c r="G90" s="47" t="s">
        <v>198</v>
      </c>
      <c r="H90" s="47" t="s">
        <v>533</v>
      </c>
      <c r="I90" s="47" t="s">
        <v>549</v>
      </c>
      <c r="J90" s="47" t="s">
        <v>550</v>
      </c>
      <c r="K90" s="34" t="s">
        <v>469</v>
      </c>
      <c r="L90" s="35">
        <f t="shared" si="1"/>
        <v>1</v>
      </c>
      <c r="M90" s="36"/>
      <c r="N90" s="37"/>
      <c r="O90" s="37"/>
      <c r="P90" s="37"/>
    </row>
    <row r="91" spans="1:16" s="11" customFormat="1" ht="99.75" hidden="1" x14ac:dyDescent="0.25">
      <c r="A91" s="46" t="s">
        <v>19</v>
      </c>
      <c r="B91" s="45" t="s">
        <v>30</v>
      </c>
      <c r="C91" s="46">
        <v>1523</v>
      </c>
      <c r="D91" s="46">
        <v>2012</v>
      </c>
      <c r="E91" s="48" t="s">
        <v>61</v>
      </c>
      <c r="F91" s="47" t="s">
        <v>116</v>
      </c>
      <c r="G91" s="47" t="s">
        <v>198</v>
      </c>
      <c r="H91" s="47" t="s">
        <v>533</v>
      </c>
      <c r="I91" s="47" t="s">
        <v>202</v>
      </c>
      <c r="J91" s="47" t="s">
        <v>334</v>
      </c>
      <c r="K91" s="34" t="s">
        <v>469</v>
      </c>
      <c r="L91" s="35">
        <f t="shared" si="1"/>
        <v>1</v>
      </c>
      <c r="M91" s="36"/>
      <c r="N91" s="37"/>
      <c r="O91" s="37"/>
      <c r="P91" s="37"/>
    </row>
    <row r="92" spans="1:16" s="11" customFormat="1" ht="99.75" hidden="1" x14ac:dyDescent="0.25">
      <c r="A92" s="46" t="s">
        <v>37</v>
      </c>
      <c r="B92" s="45" t="s">
        <v>30</v>
      </c>
      <c r="C92" s="46">
        <v>1393</v>
      </c>
      <c r="D92" s="46">
        <v>2010</v>
      </c>
      <c r="E92" s="48" t="s">
        <v>551</v>
      </c>
      <c r="F92" s="47" t="s">
        <v>552</v>
      </c>
      <c r="G92" s="47" t="s">
        <v>199</v>
      </c>
      <c r="H92" s="47" t="s">
        <v>536</v>
      </c>
      <c r="I92" s="47" t="s">
        <v>553</v>
      </c>
      <c r="J92" s="47" t="s">
        <v>554</v>
      </c>
      <c r="K92" s="34" t="s">
        <v>469</v>
      </c>
      <c r="L92" s="35">
        <f t="shared" si="1"/>
        <v>1</v>
      </c>
      <c r="M92" s="36"/>
      <c r="N92" s="37"/>
      <c r="O92" s="37"/>
      <c r="P92" s="37"/>
    </row>
    <row r="93" spans="1:16" s="11" customFormat="1" ht="42.75" hidden="1" x14ac:dyDescent="0.25">
      <c r="A93" s="46" t="s">
        <v>37</v>
      </c>
      <c r="B93" s="45" t="s">
        <v>30</v>
      </c>
      <c r="C93" s="46">
        <v>1801</v>
      </c>
      <c r="D93" s="46">
        <v>2016</v>
      </c>
      <c r="E93" s="48" t="s">
        <v>938</v>
      </c>
      <c r="F93" s="47" t="s">
        <v>939</v>
      </c>
      <c r="G93" s="47" t="s">
        <v>198</v>
      </c>
      <c r="H93" s="47" t="s">
        <v>556</v>
      </c>
      <c r="I93" s="47" t="s">
        <v>940</v>
      </c>
      <c r="J93" s="47" t="s">
        <v>941</v>
      </c>
      <c r="K93" s="34" t="s">
        <v>469</v>
      </c>
      <c r="L93" s="35">
        <f t="shared" si="1"/>
        <v>1</v>
      </c>
      <c r="M93" s="36"/>
      <c r="N93" s="37"/>
      <c r="O93" s="37"/>
      <c r="P93" s="37"/>
    </row>
    <row r="94" spans="1:16" s="11" customFormat="1" ht="73.5" hidden="1" customHeight="1" x14ac:dyDescent="0.25">
      <c r="A94" s="46" t="s">
        <v>37</v>
      </c>
      <c r="B94" s="45" t="s">
        <v>30</v>
      </c>
      <c r="C94" s="46">
        <v>1335</v>
      </c>
      <c r="D94" s="46">
        <v>2009</v>
      </c>
      <c r="E94" s="48" t="s">
        <v>62</v>
      </c>
      <c r="F94" s="47" t="s">
        <v>555</v>
      </c>
      <c r="G94" s="47" t="s">
        <v>198</v>
      </c>
      <c r="H94" s="47" t="s">
        <v>556</v>
      </c>
      <c r="I94" s="47" t="s">
        <v>203</v>
      </c>
      <c r="J94" s="47" t="s">
        <v>335</v>
      </c>
      <c r="K94" s="34" t="s">
        <v>469</v>
      </c>
      <c r="L94" s="35">
        <f t="shared" si="1"/>
        <v>1</v>
      </c>
      <c r="M94" s="36"/>
      <c r="N94" s="37"/>
      <c r="O94" s="42"/>
      <c r="P94" s="42"/>
    </row>
    <row r="95" spans="1:16" s="11" customFormat="1" ht="99.75" hidden="1" x14ac:dyDescent="0.25">
      <c r="A95" s="46" t="s">
        <v>37</v>
      </c>
      <c r="B95" s="45" t="s">
        <v>30</v>
      </c>
      <c r="C95" s="46">
        <v>1335</v>
      </c>
      <c r="D95" s="46">
        <v>2009</v>
      </c>
      <c r="E95" s="48" t="s">
        <v>62</v>
      </c>
      <c r="F95" s="47" t="s">
        <v>555</v>
      </c>
      <c r="G95" s="47" t="s">
        <v>198</v>
      </c>
      <c r="H95" s="47" t="s">
        <v>556</v>
      </c>
      <c r="I95" s="47" t="s">
        <v>942</v>
      </c>
      <c r="J95" s="47" t="s">
        <v>941</v>
      </c>
      <c r="K95" s="34" t="s">
        <v>469</v>
      </c>
      <c r="L95" s="35">
        <f t="shared" si="1"/>
        <v>1</v>
      </c>
      <c r="M95" s="36"/>
      <c r="N95" s="37"/>
      <c r="O95" s="37"/>
      <c r="P95" s="37"/>
    </row>
    <row r="96" spans="1:16" s="11" customFormat="1" ht="71.25" hidden="1" x14ac:dyDescent="0.25">
      <c r="A96" s="46" t="s">
        <v>19</v>
      </c>
      <c r="B96" s="45" t="s">
        <v>30</v>
      </c>
      <c r="C96" s="46">
        <v>789</v>
      </c>
      <c r="D96" s="46">
        <v>2002</v>
      </c>
      <c r="E96" s="48" t="s">
        <v>63</v>
      </c>
      <c r="F96" s="47" t="s">
        <v>118</v>
      </c>
      <c r="G96" s="47" t="s">
        <v>199</v>
      </c>
      <c r="H96" s="47" t="s">
        <v>536</v>
      </c>
      <c r="I96" s="47" t="s">
        <v>204</v>
      </c>
      <c r="J96" s="47" t="s">
        <v>336</v>
      </c>
      <c r="K96" s="34" t="s">
        <v>469</v>
      </c>
      <c r="L96" s="35">
        <f t="shared" si="1"/>
        <v>1</v>
      </c>
      <c r="M96" s="36"/>
      <c r="N96" s="37"/>
      <c r="O96" s="37"/>
      <c r="P96" s="37"/>
    </row>
    <row r="97" spans="1:16" s="11" customFormat="1" ht="71.25" hidden="1" x14ac:dyDescent="0.25">
      <c r="A97" s="46" t="s">
        <v>19</v>
      </c>
      <c r="B97" s="45" t="s">
        <v>30</v>
      </c>
      <c r="C97" s="46">
        <v>50</v>
      </c>
      <c r="D97" s="46">
        <v>1990</v>
      </c>
      <c r="E97" s="48" t="s">
        <v>943</v>
      </c>
      <c r="F97" s="47" t="s">
        <v>114</v>
      </c>
      <c r="G97" s="47" t="s">
        <v>478</v>
      </c>
      <c r="H97" s="47" t="s">
        <v>197</v>
      </c>
      <c r="I97" s="47" t="s">
        <v>944</v>
      </c>
      <c r="J97" s="47" t="s">
        <v>558</v>
      </c>
      <c r="K97" s="34" t="s">
        <v>469</v>
      </c>
      <c r="L97" s="35">
        <f t="shared" si="1"/>
        <v>1</v>
      </c>
      <c r="M97" s="36"/>
      <c r="N97" s="37"/>
      <c r="O97" s="37"/>
      <c r="P97" s="37"/>
    </row>
    <row r="98" spans="1:16" s="11" customFormat="1" ht="171" hidden="1" x14ac:dyDescent="0.25">
      <c r="A98" s="46" t="s">
        <v>17</v>
      </c>
      <c r="B98" s="45" t="s">
        <v>506</v>
      </c>
      <c r="C98" s="46">
        <v>1990</v>
      </c>
      <c r="D98" s="46">
        <v>2016</v>
      </c>
      <c r="E98" s="48" t="s">
        <v>559</v>
      </c>
      <c r="F98" s="47" t="s">
        <v>115</v>
      </c>
      <c r="G98" s="47" t="s">
        <v>560</v>
      </c>
      <c r="H98" s="47" t="s">
        <v>536</v>
      </c>
      <c r="I98" s="47" t="s">
        <v>561</v>
      </c>
      <c r="J98" s="47" t="s">
        <v>562</v>
      </c>
      <c r="K98" s="34" t="s">
        <v>469</v>
      </c>
      <c r="L98" s="35">
        <f t="shared" si="1"/>
        <v>1</v>
      </c>
      <c r="M98" s="36"/>
      <c r="N98" s="37"/>
      <c r="O98" s="37"/>
      <c r="P98" s="37"/>
    </row>
    <row r="99" spans="1:16" s="11" customFormat="1" ht="99.75" hidden="1" x14ac:dyDescent="0.25">
      <c r="A99" s="46" t="s">
        <v>18</v>
      </c>
      <c r="B99" s="45" t="s">
        <v>506</v>
      </c>
      <c r="C99" s="46">
        <v>1563</v>
      </c>
      <c r="D99" s="46">
        <v>2016</v>
      </c>
      <c r="E99" s="48" t="s">
        <v>563</v>
      </c>
      <c r="F99" s="47" t="s">
        <v>115</v>
      </c>
      <c r="G99" s="47" t="s">
        <v>199</v>
      </c>
      <c r="H99" s="47" t="s">
        <v>536</v>
      </c>
      <c r="I99" s="47" t="s">
        <v>564</v>
      </c>
      <c r="J99" s="47" t="s">
        <v>565</v>
      </c>
      <c r="K99" s="34" t="s">
        <v>469</v>
      </c>
      <c r="L99" s="35">
        <f t="shared" si="1"/>
        <v>1</v>
      </c>
      <c r="M99" s="36"/>
      <c r="N99" s="37"/>
      <c r="O99" s="37"/>
      <c r="P99" s="37"/>
    </row>
    <row r="100" spans="1:16" s="11" customFormat="1" ht="114" hidden="1" x14ac:dyDescent="0.25">
      <c r="A100" s="46" t="s">
        <v>18</v>
      </c>
      <c r="B100" s="45" t="s">
        <v>506</v>
      </c>
      <c r="C100" s="46">
        <v>1669</v>
      </c>
      <c r="D100" s="46">
        <v>2016</v>
      </c>
      <c r="E100" s="48" t="s">
        <v>566</v>
      </c>
      <c r="F100" s="47" t="s">
        <v>115</v>
      </c>
      <c r="G100" s="47" t="s">
        <v>560</v>
      </c>
      <c r="H100" s="47" t="s">
        <v>536</v>
      </c>
      <c r="I100" s="47" t="s">
        <v>567</v>
      </c>
      <c r="J100" s="47" t="s">
        <v>945</v>
      </c>
      <c r="K100" s="34" t="s">
        <v>469</v>
      </c>
      <c r="L100" s="35">
        <f t="shared" si="1"/>
        <v>1</v>
      </c>
      <c r="M100" s="36"/>
      <c r="N100" s="37"/>
      <c r="O100" s="37"/>
      <c r="P100" s="37"/>
    </row>
    <row r="101" spans="1:16" s="11" customFormat="1" ht="57" hidden="1" x14ac:dyDescent="0.25">
      <c r="A101" s="46" t="s">
        <v>39</v>
      </c>
      <c r="B101" s="45" t="s">
        <v>506</v>
      </c>
      <c r="C101" s="47">
        <v>780</v>
      </c>
      <c r="D101" s="47">
        <v>2016</v>
      </c>
      <c r="E101" s="47" t="s">
        <v>64</v>
      </c>
      <c r="F101" s="47" t="s">
        <v>119</v>
      </c>
      <c r="G101" s="47" t="s">
        <v>560</v>
      </c>
      <c r="H101" s="47" t="s">
        <v>536</v>
      </c>
      <c r="I101" s="47" t="s">
        <v>946</v>
      </c>
      <c r="J101" s="47" t="s">
        <v>947</v>
      </c>
      <c r="K101" s="34" t="s">
        <v>469</v>
      </c>
      <c r="L101" s="35">
        <f t="shared" si="1"/>
        <v>1</v>
      </c>
      <c r="M101" s="36"/>
      <c r="N101" s="37"/>
      <c r="O101" s="37"/>
      <c r="P101" s="37"/>
    </row>
    <row r="102" spans="1:16" s="11" customFormat="1" ht="57" hidden="1" x14ac:dyDescent="0.25">
      <c r="A102" s="46" t="s">
        <v>40</v>
      </c>
      <c r="B102" s="45" t="s">
        <v>505</v>
      </c>
      <c r="C102" s="46">
        <v>2184</v>
      </c>
      <c r="D102" s="46">
        <v>2019</v>
      </c>
      <c r="E102" s="48" t="s">
        <v>65</v>
      </c>
      <c r="F102" s="47" t="s">
        <v>113</v>
      </c>
      <c r="G102" s="47" t="s">
        <v>199</v>
      </c>
      <c r="H102" s="47" t="s">
        <v>532</v>
      </c>
      <c r="I102" s="47" t="s">
        <v>205</v>
      </c>
      <c r="J102" s="47" t="s">
        <v>948</v>
      </c>
      <c r="K102" s="34" t="s">
        <v>469</v>
      </c>
      <c r="L102" s="35">
        <f t="shared" si="1"/>
        <v>1</v>
      </c>
      <c r="M102" s="36"/>
      <c r="N102" s="37"/>
      <c r="O102" s="37"/>
      <c r="P102" s="37"/>
    </row>
    <row r="103" spans="1:16" s="11" customFormat="1" ht="57" hidden="1" x14ac:dyDescent="0.25">
      <c r="A103" s="46" t="s">
        <v>43</v>
      </c>
      <c r="B103" s="45" t="s">
        <v>506</v>
      </c>
      <c r="C103" s="46">
        <v>1108</v>
      </c>
      <c r="D103" s="46">
        <v>1994</v>
      </c>
      <c r="E103" s="48" t="s">
        <v>66</v>
      </c>
      <c r="F103" s="47" t="s">
        <v>568</v>
      </c>
      <c r="G103" s="47" t="s">
        <v>198</v>
      </c>
      <c r="H103" s="47" t="s">
        <v>556</v>
      </c>
      <c r="I103" s="47" t="s">
        <v>206</v>
      </c>
      <c r="J103" s="47" t="s">
        <v>337</v>
      </c>
      <c r="K103" s="34" t="s">
        <v>469</v>
      </c>
      <c r="L103" s="35">
        <f t="shared" si="1"/>
        <v>1</v>
      </c>
      <c r="M103" s="36"/>
      <c r="N103" s="37"/>
      <c r="O103" s="37"/>
      <c r="P103" s="37"/>
    </row>
    <row r="104" spans="1:16" s="11" customFormat="1" ht="57" hidden="1" x14ac:dyDescent="0.25">
      <c r="A104" s="46" t="s">
        <v>18</v>
      </c>
      <c r="B104" s="45" t="s">
        <v>506</v>
      </c>
      <c r="C104" s="46">
        <v>1477</v>
      </c>
      <c r="D104" s="46">
        <v>2014</v>
      </c>
      <c r="E104" s="48" t="s">
        <v>67</v>
      </c>
      <c r="F104" s="47" t="s">
        <v>949</v>
      </c>
      <c r="G104" s="47" t="s">
        <v>198</v>
      </c>
      <c r="H104" s="47" t="s">
        <v>519</v>
      </c>
      <c r="I104" s="47" t="s">
        <v>207</v>
      </c>
      <c r="J104" s="47" t="s">
        <v>338</v>
      </c>
      <c r="K104" s="34" t="s">
        <v>469</v>
      </c>
      <c r="L104" s="35">
        <f t="shared" si="1"/>
        <v>1</v>
      </c>
      <c r="M104" s="36"/>
      <c r="N104" s="37"/>
      <c r="O104" s="37"/>
      <c r="P104" s="37"/>
    </row>
    <row r="105" spans="1:16" s="11" customFormat="1" ht="57" hidden="1" x14ac:dyDescent="0.25">
      <c r="A105" s="49" t="s">
        <v>18</v>
      </c>
      <c r="B105" s="50" t="s">
        <v>506</v>
      </c>
      <c r="C105" s="49">
        <v>2943</v>
      </c>
      <c r="D105" s="49">
        <v>2013</v>
      </c>
      <c r="E105" s="51" t="s">
        <v>765</v>
      </c>
      <c r="F105" s="52" t="s">
        <v>121</v>
      </c>
      <c r="G105" s="52" t="s">
        <v>478</v>
      </c>
      <c r="H105" s="52" t="s">
        <v>197</v>
      </c>
      <c r="I105" s="52" t="s">
        <v>766</v>
      </c>
      <c r="J105" s="52" t="s">
        <v>767</v>
      </c>
      <c r="K105" s="34" t="s">
        <v>469</v>
      </c>
      <c r="L105" s="35">
        <f t="shared" si="1"/>
        <v>1</v>
      </c>
      <c r="M105" s="36"/>
      <c r="N105" s="37"/>
      <c r="O105" s="37"/>
      <c r="P105" s="37"/>
    </row>
    <row r="106" spans="1:16" s="11" customFormat="1" ht="42.75" hidden="1" x14ac:dyDescent="0.25">
      <c r="A106" s="46" t="s">
        <v>37</v>
      </c>
      <c r="B106" s="45" t="s">
        <v>30</v>
      </c>
      <c r="C106" s="46">
        <v>1581</v>
      </c>
      <c r="D106" s="46">
        <v>2012</v>
      </c>
      <c r="E106" s="48" t="s">
        <v>768</v>
      </c>
      <c r="F106" s="47" t="s">
        <v>115</v>
      </c>
      <c r="G106" s="47" t="s">
        <v>478</v>
      </c>
      <c r="H106" s="47" t="s">
        <v>197</v>
      </c>
      <c r="I106" s="47" t="s">
        <v>769</v>
      </c>
      <c r="J106" s="47" t="s">
        <v>770</v>
      </c>
      <c r="K106" s="34" t="s">
        <v>469</v>
      </c>
      <c r="L106" s="35">
        <f t="shared" si="1"/>
        <v>1</v>
      </c>
      <c r="M106" s="36"/>
      <c r="N106" s="37"/>
      <c r="O106" s="37"/>
      <c r="P106" s="37"/>
    </row>
    <row r="107" spans="1:16" s="11" customFormat="1" ht="71.25" hidden="1" x14ac:dyDescent="0.25">
      <c r="A107" s="46" t="s">
        <v>771</v>
      </c>
      <c r="B107" s="45" t="s">
        <v>506</v>
      </c>
      <c r="C107" s="46">
        <v>1377</v>
      </c>
      <c r="D107" s="46">
        <v>2013</v>
      </c>
      <c r="E107" s="48" t="s">
        <v>772</v>
      </c>
      <c r="F107" s="47" t="s">
        <v>115</v>
      </c>
      <c r="G107" s="47" t="s">
        <v>478</v>
      </c>
      <c r="H107" s="47" t="s">
        <v>197</v>
      </c>
      <c r="I107" s="56" t="s">
        <v>773</v>
      </c>
      <c r="J107" s="47" t="s">
        <v>774</v>
      </c>
      <c r="K107" s="34" t="s">
        <v>469</v>
      </c>
      <c r="L107" s="35">
        <f t="shared" si="1"/>
        <v>1</v>
      </c>
      <c r="M107" s="36"/>
      <c r="N107" s="37"/>
      <c r="O107" s="37"/>
      <c r="P107" s="37"/>
    </row>
    <row r="108" spans="1:16" s="11" customFormat="1" ht="57" hidden="1" x14ac:dyDescent="0.25">
      <c r="A108" s="46" t="s">
        <v>18</v>
      </c>
      <c r="B108" s="45" t="s">
        <v>506</v>
      </c>
      <c r="C108" s="46">
        <v>1352</v>
      </c>
      <c r="D108" s="46">
        <v>2013</v>
      </c>
      <c r="E108" s="48" t="s">
        <v>775</v>
      </c>
      <c r="F108" s="47" t="s">
        <v>115</v>
      </c>
      <c r="G108" s="47" t="s">
        <v>478</v>
      </c>
      <c r="H108" s="47" t="s">
        <v>197</v>
      </c>
      <c r="I108" s="47" t="s">
        <v>776</v>
      </c>
      <c r="J108" s="47" t="s">
        <v>777</v>
      </c>
      <c r="K108" s="34" t="s">
        <v>469</v>
      </c>
      <c r="L108" s="35">
        <f t="shared" si="1"/>
        <v>1</v>
      </c>
      <c r="M108" s="36"/>
      <c r="N108" s="37"/>
      <c r="O108" s="37"/>
      <c r="P108" s="37"/>
    </row>
    <row r="109" spans="1:16" s="11" customFormat="1" ht="57" hidden="1" x14ac:dyDescent="0.25">
      <c r="A109" s="46" t="s">
        <v>46</v>
      </c>
      <c r="B109" s="45" t="s">
        <v>506</v>
      </c>
      <c r="C109" s="46">
        <v>768</v>
      </c>
      <c r="D109" s="46">
        <v>2022</v>
      </c>
      <c r="E109" s="48" t="s">
        <v>734</v>
      </c>
      <c r="F109" s="47" t="s">
        <v>115</v>
      </c>
      <c r="G109" s="47" t="s">
        <v>199</v>
      </c>
      <c r="H109" s="47" t="s">
        <v>199</v>
      </c>
      <c r="I109" s="47" t="s">
        <v>735</v>
      </c>
      <c r="J109" s="47" t="s">
        <v>339</v>
      </c>
      <c r="K109" s="34" t="s">
        <v>469</v>
      </c>
      <c r="L109" s="35">
        <f t="shared" si="1"/>
        <v>1</v>
      </c>
      <c r="M109" s="36"/>
      <c r="N109" s="37"/>
      <c r="O109" s="37"/>
      <c r="P109" s="37"/>
    </row>
    <row r="110" spans="1:16" s="11" customFormat="1" ht="57" hidden="1" x14ac:dyDescent="0.25">
      <c r="A110" s="46" t="s">
        <v>46</v>
      </c>
      <c r="B110" s="45" t="s">
        <v>506</v>
      </c>
      <c r="C110" s="152">
        <v>1607</v>
      </c>
      <c r="D110" s="46">
        <v>2002</v>
      </c>
      <c r="E110" s="48" t="s">
        <v>950</v>
      </c>
      <c r="F110" s="47" t="s">
        <v>115</v>
      </c>
      <c r="G110" s="47" t="s">
        <v>199</v>
      </c>
      <c r="H110" s="47" t="s">
        <v>199</v>
      </c>
      <c r="I110" s="47" t="s">
        <v>951</v>
      </c>
      <c r="J110" s="47" t="s">
        <v>339</v>
      </c>
      <c r="K110" s="34" t="s">
        <v>469</v>
      </c>
      <c r="L110" s="35">
        <f t="shared" si="1"/>
        <v>1</v>
      </c>
      <c r="M110" s="36"/>
      <c r="N110" s="37"/>
      <c r="O110" s="37"/>
      <c r="P110" s="37"/>
    </row>
    <row r="111" spans="1:16" s="11" customFormat="1" ht="71.25" hidden="1" x14ac:dyDescent="0.25">
      <c r="A111" s="46" t="s">
        <v>45</v>
      </c>
      <c r="B111" s="45" t="s">
        <v>506</v>
      </c>
      <c r="C111" s="46">
        <v>873</v>
      </c>
      <c r="D111" s="46">
        <v>2001</v>
      </c>
      <c r="E111" s="48" t="s">
        <v>68</v>
      </c>
      <c r="F111" s="47" t="s">
        <v>115</v>
      </c>
      <c r="G111" s="47" t="s">
        <v>198</v>
      </c>
      <c r="H111" s="47" t="s">
        <v>198</v>
      </c>
      <c r="I111" s="47" t="s">
        <v>208</v>
      </c>
      <c r="J111" s="47" t="s">
        <v>340</v>
      </c>
      <c r="K111" s="34" t="s">
        <v>469</v>
      </c>
      <c r="L111" s="35">
        <f t="shared" si="1"/>
        <v>1</v>
      </c>
      <c r="M111" s="36"/>
      <c r="N111" s="37"/>
      <c r="O111" s="37"/>
      <c r="P111" s="37"/>
    </row>
    <row r="112" spans="1:16" s="11" customFormat="1" ht="71.25" hidden="1" x14ac:dyDescent="0.25">
      <c r="A112" s="46" t="s">
        <v>46</v>
      </c>
      <c r="B112" s="45" t="s">
        <v>505</v>
      </c>
      <c r="C112" s="46">
        <v>4927</v>
      </c>
      <c r="D112" s="46">
        <v>2016</v>
      </c>
      <c r="E112" s="48" t="s">
        <v>69</v>
      </c>
      <c r="F112" s="47" t="s">
        <v>122</v>
      </c>
      <c r="G112" s="47" t="s">
        <v>198</v>
      </c>
      <c r="H112" s="47" t="s">
        <v>198</v>
      </c>
      <c r="I112" s="47" t="s">
        <v>952</v>
      </c>
      <c r="J112" s="47" t="s">
        <v>953</v>
      </c>
      <c r="K112" s="34" t="s">
        <v>469</v>
      </c>
      <c r="L112" s="35">
        <f t="shared" si="1"/>
        <v>1</v>
      </c>
      <c r="M112" s="36"/>
      <c r="N112" s="37"/>
      <c r="O112" s="37"/>
      <c r="P112" s="37"/>
    </row>
    <row r="113" spans="1:16" s="11" customFormat="1" ht="99.75" hidden="1" x14ac:dyDescent="0.25">
      <c r="A113" s="46" t="s">
        <v>17</v>
      </c>
      <c r="B113" s="45" t="s">
        <v>505</v>
      </c>
      <c r="C113" s="46">
        <v>974</v>
      </c>
      <c r="D113" s="46">
        <v>2016</v>
      </c>
      <c r="E113" s="48" t="s">
        <v>569</v>
      </c>
      <c r="F113" s="47" t="s">
        <v>123</v>
      </c>
      <c r="G113" s="47" t="s">
        <v>560</v>
      </c>
      <c r="H113" s="47" t="s">
        <v>536</v>
      </c>
      <c r="I113" s="47" t="s">
        <v>570</v>
      </c>
      <c r="J113" s="47" t="s">
        <v>571</v>
      </c>
      <c r="K113" s="34" t="s">
        <v>469</v>
      </c>
      <c r="L113" s="35">
        <f t="shared" si="1"/>
        <v>1</v>
      </c>
      <c r="M113" s="36"/>
      <c r="N113" s="37"/>
      <c r="O113" s="37"/>
      <c r="P113" s="37"/>
    </row>
    <row r="114" spans="1:16" s="11" customFormat="1" ht="85.5" hidden="1" x14ac:dyDescent="0.25">
      <c r="A114" s="46" t="s">
        <v>511</v>
      </c>
      <c r="B114" s="45" t="s">
        <v>505</v>
      </c>
      <c r="C114" s="46">
        <v>1792</v>
      </c>
      <c r="D114" s="46">
        <v>1990</v>
      </c>
      <c r="E114" s="48" t="s">
        <v>572</v>
      </c>
      <c r="F114" s="47" t="s">
        <v>121</v>
      </c>
      <c r="G114" s="47" t="s">
        <v>198</v>
      </c>
      <c r="H114" s="47" t="s">
        <v>522</v>
      </c>
      <c r="I114" s="47" t="s">
        <v>573</v>
      </c>
      <c r="J114" s="47" t="s">
        <v>574</v>
      </c>
      <c r="K114" s="34" t="s">
        <v>469</v>
      </c>
      <c r="L114" s="35">
        <f t="shared" si="1"/>
        <v>1</v>
      </c>
      <c r="M114" s="36"/>
      <c r="N114" s="37"/>
      <c r="O114" s="37"/>
      <c r="P114" s="37"/>
    </row>
    <row r="115" spans="1:16" s="11" customFormat="1" ht="71.25" hidden="1" x14ac:dyDescent="0.25">
      <c r="A115" s="46" t="s">
        <v>47</v>
      </c>
      <c r="B115" s="46" t="s">
        <v>505</v>
      </c>
      <c r="C115" s="46">
        <v>2013</v>
      </c>
      <c r="D115" s="46">
        <v>1986</v>
      </c>
      <c r="E115" s="48" t="s">
        <v>70</v>
      </c>
      <c r="F115" s="47" t="s">
        <v>115</v>
      </c>
      <c r="G115" s="47" t="s">
        <v>198</v>
      </c>
      <c r="H115" s="47" t="s">
        <v>474</v>
      </c>
      <c r="I115" s="47" t="s">
        <v>209</v>
      </c>
      <c r="J115" s="47" t="s">
        <v>341</v>
      </c>
      <c r="K115" s="34" t="s">
        <v>469</v>
      </c>
      <c r="L115" s="35">
        <f t="shared" si="1"/>
        <v>1</v>
      </c>
      <c r="M115" s="36"/>
      <c r="N115" s="37"/>
      <c r="O115" s="37"/>
      <c r="P115" s="37"/>
    </row>
    <row r="116" spans="1:16" s="11" customFormat="1" ht="42.75" hidden="1" x14ac:dyDescent="0.25">
      <c r="A116" s="46" t="s">
        <v>25</v>
      </c>
      <c r="B116" s="46" t="s">
        <v>505</v>
      </c>
      <c r="C116" s="46">
        <v>1956</v>
      </c>
      <c r="D116" s="46">
        <v>2008</v>
      </c>
      <c r="E116" s="48" t="s">
        <v>71</v>
      </c>
      <c r="F116" s="47" t="s">
        <v>124</v>
      </c>
      <c r="G116" s="47" t="s">
        <v>198</v>
      </c>
      <c r="H116" s="47" t="s">
        <v>556</v>
      </c>
      <c r="I116" s="47" t="s">
        <v>210</v>
      </c>
      <c r="J116" s="47" t="s">
        <v>342</v>
      </c>
      <c r="K116" s="34" t="s">
        <v>469</v>
      </c>
      <c r="L116" s="35">
        <f t="shared" si="1"/>
        <v>1</v>
      </c>
      <c r="M116" s="36"/>
      <c r="N116" s="37"/>
      <c r="O116" s="37"/>
      <c r="P116" s="37"/>
    </row>
    <row r="117" spans="1:16" s="11" customFormat="1" ht="42.75" hidden="1" x14ac:dyDescent="0.25">
      <c r="A117" s="46" t="s">
        <v>41</v>
      </c>
      <c r="B117" s="45" t="s">
        <v>505</v>
      </c>
      <c r="C117" s="46">
        <v>4225</v>
      </c>
      <c r="D117" s="46">
        <v>1992</v>
      </c>
      <c r="E117" s="48" t="s">
        <v>72</v>
      </c>
      <c r="F117" s="47" t="s">
        <v>125</v>
      </c>
      <c r="G117" s="47" t="s">
        <v>198</v>
      </c>
      <c r="H117" s="47" t="s">
        <v>556</v>
      </c>
      <c r="I117" s="47" t="s">
        <v>211</v>
      </c>
      <c r="J117" s="47" t="s">
        <v>343</v>
      </c>
      <c r="K117" s="34" t="s">
        <v>469</v>
      </c>
      <c r="L117" s="35">
        <f t="shared" si="1"/>
        <v>1</v>
      </c>
      <c r="M117" s="36"/>
      <c r="N117" s="37"/>
      <c r="O117" s="37"/>
      <c r="P117" s="37"/>
    </row>
    <row r="118" spans="1:16" s="11" customFormat="1" ht="42.75" hidden="1" x14ac:dyDescent="0.25">
      <c r="A118" s="46" t="s">
        <v>41</v>
      </c>
      <c r="B118" s="45" t="s">
        <v>505</v>
      </c>
      <c r="C118" s="46">
        <v>4225</v>
      </c>
      <c r="D118" s="46">
        <v>1992</v>
      </c>
      <c r="E118" s="48" t="s">
        <v>72</v>
      </c>
      <c r="F118" s="47" t="s">
        <v>778</v>
      </c>
      <c r="G118" s="47" t="s">
        <v>198</v>
      </c>
      <c r="H118" s="47" t="s">
        <v>556</v>
      </c>
      <c r="I118" s="47" t="s">
        <v>954</v>
      </c>
      <c r="J118" s="47" t="s">
        <v>779</v>
      </c>
      <c r="K118" s="34" t="s">
        <v>469</v>
      </c>
      <c r="L118" s="35">
        <f t="shared" si="1"/>
        <v>1</v>
      </c>
      <c r="M118" s="36"/>
      <c r="N118" s="37"/>
      <c r="O118" s="37"/>
      <c r="P118" s="37"/>
    </row>
    <row r="119" spans="1:16" s="11" customFormat="1" ht="57" hidden="1" x14ac:dyDescent="0.25">
      <c r="A119" s="46" t="s">
        <v>780</v>
      </c>
      <c r="B119" s="45" t="s">
        <v>505</v>
      </c>
      <c r="C119" s="46">
        <v>1995</v>
      </c>
      <c r="D119" s="46">
        <v>1999</v>
      </c>
      <c r="E119" s="48" t="s">
        <v>781</v>
      </c>
      <c r="F119" s="47" t="s">
        <v>120</v>
      </c>
      <c r="G119" s="47" t="s">
        <v>560</v>
      </c>
      <c r="H119" s="47" t="s">
        <v>197</v>
      </c>
      <c r="I119" s="47" t="s">
        <v>782</v>
      </c>
      <c r="J119" s="47" t="s">
        <v>783</v>
      </c>
      <c r="K119" s="34" t="s">
        <v>469</v>
      </c>
      <c r="L119" s="35">
        <f t="shared" si="1"/>
        <v>1</v>
      </c>
      <c r="M119" s="36"/>
      <c r="N119" s="37"/>
      <c r="O119" s="37"/>
      <c r="P119" s="37"/>
    </row>
    <row r="120" spans="1:16" s="11" customFormat="1" ht="99.75" hidden="1" x14ac:dyDescent="0.25">
      <c r="A120" s="46" t="s">
        <v>512</v>
      </c>
      <c r="B120" s="45" t="s">
        <v>505</v>
      </c>
      <c r="C120" s="46">
        <v>256</v>
      </c>
      <c r="D120" s="46">
        <v>2014</v>
      </c>
      <c r="E120" s="48" t="s">
        <v>575</v>
      </c>
      <c r="F120" s="47" t="s">
        <v>113</v>
      </c>
      <c r="G120" s="47" t="s">
        <v>198</v>
      </c>
      <c r="H120" s="47" t="s">
        <v>533</v>
      </c>
      <c r="I120" s="47" t="s">
        <v>576</v>
      </c>
      <c r="J120" s="47" t="s">
        <v>577</v>
      </c>
      <c r="K120" s="34" t="s">
        <v>469</v>
      </c>
      <c r="L120" s="35">
        <f t="shared" si="1"/>
        <v>1</v>
      </c>
      <c r="M120" s="36"/>
      <c r="N120" s="37"/>
      <c r="O120" s="37"/>
      <c r="P120" s="37"/>
    </row>
    <row r="121" spans="1:16" s="11" customFormat="1" ht="99.75" hidden="1" x14ac:dyDescent="0.25">
      <c r="A121" s="46" t="s">
        <v>512</v>
      </c>
      <c r="B121" s="45" t="s">
        <v>505</v>
      </c>
      <c r="C121" s="46">
        <v>256</v>
      </c>
      <c r="D121" s="46">
        <v>2014</v>
      </c>
      <c r="E121" s="48" t="s">
        <v>575</v>
      </c>
      <c r="F121" s="47" t="s">
        <v>121</v>
      </c>
      <c r="G121" s="47" t="s">
        <v>198</v>
      </c>
      <c r="H121" s="47" t="s">
        <v>533</v>
      </c>
      <c r="I121" s="47" t="s">
        <v>578</v>
      </c>
      <c r="J121" s="47" t="s">
        <v>784</v>
      </c>
      <c r="K121" s="34" t="s">
        <v>469</v>
      </c>
      <c r="L121" s="35">
        <f t="shared" si="1"/>
        <v>1</v>
      </c>
      <c r="M121" s="36"/>
      <c r="N121" s="37"/>
      <c r="O121" s="37"/>
      <c r="P121" s="37"/>
    </row>
    <row r="122" spans="1:16" s="11" customFormat="1" ht="99.75" hidden="1" x14ac:dyDescent="0.25">
      <c r="A122" s="46" t="s">
        <v>512</v>
      </c>
      <c r="B122" s="45" t="s">
        <v>505</v>
      </c>
      <c r="C122" s="46">
        <v>256</v>
      </c>
      <c r="D122" s="46">
        <v>2014</v>
      </c>
      <c r="E122" s="48" t="s">
        <v>575</v>
      </c>
      <c r="F122" s="47" t="s">
        <v>112</v>
      </c>
      <c r="G122" s="47" t="s">
        <v>198</v>
      </c>
      <c r="H122" s="47" t="s">
        <v>533</v>
      </c>
      <c r="I122" s="47" t="s">
        <v>785</v>
      </c>
      <c r="J122" s="47" t="s">
        <v>786</v>
      </c>
      <c r="K122" s="34" t="s">
        <v>469</v>
      </c>
      <c r="L122" s="35">
        <f t="shared" si="1"/>
        <v>1</v>
      </c>
      <c r="M122" s="36"/>
      <c r="N122" s="37"/>
      <c r="O122" s="37"/>
      <c r="P122" s="37"/>
    </row>
    <row r="123" spans="1:16" s="11" customFormat="1" ht="99.75" hidden="1" x14ac:dyDescent="0.25">
      <c r="A123" s="46" t="s">
        <v>512</v>
      </c>
      <c r="B123" s="45" t="s">
        <v>505</v>
      </c>
      <c r="C123" s="46">
        <v>256</v>
      </c>
      <c r="D123" s="46">
        <v>2014</v>
      </c>
      <c r="E123" s="48" t="s">
        <v>575</v>
      </c>
      <c r="F123" s="47" t="s">
        <v>787</v>
      </c>
      <c r="G123" s="47" t="s">
        <v>198</v>
      </c>
      <c r="H123" s="47" t="s">
        <v>533</v>
      </c>
      <c r="I123" s="47" t="s">
        <v>955</v>
      </c>
      <c r="J123" s="47" t="s">
        <v>788</v>
      </c>
      <c r="K123" s="34" t="s">
        <v>469</v>
      </c>
      <c r="L123" s="35">
        <f t="shared" si="1"/>
        <v>1</v>
      </c>
      <c r="M123" s="36"/>
      <c r="N123" s="37"/>
      <c r="O123" s="37"/>
      <c r="P123" s="37"/>
    </row>
    <row r="124" spans="1:16" s="11" customFormat="1" ht="99.75" hidden="1" x14ac:dyDescent="0.25">
      <c r="A124" s="46" t="s">
        <v>512</v>
      </c>
      <c r="B124" s="45" t="s">
        <v>505</v>
      </c>
      <c r="C124" s="46">
        <v>256</v>
      </c>
      <c r="D124" s="46">
        <v>2014</v>
      </c>
      <c r="E124" s="48" t="s">
        <v>575</v>
      </c>
      <c r="F124" s="47" t="s">
        <v>789</v>
      </c>
      <c r="G124" s="47" t="s">
        <v>198</v>
      </c>
      <c r="H124" s="47" t="s">
        <v>533</v>
      </c>
      <c r="I124" s="47" t="s">
        <v>790</v>
      </c>
      <c r="J124" s="47" t="s">
        <v>791</v>
      </c>
      <c r="K124" s="34" t="s">
        <v>469</v>
      </c>
      <c r="L124" s="35">
        <f t="shared" si="1"/>
        <v>1</v>
      </c>
      <c r="M124" s="36"/>
      <c r="N124" s="37"/>
      <c r="O124" s="37"/>
      <c r="P124" s="37"/>
    </row>
    <row r="125" spans="1:16" s="11" customFormat="1" ht="99.75" hidden="1" x14ac:dyDescent="0.25">
      <c r="A125" s="46" t="s">
        <v>512</v>
      </c>
      <c r="B125" s="45" t="s">
        <v>505</v>
      </c>
      <c r="C125" s="46">
        <v>256</v>
      </c>
      <c r="D125" s="46">
        <v>2014</v>
      </c>
      <c r="E125" s="48" t="s">
        <v>575</v>
      </c>
      <c r="F125" s="47" t="s">
        <v>192</v>
      </c>
      <c r="G125" s="47" t="s">
        <v>198</v>
      </c>
      <c r="H125" s="47" t="s">
        <v>533</v>
      </c>
      <c r="I125" s="47" t="s">
        <v>792</v>
      </c>
      <c r="J125" s="47" t="s">
        <v>793</v>
      </c>
      <c r="K125" s="34" t="s">
        <v>469</v>
      </c>
      <c r="L125" s="35">
        <f t="shared" si="1"/>
        <v>1</v>
      </c>
      <c r="M125" s="36"/>
      <c r="N125" s="37"/>
      <c r="O125" s="37"/>
      <c r="P125" s="37"/>
    </row>
    <row r="126" spans="1:16" s="11" customFormat="1" ht="99.75" hidden="1" x14ac:dyDescent="0.25">
      <c r="A126" s="46" t="s">
        <v>512</v>
      </c>
      <c r="B126" s="45" t="s">
        <v>505</v>
      </c>
      <c r="C126" s="46">
        <v>256</v>
      </c>
      <c r="D126" s="46">
        <v>2014</v>
      </c>
      <c r="E126" s="48" t="s">
        <v>575</v>
      </c>
      <c r="F126" s="47" t="s">
        <v>794</v>
      </c>
      <c r="G126" s="47" t="s">
        <v>198</v>
      </c>
      <c r="H126" s="47" t="s">
        <v>533</v>
      </c>
      <c r="I126" s="47" t="s">
        <v>956</v>
      </c>
      <c r="J126" s="47" t="s">
        <v>795</v>
      </c>
      <c r="K126" s="34" t="s">
        <v>469</v>
      </c>
      <c r="L126" s="35">
        <f t="shared" si="1"/>
        <v>1</v>
      </c>
      <c r="M126" s="36"/>
      <c r="N126" s="37"/>
      <c r="O126" s="37"/>
      <c r="P126" s="37"/>
    </row>
    <row r="127" spans="1:16" s="11" customFormat="1" ht="71.25" hidden="1" x14ac:dyDescent="0.25">
      <c r="A127" s="46" t="s">
        <v>48</v>
      </c>
      <c r="B127" s="45" t="s">
        <v>505</v>
      </c>
      <c r="C127" s="46">
        <v>4502</v>
      </c>
      <c r="D127" s="46">
        <v>2012</v>
      </c>
      <c r="E127" s="48" t="s">
        <v>73</v>
      </c>
      <c r="F127" s="47" t="s">
        <v>115</v>
      </c>
      <c r="G127" s="47" t="s">
        <v>198</v>
      </c>
      <c r="H127" s="47" t="s">
        <v>198</v>
      </c>
      <c r="I127" s="47" t="s">
        <v>212</v>
      </c>
      <c r="J127" s="47" t="s">
        <v>344</v>
      </c>
      <c r="K127" s="34" t="s">
        <v>469</v>
      </c>
      <c r="L127" s="35">
        <f t="shared" si="1"/>
        <v>1</v>
      </c>
      <c r="M127" s="36"/>
      <c r="N127" s="37"/>
      <c r="O127" s="37"/>
      <c r="P127" s="37"/>
    </row>
    <row r="128" spans="1:16" s="11" customFormat="1" ht="85.5" hidden="1" x14ac:dyDescent="0.25">
      <c r="A128" s="46" t="s">
        <v>18</v>
      </c>
      <c r="B128" s="45" t="s">
        <v>505</v>
      </c>
      <c r="C128" s="46">
        <v>4272</v>
      </c>
      <c r="D128" s="46">
        <v>2021</v>
      </c>
      <c r="E128" s="48" t="s">
        <v>847</v>
      </c>
      <c r="F128" s="47" t="s">
        <v>957</v>
      </c>
      <c r="G128" s="47" t="s">
        <v>198</v>
      </c>
      <c r="H128" s="47" t="s">
        <v>523</v>
      </c>
      <c r="I128" s="47" t="s">
        <v>848</v>
      </c>
      <c r="J128" s="47" t="s">
        <v>958</v>
      </c>
      <c r="K128" s="34" t="s">
        <v>469</v>
      </c>
      <c r="L128" s="35">
        <f t="shared" si="1"/>
        <v>1</v>
      </c>
      <c r="M128" s="36"/>
      <c r="N128" s="37"/>
      <c r="O128" s="37"/>
      <c r="P128" s="37"/>
    </row>
    <row r="129" spans="1:16" s="11" customFormat="1" ht="99.75" hidden="1" x14ac:dyDescent="0.25">
      <c r="A129" s="46" t="s">
        <v>18</v>
      </c>
      <c r="B129" s="45" t="s">
        <v>505</v>
      </c>
      <c r="C129" s="46">
        <v>4272</v>
      </c>
      <c r="D129" s="46">
        <v>2021</v>
      </c>
      <c r="E129" s="48" t="s">
        <v>847</v>
      </c>
      <c r="F129" s="47" t="s">
        <v>1063</v>
      </c>
      <c r="G129" s="47" t="s">
        <v>198</v>
      </c>
      <c r="H129" s="47" t="s">
        <v>523</v>
      </c>
      <c r="I129" s="47" t="s">
        <v>1064</v>
      </c>
      <c r="J129" s="47" t="s">
        <v>1065</v>
      </c>
      <c r="K129" s="34" t="s">
        <v>469</v>
      </c>
      <c r="L129" s="35">
        <f t="shared" si="1"/>
        <v>1</v>
      </c>
      <c r="M129" s="36"/>
      <c r="N129" s="37"/>
      <c r="O129" s="37"/>
      <c r="P129" s="37"/>
    </row>
    <row r="130" spans="1:16" s="11" customFormat="1" ht="71.25" hidden="1" x14ac:dyDescent="0.25">
      <c r="A130" s="46" t="s">
        <v>18</v>
      </c>
      <c r="B130" s="45" t="s">
        <v>505</v>
      </c>
      <c r="C130" s="46">
        <v>4272</v>
      </c>
      <c r="D130" s="46">
        <v>2021</v>
      </c>
      <c r="E130" s="48" t="s">
        <v>847</v>
      </c>
      <c r="F130" s="47" t="s">
        <v>112</v>
      </c>
      <c r="G130" s="47" t="s">
        <v>198</v>
      </c>
      <c r="H130" s="47" t="s">
        <v>523</v>
      </c>
      <c r="I130" s="47" t="s">
        <v>1066</v>
      </c>
      <c r="J130" s="47" t="s">
        <v>1067</v>
      </c>
      <c r="K130" s="34" t="s">
        <v>469</v>
      </c>
      <c r="L130" s="35">
        <f t="shared" si="1"/>
        <v>1</v>
      </c>
      <c r="M130" s="36"/>
      <c r="N130" s="37"/>
      <c r="O130" s="37"/>
      <c r="P130" s="37"/>
    </row>
    <row r="131" spans="1:16" s="11" customFormat="1" ht="128.25" hidden="1" x14ac:dyDescent="0.25">
      <c r="A131" s="46" t="s">
        <v>18</v>
      </c>
      <c r="B131" s="45" t="s">
        <v>505</v>
      </c>
      <c r="C131" s="46">
        <v>4272</v>
      </c>
      <c r="D131" s="46">
        <v>2021</v>
      </c>
      <c r="E131" s="48" t="s">
        <v>847</v>
      </c>
      <c r="F131" s="47" t="s">
        <v>120</v>
      </c>
      <c r="G131" s="47" t="s">
        <v>198</v>
      </c>
      <c r="H131" s="47" t="s">
        <v>523</v>
      </c>
      <c r="I131" s="47" t="s">
        <v>1068</v>
      </c>
      <c r="J131" s="47" t="s">
        <v>1069</v>
      </c>
      <c r="K131" s="34" t="s">
        <v>469</v>
      </c>
      <c r="L131" s="35">
        <f t="shared" si="1"/>
        <v>1</v>
      </c>
      <c r="M131" s="36"/>
      <c r="N131" s="37"/>
      <c r="O131" s="37"/>
      <c r="P131" s="37"/>
    </row>
    <row r="132" spans="1:16" s="11" customFormat="1" ht="42.75" hidden="1" x14ac:dyDescent="0.25">
      <c r="A132" s="46" t="s">
        <v>18</v>
      </c>
      <c r="B132" s="45" t="s">
        <v>505</v>
      </c>
      <c r="C132" s="46">
        <v>4272</v>
      </c>
      <c r="D132" s="46">
        <v>2021</v>
      </c>
      <c r="E132" s="48" t="s">
        <v>847</v>
      </c>
      <c r="F132" s="47" t="s">
        <v>1070</v>
      </c>
      <c r="G132" s="47" t="s">
        <v>198</v>
      </c>
      <c r="H132" s="47" t="s">
        <v>523</v>
      </c>
      <c r="I132" s="47" t="s">
        <v>1071</v>
      </c>
      <c r="J132" s="47" t="s">
        <v>1072</v>
      </c>
      <c r="K132" s="34" t="s">
        <v>469</v>
      </c>
      <c r="L132" s="35">
        <f t="shared" si="1"/>
        <v>1</v>
      </c>
      <c r="M132" s="36"/>
      <c r="N132" s="37"/>
      <c r="O132" s="37"/>
      <c r="P132" s="37"/>
    </row>
    <row r="133" spans="1:16" s="11" customFormat="1" ht="42.75" hidden="1" x14ac:dyDescent="0.25">
      <c r="A133" s="46" t="s">
        <v>18</v>
      </c>
      <c r="B133" s="45" t="s">
        <v>505</v>
      </c>
      <c r="C133" s="46">
        <v>4272</v>
      </c>
      <c r="D133" s="46">
        <v>2021</v>
      </c>
      <c r="E133" s="48" t="s">
        <v>847</v>
      </c>
      <c r="F133" s="47" t="s">
        <v>1073</v>
      </c>
      <c r="G133" s="47" t="s">
        <v>198</v>
      </c>
      <c r="H133" s="47" t="s">
        <v>523</v>
      </c>
      <c r="I133" s="47" t="s">
        <v>1074</v>
      </c>
      <c r="J133" s="47" t="s">
        <v>1075</v>
      </c>
      <c r="K133" s="34" t="s">
        <v>469</v>
      </c>
      <c r="L133" s="35">
        <f t="shared" si="1"/>
        <v>1</v>
      </c>
      <c r="M133" s="36"/>
      <c r="N133" s="37"/>
      <c r="O133" s="37"/>
      <c r="P133" s="37"/>
    </row>
    <row r="134" spans="1:16" s="11" customFormat="1" ht="71.25" hidden="1" x14ac:dyDescent="0.25">
      <c r="A134" s="46" t="s">
        <v>18</v>
      </c>
      <c r="B134" s="45" t="s">
        <v>505</v>
      </c>
      <c r="C134" s="46">
        <v>4272</v>
      </c>
      <c r="D134" s="46">
        <v>2021</v>
      </c>
      <c r="E134" s="48" t="s">
        <v>847</v>
      </c>
      <c r="F134" s="47" t="s">
        <v>122</v>
      </c>
      <c r="G134" s="47" t="s">
        <v>198</v>
      </c>
      <c r="H134" s="47" t="s">
        <v>523</v>
      </c>
      <c r="I134" s="47" t="s">
        <v>1076</v>
      </c>
      <c r="J134" s="47" t="s">
        <v>1077</v>
      </c>
      <c r="K134" s="34" t="s">
        <v>469</v>
      </c>
      <c r="L134" s="35">
        <f t="shared" si="1"/>
        <v>1</v>
      </c>
      <c r="M134" s="36"/>
      <c r="N134" s="37"/>
      <c r="O134" s="37"/>
      <c r="P134" s="37"/>
    </row>
    <row r="135" spans="1:16" s="11" customFormat="1" ht="85.5" hidden="1" x14ac:dyDescent="0.25">
      <c r="A135" s="46" t="s">
        <v>18</v>
      </c>
      <c r="B135" s="45" t="s">
        <v>505</v>
      </c>
      <c r="C135" s="46">
        <v>4272</v>
      </c>
      <c r="D135" s="46">
        <v>2021</v>
      </c>
      <c r="E135" s="48" t="s">
        <v>847</v>
      </c>
      <c r="F135" s="47" t="s">
        <v>126</v>
      </c>
      <c r="G135" s="47" t="s">
        <v>198</v>
      </c>
      <c r="H135" s="47" t="s">
        <v>523</v>
      </c>
      <c r="I135" s="47" t="s">
        <v>1078</v>
      </c>
      <c r="J135" s="47" t="s">
        <v>1079</v>
      </c>
      <c r="K135" s="34" t="s">
        <v>469</v>
      </c>
      <c r="L135" s="35">
        <f t="shared" ref="L135:L198" si="2">IF(K135="Cumple",1,IF(K135="Cumple con observaciones",0.5,0))</f>
        <v>1</v>
      </c>
      <c r="M135" s="36"/>
      <c r="N135" s="37"/>
      <c r="O135" s="37"/>
      <c r="P135" s="37"/>
    </row>
    <row r="136" spans="1:16" s="11" customFormat="1" ht="42.75" hidden="1" x14ac:dyDescent="0.25">
      <c r="A136" s="46" t="s">
        <v>18</v>
      </c>
      <c r="B136" s="45" t="s">
        <v>505</v>
      </c>
      <c r="C136" s="46">
        <v>4272</v>
      </c>
      <c r="D136" s="46">
        <v>2021</v>
      </c>
      <c r="E136" s="48" t="s">
        <v>847</v>
      </c>
      <c r="F136" s="47" t="s">
        <v>141</v>
      </c>
      <c r="G136" s="47" t="s">
        <v>198</v>
      </c>
      <c r="H136" s="47" t="s">
        <v>523</v>
      </c>
      <c r="I136" s="47" t="s">
        <v>1080</v>
      </c>
      <c r="J136" s="47" t="s">
        <v>1081</v>
      </c>
      <c r="K136" s="34" t="s">
        <v>469</v>
      </c>
      <c r="L136" s="35">
        <f t="shared" si="2"/>
        <v>1</v>
      </c>
      <c r="M136" s="36"/>
      <c r="N136" s="37"/>
      <c r="O136" s="37"/>
      <c r="P136" s="37"/>
    </row>
    <row r="137" spans="1:16" s="11" customFormat="1" ht="57" hidden="1" x14ac:dyDescent="0.25">
      <c r="A137" s="46" t="s">
        <v>18</v>
      </c>
      <c r="B137" s="45" t="s">
        <v>505</v>
      </c>
      <c r="C137" s="46">
        <v>4272</v>
      </c>
      <c r="D137" s="46">
        <v>2021</v>
      </c>
      <c r="E137" s="48" t="s">
        <v>847</v>
      </c>
      <c r="F137" s="47" t="s">
        <v>141</v>
      </c>
      <c r="G137" s="47" t="s">
        <v>198</v>
      </c>
      <c r="H137" s="47" t="s">
        <v>523</v>
      </c>
      <c r="I137" s="47" t="s">
        <v>1082</v>
      </c>
      <c r="J137" s="47" t="s">
        <v>1083</v>
      </c>
      <c r="K137" s="34" t="s">
        <v>469</v>
      </c>
      <c r="L137" s="35">
        <f t="shared" si="2"/>
        <v>1</v>
      </c>
      <c r="M137" s="36"/>
      <c r="N137" s="37"/>
      <c r="O137" s="37"/>
      <c r="P137" s="37"/>
    </row>
    <row r="138" spans="1:16" s="11" customFormat="1" ht="42.75" hidden="1" x14ac:dyDescent="0.25">
      <c r="A138" s="46" t="s">
        <v>18</v>
      </c>
      <c r="B138" s="45" t="s">
        <v>505</v>
      </c>
      <c r="C138" s="46">
        <v>4272</v>
      </c>
      <c r="D138" s="46">
        <v>2021</v>
      </c>
      <c r="E138" s="48" t="s">
        <v>847</v>
      </c>
      <c r="F138" s="47" t="s">
        <v>141</v>
      </c>
      <c r="G138" s="47" t="s">
        <v>198</v>
      </c>
      <c r="H138" s="47" t="s">
        <v>523</v>
      </c>
      <c r="I138" s="47" t="s">
        <v>1084</v>
      </c>
      <c r="J138" s="47" t="s">
        <v>1085</v>
      </c>
      <c r="K138" s="34" t="s">
        <v>469</v>
      </c>
      <c r="L138" s="35">
        <f t="shared" si="2"/>
        <v>1</v>
      </c>
      <c r="M138" s="36"/>
      <c r="N138" s="37"/>
      <c r="O138" s="37"/>
      <c r="P138" s="37"/>
    </row>
    <row r="139" spans="1:16" s="11" customFormat="1" ht="57" hidden="1" x14ac:dyDescent="0.25">
      <c r="A139" s="46" t="s">
        <v>18</v>
      </c>
      <c r="B139" s="45" t="s">
        <v>505</v>
      </c>
      <c r="C139" s="46">
        <v>4272</v>
      </c>
      <c r="D139" s="46">
        <v>2021</v>
      </c>
      <c r="E139" s="48" t="s">
        <v>847</v>
      </c>
      <c r="F139" s="47" t="s">
        <v>141</v>
      </c>
      <c r="G139" s="47" t="s">
        <v>198</v>
      </c>
      <c r="H139" s="47" t="s">
        <v>523</v>
      </c>
      <c r="I139" s="47" t="s">
        <v>1086</v>
      </c>
      <c r="J139" s="47" t="s">
        <v>1087</v>
      </c>
      <c r="K139" s="34" t="s">
        <v>469</v>
      </c>
      <c r="L139" s="35">
        <f t="shared" si="2"/>
        <v>1</v>
      </c>
      <c r="M139" s="36"/>
      <c r="N139" s="37"/>
      <c r="O139" s="37"/>
      <c r="P139" s="37"/>
    </row>
    <row r="140" spans="1:16" s="11" customFormat="1" ht="57" hidden="1" x14ac:dyDescent="0.25">
      <c r="A140" s="46" t="s">
        <v>18</v>
      </c>
      <c r="B140" s="45" t="s">
        <v>505</v>
      </c>
      <c r="C140" s="46">
        <v>4272</v>
      </c>
      <c r="D140" s="46">
        <v>2021</v>
      </c>
      <c r="E140" s="48" t="s">
        <v>847</v>
      </c>
      <c r="F140" s="47" t="s">
        <v>141</v>
      </c>
      <c r="G140" s="47" t="s">
        <v>198</v>
      </c>
      <c r="H140" s="47" t="s">
        <v>523</v>
      </c>
      <c r="I140" s="47" t="s">
        <v>1088</v>
      </c>
      <c r="J140" s="47" t="s">
        <v>1089</v>
      </c>
      <c r="K140" s="34" t="s">
        <v>469</v>
      </c>
      <c r="L140" s="35">
        <f t="shared" si="2"/>
        <v>1</v>
      </c>
      <c r="M140" s="36"/>
      <c r="N140" s="37"/>
      <c r="O140" s="37"/>
      <c r="P140" s="37"/>
    </row>
    <row r="141" spans="1:16" s="11" customFormat="1" ht="42.75" hidden="1" x14ac:dyDescent="0.25">
      <c r="A141" s="46" t="s">
        <v>18</v>
      </c>
      <c r="B141" s="45" t="s">
        <v>505</v>
      </c>
      <c r="C141" s="46">
        <v>4272</v>
      </c>
      <c r="D141" s="46">
        <v>2021</v>
      </c>
      <c r="E141" s="48" t="s">
        <v>847</v>
      </c>
      <c r="F141" s="47" t="s">
        <v>141</v>
      </c>
      <c r="G141" s="47" t="s">
        <v>198</v>
      </c>
      <c r="H141" s="47" t="s">
        <v>523</v>
      </c>
      <c r="I141" s="47" t="s">
        <v>1090</v>
      </c>
      <c r="J141" s="47" t="s">
        <v>1091</v>
      </c>
      <c r="K141" s="34" t="s">
        <v>469</v>
      </c>
      <c r="L141" s="35">
        <f t="shared" si="2"/>
        <v>1</v>
      </c>
      <c r="M141" s="36"/>
      <c r="N141" s="37"/>
      <c r="O141" s="37"/>
      <c r="P141" s="37"/>
    </row>
    <row r="142" spans="1:16" s="11" customFormat="1" ht="57" hidden="1" x14ac:dyDescent="0.25">
      <c r="A142" s="46" t="s">
        <v>18</v>
      </c>
      <c r="B142" s="45" t="s">
        <v>505</v>
      </c>
      <c r="C142" s="46">
        <v>4272</v>
      </c>
      <c r="D142" s="46">
        <v>2021</v>
      </c>
      <c r="E142" s="48" t="s">
        <v>847</v>
      </c>
      <c r="F142" s="47" t="s">
        <v>141</v>
      </c>
      <c r="G142" s="47" t="s">
        <v>198</v>
      </c>
      <c r="H142" s="47" t="s">
        <v>523</v>
      </c>
      <c r="I142" s="47" t="s">
        <v>1092</v>
      </c>
      <c r="J142" s="47" t="s">
        <v>1093</v>
      </c>
      <c r="K142" s="34" t="s">
        <v>469</v>
      </c>
      <c r="L142" s="35">
        <f t="shared" si="2"/>
        <v>1</v>
      </c>
      <c r="M142" s="36"/>
      <c r="N142" s="37"/>
      <c r="O142" s="37"/>
      <c r="P142" s="37"/>
    </row>
    <row r="143" spans="1:16" s="11" customFormat="1" ht="42.75" hidden="1" x14ac:dyDescent="0.25">
      <c r="A143" s="46" t="s">
        <v>18</v>
      </c>
      <c r="B143" s="45" t="s">
        <v>505</v>
      </c>
      <c r="C143" s="46">
        <v>4272</v>
      </c>
      <c r="D143" s="46">
        <v>2021</v>
      </c>
      <c r="E143" s="48" t="s">
        <v>847</v>
      </c>
      <c r="F143" s="47" t="s">
        <v>141</v>
      </c>
      <c r="G143" s="47" t="s">
        <v>198</v>
      </c>
      <c r="H143" s="47" t="s">
        <v>523</v>
      </c>
      <c r="I143" s="47" t="s">
        <v>1094</v>
      </c>
      <c r="J143" s="47" t="s">
        <v>1095</v>
      </c>
      <c r="K143" s="34" t="s">
        <v>469</v>
      </c>
      <c r="L143" s="35">
        <f t="shared" si="2"/>
        <v>1</v>
      </c>
      <c r="M143" s="36"/>
      <c r="N143" s="37"/>
      <c r="O143" s="37"/>
      <c r="P143" s="37"/>
    </row>
    <row r="144" spans="1:16" s="11" customFormat="1" ht="71.25" hidden="1" x14ac:dyDescent="0.25">
      <c r="A144" s="46" t="s">
        <v>18</v>
      </c>
      <c r="B144" s="45" t="s">
        <v>505</v>
      </c>
      <c r="C144" s="46">
        <v>4272</v>
      </c>
      <c r="D144" s="46">
        <v>2021</v>
      </c>
      <c r="E144" s="48" t="s">
        <v>847</v>
      </c>
      <c r="F144" s="47" t="s">
        <v>141</v>
      </c>
      <c r="G144" s="47" t="s">
        <v>198</v>
      </c>
      <c r="H144" s="47" t="s">
        <v>523</v>
      </c>
      <c r="I144" s="47" t="s">
        <v>1096</v>
      </c>
      <c r="J144" s="47" t="s">
        <v>1097</v>
      </c>
      <c r="K144" s="34" t="s">
        <v>469</v>
      </c>
      <c r="L144" s="35">
        <f t="shared" si="2"/>
        <v>1</v>
      </c>
      <c r="M144" s="36"/>
      <c r="N144" s="37"/>
      <c r="O144" s="37"/>
      <c r="P144" s="37"/>
    </row>
    <row r="145" spans="1:16" s="11" customFormat="1" ht="42.75" hidden="1" x14ac:dyDescent="0.25">
      <c r="A145" s="46" t="s">
        <v>18</v>
      </c>
      <c r="B145" s="45" t="s">
        <v>505</v>
      </c>
      <c r="C145" s="46">
        <v>4272</v>
      </c>
      <c r="D145" s="46">
        <v>2021</v>
      </c>
      <c r="E145" s="48" t="s">
        <v>847</v>
      </c>
      <c r="F145" s="47" t="s">
        <v>141</v>
      </c>
      <c r="G145" s="47" t="s">
        <v>198</v>
      </c>
      <c r="H145" s="47" t="s">
        <v>523</v>
      </c>
      <c r="I145" s="47" t="s">
        <v>1098</v>
      </c>
      <c r="J145" s="47" t="s">
        <v>1099</v>
      </c>
      <c r="K145" s="34" t="s">
        <v>469</v>
      </c>
      <c r="L145" s="35">
        <f t="shared" si="2"/>
        <v>1</v>
      </c>
      <c r="M145" s="36"/>
      <c r="N145" s="37"/>
      <c r="O145" s="37"/>
      <c r="P145" s="37"/>
    </row>
    <row r="146" spans="1:16" s="11" customFormat="1" ht="85.5" hidden="1" x14ac:dyDescent="0.25">
      <c r="A146" s="46" t="s">
        <v>18</v>
      </c>
      <c r="B146" s="45" t="s">
        <v>505</v>
      </c>
      <c r="C146" s="46">
        <v>4272</v>
      </c>
      <c r="D146" s="46">
        <v>2021</v>
      </c>
      <c r="E146" s="48" t="s">
        <v>847</v>
      </c>
      <c r="F146" s="47" t="s">
        <v>141</v>
      </c>
      <c r="G146" s="47" t="s">
        <v>198</v>
      </c>
      <c r="H146" s="47" t="s">
        <v>523</v>
      </c>
      <c r="I146" s="47" t="s">
        <v>1100</v>
      </c>
      <c r="J146" s="47" t="s">
        <v>1101</v>
      </c>
      <c r="K146" s="34" t="s">
        <v>469</v>
      </c>
      <c r="L146" s="35">
        <f t="shared" si="2"/>
        <v>1</v>
      </c>
      <c r="M146" s="36"/>
      <c r="N146" s="37"/>
      <c r="O146" s="37"/>
      <c r="P146" s="37"/>
    </row>
    <row r="147" spans="1:16" s="11" customFormat="1" ht="42.75" hidden="1" x14ac:dyDescent="0.25">
      <c r="A147" s="46" t="s">
        <v>18</v>
      </c>
      <c r="B147" s="45" t="s">
        <v>505</v>
      </c>
      <c r="C147" s="46">
        <v>4272</v>
      </c>
      <c r="D147" s="46">
        <v>2021</v>
      </c>
      <c r="E147" s="48" t="s">
        <v>847</v>
      </c>
      <c r="F147" s="47" t="s">
        <v>141</v>
      </c>
      <c r="G147" s="47" t="s">
        <v>198</v>
      </c>
      <c r="H147" s="47" t="s">
        <v>523</v>
      </c>
      <c r="I147" s="47" t="s">
        <v>1102</v>
      </c>
      <c r="J147" s="47" t="s">
        <v>1103</v>
      </c>
      <c r="K147" s="34" t="s">
        <v>469</v>
      </c>
      <c r="L147" s="35">
        <f t="shared" si="2"/>
        <v>1</v>
      </c>
      <c r="M147" s="36"/>
      <c r="N147" s="37"/>
      <c r="O147" s="37"/>
      <c r="P147" s="37"/>
    </row>
    <row r="148" spans="1:16" s="11" customFormat="1" ht="42.75" hidden="1" x14ac:dyDescent="0.25">
      <c r="A148" s="46" t="s">
        <v>18</v>
      </c>
      <c r="B148" s="45" t="s">
        <v>505</v>
      </c>
      <c r="C148" s="46">
        <v>4272</v>
      </c>
      <c r="D148" s="46">
        <v>2021</v>
      </c>
      <c r="E148" s="48" t="s">
        <v>847</v>
      </c>
      <c r="F148" s="47" t="s">
        <v>141</v>
      </c>
      <c r="G148" s="47" t="s">
        <v>198</v>
      </c>
      <c r="H148" s="47" t="s">
        <v>523</v>
      </c>
      <c r="I148" s="47" t="s">
        <v>1104</v>
      </c>
      <c r="J148" s="47" t="s">
        <v>1105</v>
      </c>
      <c r="K148" s="34" t="s">
        <v>469</v>
      </c>
      <c r="L148" s="35">
        <f t="shared" si="2"/>
        <v>1</v>
      </c>
      <c r="M148" s="36"/>
      <c r="N148" s="37"/>
      <c r="O148" s="37"/>
      <c r="P148" s="37"/>
    </row>
    <row r="149" spans="1:16" s="11" customFormat="1" ht="99.75" hidden="1" x14ac:dyDescent="0.25">
      <c r="A149" s="46" t="s">
        <v>18</v>
      </c>
      <c r="B149" s="45" t="s">
        <v>33</v>
      </c>
      <c r="C149" s="46">
        <v>36</v>
      </c>
      <c r="D149" s="46">
        <v>2022</v>
      </c>
      <c r="E149" s="48" t="s">
        <v>1106</v>
      </c>
      <c r="F149" s="47" t="s">
        <v>113</v>
      </c>
      <c r="G149" s="47" t="s">
        <v>198</v>
      </c>
      <c r="H149" s="47" t="s">
        <v>522</v>
      </c>
      <c r="I149" s="47" t="s">
        <v>1107</v>
      </c>
      <c r="J149" s="47" t="s">
        <v>1108</v>
      </c>
      <c r="K149" s="34" t="s">
        <v>469</v>
      </c>
      <c r="L149" s="35">
        <f t="shared" si="2"/>
        <v>1</v>
      </c>
      <c r="M149" s="36"/>
      <c r="N149" s="37"/>
      <c r="O149" s="37"/>
      <c r="P149" s="37"/>
    </row>
    <row r="150" spans="1:16" s="11" customFormat="1" ht="57" hidden="1" x14ac:dyDescent="0.25">
      <c r="A150" s="46" t="s">
        <v>25</v>
      </c>
      <c r="B150" s="45" t="s">
        <v>505</v>
      </c>
      <c r="C150" s="46">
        <v>2346</v>
      </c>
      <c r="D150" s="46">
        <v>2007</v>
      </c>
      <c r="E150" s="48" t="s">
        <v>74</v>
      </c>
      <c r="F150" s="47" t="s">
        <v>126</v>
      </c>
      <c r="G150" s="47" t="s">
        <v>198</v>
      </c>
      <c r="H150" s="47" t="s">
        <v>198</v>
      </c>
      <c r="I150" s="47" t="s">
        <v>579</v>
      </c>
      <c r="J150" s="47" t="s">
        <v>580</v>
      </c>
      <c r="K150" s="34" t="s">
        <v>469</v>
      </c>
      <c r="L150" s="35">
        <f t="shared" si="2"/>
        <v>1</v>
      </c>
      <c r="M150" s="36"/>
      <c r="N150" s="37"/>
      <c r="O150" s="37"/>
      <c r="P150" s="37"/>
    </row>
    <row r="151" spans="1:16" s="11" customFormat="1" ht="57" hidden="1" x14ac:dyDescent="0.25">
      <c r="A151" s="46" t="s">
        <v>25</v>
      </c>
      <c r="B151" s="45" t="s">
        <v>505</v>
      </c>
      <c r="C151" s="46">
        <v>2346</v>
      </c>
      <c r="D151" s="46">
        <v>2007</v>
      </c>
      <c r="E151" s="48" t="s">
        <v>74</v>
      </c>
      <c r="F151" s="47" t="s">
        <v>129</v>
      </c>
      <c r="G151" s="47" t="s">
        <v>198</v>
      </c>
      <c r="H151" s="47" t="s">
        <v>198</v>
      </c>
      <c r="I151" s="47" t="s">
        <v>959</v>
      </c>
      <c r="J151" s="47" t="s">
        <v>960</v>
      </c>
      <c r="K151" s="34" t="s">
        <v>469</v>
      </c>
      <c r="L151" s="35">
        <f t="shared" si="2"/>
        <v>1</v>
      </c>
      <c r="M151" s="36"/>
      <c r="N151" s="37"/>
      <c r="O151" s="37"/>
      <c r="P151" s="37"/>
    </row>
    <row r="152" spans="1:16" s="11" customFormat="1" ht="42.75" hidden="1" x14ac:dyDescent="0.25">
      <c r="A152" s="46" t="s">
        <v>25</v>
      </c>
      <c r="B152" s="45" t="s">
        <v>505</v>
      </c>
      <c r="C152" s="46">
        <v>1918</v>
      </c>
      <c r="D152" s="46">
        <v>2009</v>
      </c>
      <c r="E152" s="48" t="s">
        <v>581</v>
      </c>
      <c r="F152" s="47" t="s">
        <v>115</v>
      </c>
      <c r="G152" s="47" t="s">
        <v>198</v>
      </c>
      <c r="H152" s="47" t="s">
        <v>198</v>
      </c>
      <c r="I152" s="47" t="s">
        <v>582</v>
      </c>
      <c r="J152" s="47" t="s">
        <v>583</v>
      </c>
      <c r="K152" s="34" t="s">
        <v>469</v>
      </c>
      <c r="L152" s="35">
        <f t="shared" si="2"/>
        <v>1</v>
      </c>
      <c r="M152" s="36"/>
      <c r="N152" s="37"/>
      <c r="O152" s="37"/>
      <c r="P152" s="37"/>
    </row>
    <row r="153" spans="1:16" s="11" customFormat="1" ht="42.75" hidden="1" x14ac:dyDescent="0.25">
      <c r="A153" s="46" t="s">
        <v>25</v>
      </c>
      <c r="B153" s="45" t="s">
        <v>505</v>
      </c>
      <c r="C153" s="46">
        <v>1918</v>
      </c>
      <c r="D153" s="46">
        <v>2009</v>
      </c>
      <c r="E153" s="48" t="s">
        <v>581</v>
      </c>
      <c r="F153" s="47" t="s">
        <v>584</v>
      </c>
      <c r="G153" s="47" t="s">
        <v>198</v>
      </c>
      <c r="H153" s="47" t="s">
        <v>198</v>
      </c>
      <c r="I153" s="47" t="s">
        <v>585</v>
      </c>
      <c r="J153" s="47" t="s">
        <v>586</v>
      </c>
      <c r="K153" s="34" t="s">
        <v>469</v>
      </c>
      <c r="L153" s="35">
        <f t="shared" si="2"/>
        <v>1</v>
      </c>
      <c r="M153" s="36"/>
      <c r="N153" s="37"/>
      <c r="O153" s="37"/>
      <c r="P153" s="37"/>
    </row>
    <row r="154" spans="1:16" s="11" customFormat="1" ht="57" hidden="1" x14ac:dyDescent="0.25">
      <c r="A154" s="46" t="s">
        <v>49</v>
      </c>
      <c r="B154" s="45" t="s">
        <v>505</v>
      </c>
      <c r="C154" s="46">
        <v>1075</v>
      </c>
      <c r="D154" s="46">
        <v>1992</v>
      </c>
      <c r="E154" s="48" t="s">
        <v>75</v>
      </c>
      <c r="F154" s="47" t="s">
        <v>121</v>
      </c>
      <c r="G154" s="47" t="s">
        <v>198</v>
      </c>
      <c r="H154" s="47" t="s">
        <v>556</v>
      </c>
      <c r="I154" s="47" t="s">
        <v>587</v>
      </c>
      <c r="J154" s="47" t="s">
        <v>588</v>
      </c>
      <c r="K154" s="34" t="s">
        <v>469</v>
      </c>
      <c r="L154" s="35">
        <f t="shared" si="2"/>
        <v>1</v>
      </c>
      <c r="M154" s="36"/>
      <c r="N154" s="37"/>
      <c r="O154" s="37"/>
      <c r="P154" s="37"/>
    </row>
    <row r="155" spans="1:16" s="11" customFormat="1" ht="114" hidden="1" x14ac:dyDescent="0.25">
      <c r="A155" s="46" t="s">
        <v>25</v>
      </c>
      <c r="B155" s="45" t="s">
        <v>505</v>
      </c>
      <c r="C155" s="46">
        <v>156</v>
      </c>
      <c r="D155" s="46">
        <v>2005</v>
      </c>
      <c r="E155" s="48" t="s">
        <v>76</v>
      </c>
      <c r="F155" s="47" t="s">
        <v>127</v>
      </c>
      <c r="G155" s="47" t="s">
        <v>198</v>
      </c>
      <c r="H155" s="47" t="s">
        <v>198</v>
      </c>
      <c r="I155" s="47" t="s">
        <v>213</v>
      </c>
      <c r="J155" s="47" t="s">
        <v>961</v>
      </c>
      <c r="K155" s="34" t="s">
        <v>469</v>
      </c>
      <c r="L155" s="35">
        <f t="shared" si="2"/>
        <v>1</v>
      </c>
      <c r="M155" s="36"/>
      <c r="N155" s="37"/>
      <c r="O155" s="37"/>
      <c r="P155" s="37"/>
    </row>
    <row r="156" spans="1:16" s="11" customFormat="1" ht="99.75" hidden="1" x14ac:dyDescent="0.25">
      <c r="A156" s="46" t="s">
        <v>25</v>
      </c>
      <c r="B156" s="45" t="s">
        <v>505</v>
      </c>
      <c r="C156" s="46">
        <v>2851</v>
      </c>
      <c r="D156" s="46">
        <v>2015</v>
      </c>
      <c r="E156" s="48" t="s">
        <v>77</v>
      </c>
      <c r="F156" s="47" t="s">
        <v>115</v>
      </c>
      <c r="G156" s="47" t="s">
        <v>198</v>
      </c>
      <c r="H156" s="47" t="s">
        <v>198</v>
      </c>
      <c r="I156" s="47" t="s">
        <v>213</v>
      </c>
      <c r="J156" s="47" t="s">
        <v>504</v>
      </c>
      <c r="K156" s="34" t="s">
        <v>469</v>
      </c>
      <c r="L156" s="35">
        <f t="shared" si="2"/>
        <v>1</v>
      </c>
      <c r="M156" s="36"/>
      <c r="N156" s="37"/>
      <c r="O156" s="37"/>
      <c r="P156" s="37"/>
    </row>
    <row r="157" spans="1:16" s="11" customFormat="1" ht="99.75" hidden="1" x14ac:dyDescent="0.25">
      <c r="A157" s="46" t="s">
        <v>50</v>
      </c>
      <c r="B157" s="45" t="s">
        <v>506</v>
      </c>
      <c r="C157" s="46">
        <v>19</v>
      </c>
      <c r="D157" s="46">
        <v>2012</v>
      </c>
      <c r="E157" s="48" t="s">
        <v>78</v>
      </c>
      <c r="F157" s="47" t="s">
        <v>796</v>
      </c>
      <c r="G157" s="47" t="s">
        <v>478</v>
      </c>
      <c r="H157" s="47" t="s">
        <v>197</v>
      </c>
      <c r="I157" s="47" t="s">
        <v>214</v>
      </c>
      <c r="J157" s="47" t="s">
        <v>345</v>
      </c>
      <c r="K157" s="34" t="s">
        <v>469</v>
      </c>
      <c r="L157" s="35">
        <f t="shared" si="2"/>
        <v>1</v>
      </c>
      <c r="M157" s="36"/>
      <c r="N157" s="37"/>
      <c r="O157" s="37"/>
      <c r="P157" s="37"/>
    </row>
    <row r="158" spans="1:16" s="11" customFormat="1" ht="85.5" hidden="1" x14ac:dyDescent="0.25">
      <c r="A158" s="46" t="s">
        <v>19</v>
      </c>
      <c r="B158" s="45" t="s">
        <v>30</v>
      </c>
      <c r="C158" s="46">
        <v>1857</v>
      </c>
      <c r="D158" s="46">
        <v>2017</v>
      </c>
      <c r="E158" s="48" t="s">
        <v>962</v>
      </c>
      <c r="F158" s="47" t="s">
        <v>963</v>
      </c>
      <c r="G158" s="47" t="s">
        <v>478</v>
      </c>
      <c r="H158" s="47" t="s">
        <v>197</v>
      </c>
      <c r="I158" s="47" t="s">
        <v>964</v>
      </c>
      <c r="J158" s="47" t="s">
        <v>346</v>
      </c>
      <c r="K158" s="34" t="s">
        <v>469</v>
      </c>
      <c r="L158" s="35">
        <f t="shared" si="2"/>
        <v>1</v>
      </c>
      <c r="M158" s="36"/>
      <c r="N158" s="37"/>
      <c r="O158" s="37"/>
      <c r="P158" s="37"/>
    </row>
    <row r="159" spans="1:16" s="11" customFormat="1" ht="85.5" hidden="1" x14ac:dyDescent="0.25">
      <c r="A159" s="46" t="s">
        <v>37</v>
      </c>
      <c r="B159" s="45" t="s">
        <v>30</v>
      </c>
      <c r="C159" s="46">
        <v>1361</v>
      </c>
      <c r="D159" s="46">
        <v>2009</v>
      </c>
      <c r="E159" s="48" t="s">
        <v>79</v>
      </c>
      <c r="F159" s="47" t="s">
        <v>128</v>
      </c>
      <c r="G159" s="47" t="s">
        <v>478</v>
      </c>
      <c r="H159" s="47" t="s">
        <v>197</v>
      </c>
      <c r="I159" s="47" t="s">
        <v>215</v>
      </c>
      <c r="J159" s="47" t="s">
        <v>347</v>
      </c>
      <c r="K159" s="34" t="s">
        <v>469</v>
      </c>
      <c r="L159" s="35">
        <f t="shared" si="2"/>
        <v>1</v>
      </c>
      <c r="M159" s="36"/>
      <c r="N159" s="37"/>
      <c r="O159" s="37"/>
      <c r="P159" s="37"/>
    </row>
    <row r="160" spans="1:16" s="11" customFormat="1" ht="57" hidden="1" x14ac:dyDescent="0.25">
      <c r="A160" s="46" t="s">
        <v>51</v>
      </c>
      <c r="B160" s="45" t="s">
        <v>505</v>
      </c>
      <c r="C160" s="46">
        <v>89</v>
      </c>
      <c r="D160" s="46">
        <v>2019</v>
      </c>
      <c r="E160" s="47" t="s">
        <v>80</v>
      </c>
      <c r="F160" s="47" t="s">
        <v>123</v>
      </c>
      <c r="G160" s="47" t="s">
        <v>198</v>
      </c>
      <c r="H160" s="47" t="s">
        <v>556</v>
      </c>
      <c r="I160" s="47" t="s">
        <v>216</v>
      </c>
      <c r="J160" s="47" t="s">
        <v>348</v>
      </c>
      <c r="K160" s="34" t="s">
        <v>469</v>
      </c>
      <c r="L160" s="35">
        <f t="shared" si="2"/>
        <v>1</v>
      </c>
      <c r="M160" s="36"/>
      <c r="N160" s="37"/>
      <c r="O160" s="37"/>
      <c r="P160" s="37"/>
    </row>
    <row r="161" spans="1:16" s="11" customFormat="1" ht="85.5" hidden="1" x14ac:dyDescent="0.25">
      <c r="A161" s="46" t="s">
        <v>17</v>
      </c>
      <c r="B161" s="45" t="s">
        <v>505</v>
      </c>
      <c r="C161" s="46">
        <v>3310</v>
      </c>
      <c r="D161" s="46">
        <v>2018</v>
      </c>
      <c r="E161" s="47" t="s">
        <v>81</v>
      </c>
      <c r="F161" s="47" t="s">
        <v>130</v>
      </c>
      <c r="G161" s="47" t="s">
        <v>199</v>
      </c>
      <c r="H161" s="47" t="s">
        <v>536</v>
      </c>
      <c r="I161" s="47" t="s">
        <v>217</v>
      </c>
      <c r="J161" s="47" t="s">
        <v>349</v>
      </c>
      <c r="K161" s="34" t="s">
        <v>469</v>
      </c>
      <c r="L161" s="35">
        <f t="shared" si="2"/>
        <v>1</v>
      </c>
      <c r="M161" s="36"/>
      <c r="N161" s="37"/>
      <c r="O161" s="37"/>
      <c r="P161" s="37"/>
    </row>
    <row r="162" spans="1:16" s="11" customFormat="1" ht="85.5" hidden="1" x14ac:dyDescent="0.25">
      <c r="A162" s="46" t="s">
        <v>729</v>
      </c>
      <c r="B162" s="45" t="s">
        <v>725</v>
      </c>
      <c r="C162" s="46">
        <v>45</v>
      </c>
      <c r="D162" s="46">
        <v>2012</v>
      </c>
      <c r="E162" s="47" t="s">
        <v>730</v>
      </c>
      <c r="F162" s="47" t="s">
        <v>731</v>
      </c>
      <c r="G162" s="47" t="s">
        <v>198</v>
      </c>
      <c r="H162" s="47" t="s">
        <v>519</v>
      </c>
      <c r="I162" s="47" t="s">
        <v>732</v>
      </c>
      <c r="J162" s="47" t="s">
        <v>733</v>
      </c>
      <c r="K162" s="34" t="s">
        <v>469</v>
      </c>
      <c r="L162" s="35">
        <f t="shared" si="2"/>
        <v>1</v>
      </c>
      <c r="M162" s="36"/>
      <c r="N162" s="37"/>
      <c r="O162" s="37"/>
      <c r="P162" s="37"/>
    </row>
    <row r="163" spans="1:16" s="11" customFormat="1" ht="71.25" hidden="1" x14ac:dyDescent="0.25">
      <c r="A163" s="46" t="s">
        <v>18</v>
      </c>
      <c r="B163" s="45" t="s">
        <v>33</v>
      </c>
      <c r="C163" s="46">
        <v>10</v>
      </c>
      <c r="D163" s="46">
        <v>2017</v>
      </c>
      <c r="E163" s="47" t="s">
        <v>797</v>
      </c>
      <c r="F163" s="47" t="s">
        <v>131</v>
      </c>
      <c r="G163" s="47" t="s">
        <v>478</v>
      </c>
      <c r="H163" s="47" t="s">
        <v>197</v>
      </c>
      <c r="I163" s="47" t="s">
        <v>798</v>
      </c>
      <c r="J163" s="47" t="s">
        <v>799</v>
      </c>
      <c r="K163" s="34" t="s">
        <v>469</v>
      </c>
      <c r="L163" s="35">
        <f t="shared" si="2"/>
        <v>1</v>
      </c>
      <c r="M163" s="36"/>
      <c r="N163" s="37"/>
      <c r="O163" s="37"/>
      <c r="P163" s="37"/>
    </row>
    <row r="164" spans="1:16" s="11" customFormat="1" ht="85.5" hidden="1" x14ac:dyDescent="0.25">
      <c r="A164" s="46" t="s">
        <v>25</v>
      </c>
      <c r="B164" s="45" t="s">
        <v>505</v>
      </c>
      <c r="C164" s="46">
        <v>2844</v>
      </c>
      <c r="D164" s="46">
        <v>2007</v>
      </c>
      <c r="E164" s="47" t="s">
        <v>82</v>
      </c>
      <c r="F164" s="47" t="s">
        <v>115</v>
      </c>
      <c r="G164" s="47" t="s">
        <v>198</v>
      </c>
      <c r="H164" s="47" t="s">
        <v>589</v>
      </c>
      <c r="I164" s="47" t="s">
        <v>218</v>
      </c>
      <c r="J164" s="47" t="s">
        <v>350</v>
      </c>
      <c r="K164" s="34" t="s">
        <v>469</v>
      </c>
      <c r="L164" s="35">
        <f t="shared" si="2"/>
        <v>1</v>
      </c>
      <c r="M164" s="36"/>
      <c r="N164" s="37"/>
      <c r="O164" s="37"/>
      <c r="P164" s="37"/>
    </row>
    <row r="165" spans="1:16" s="11" customFormat="1" ht="85.5" hidden="1" x14ac:dyDescent="0.25">
      <c r="A165" s="46" t="s">
        <v>25</v>
      </c>
      <c r="B165" s="45" t="s">
        <v>505</v>
      </c>
      <c r="C165" s="46">
        <v>2844</v>
      </c>
      <c r="D165" s="46">
        <v>2007</v>
      </c>
      <c r="E165" s="47" t="s">
        <v>82</v>
      </c>
      <c r="F165" s="47" t="s">
        <v>115</v>
      </c>
      <c r="G165" s="47" t="s">
        <v>198</v>
      </c>
      <c r="H165" s="47" t="s">
        <v>519</v>
      </c>
      <c r="I165" s="47" t="s">
        <v>965</v>
      </c>
      <c r="J165" s="47" t="s">
        <v>966</v>
      </c>
      <c r="K165" s="34" t="s">
        <v>469</v>
      </c>
      <c r="L165" s="35">
        <f t="shared" si="2"/>
        <v>1</v>
      </c>
      <c r="M165" s="36"/>
      <c r="N165" s="37"/>
      <c r="O165" s="37"/>
      <c r="P165" s="37"/>
    </row>
    <row r="166" spans="1:16" s="11" customFormat="1" ht="242.25" hidden="1" x14ac:dyDescent="0.25">
      <c r="A166" s="46" t="s">
        <v>18</v>
      </c>
      <c r="B166" s="45" t="s">
        <v>505</v>
      </c>
      <c r="C166" s="46">
        <v>2021</v>
      </c>
      <c r="D166" s="46">
        <v>2018</v>
      </c>
      <c r="E166" s="47" t="s">
        <v>967</v>
      </c>
      <c r="F166" s="47" t="s">
        <v>115</v>
      </c>
      <c r="G166" s="47" t="s">
        <v>478</v>
      </c>
      <c r="H166" s="47" t="s">
        <v>197</v>
      </c>
      <c r="I166" s="47" t="s">
        <v>968</v>
      </c>
      <c r="J166" s="47" t="s">
        <v>969</v>
      </c>
      <c r="K166" s="34" t="s">
        <v>469</v>
      </c>
      <c r="L166" s="35">
        <f t="shared" si="2"/>
        <v>1</v>
      </c>
      <c r="M166" s="36"/>
      <c r="N166" s="37"/>
      <c r="O166" s="37"/>
      <c r="P166" s="37"/>
    </row>
    <row r="167" spans="1:16" s="11" customFormat="1" ht="71.25" hidden="1" x14ac:dyDescent="0.25">
      <c r="A167" s="46" t="s">
        <v>514</v>
      </c>
      <c r="B167" s="45" t="s">
        <v>506</v>
      </c>
      <c r="C167" s="46">
        <v>2157</v>
      </c>
      <c r="D167" s="46">
        <v>2017</v>
      </c>
      <c r="E167" s="47" t="s">
        <v>590</v>
      </c>
      <c r="F167" s="47" t="s">
        <v>115</v>
      </c>
      <c r="G167" s="47" t="s">
        <v>198</v>
      </c>
      <c r="H167" s="47" t="s">
        <v>533</v>
      </c>
      <c r="I167" s="47" t="s">
        <v>800</v>
      </c>
      <c r="J167" s="47" t="s">
        <v>801</v>
      </c>
      <c r="K167" s="34" t="s">
        <v>469</v>
      </c>
      <c r="L167" s="35">
        <f t="shared" si="2"/>
        <v>1</v>
      </c>
      <c r="M167" s="36"/>
      <c r="N167" s="37"/>
      <c r="O167" s="37"/>
      <c r="P167" s="37"/>
    </row>
    <row r="168" spans="1:16" s="11" customFormat="1" ht="71.25" hidden="1" x14ac:dyDescent="0.25">
      <c r="A168" s="46" t="s">
        <v>44</v>
      </c>
      <c r="B168" s="45" t="s">
        <v>506</v>
      </c>
      <c r="C168" s="46">
        <v>2157</v>
      </c>
      <c r="D168" s="46">
        <v>2017</v>
      </c>
      <c r="E168" s="47" t="s">
        <v>590</v>
      </c>
      <c r="F168" s="47" t="s">
        <v>802</v>
      </c>
      <c r="G168" s="47" t="s">
        <v>198</v>
      </c>
      <c r="H168" s="47" t="s">
        <v>533</v>
      </c>
      <c r="I168" s="47" t="s">
        <v>803</v>
      </c>
      <c r="J168" s="47" t="s">
        <v>970</v>
      </c>
      <c r="K168" s="34" t="s">
        <v>469</v>
      </c>
      <c r="L168" s="35">
        <f t="shared" si="2"/>
        <v>1</v>
      </c>
      <c r="M168" s="36"/>
      <c r="N168" s="37"/>
      <c r="O168" s="37"/>
      <c r="P168" s="37"/>
    </row>
    <row r="169" spans="1:16" s="11" customFormat="1" ht="71.25" hidden="1" x14ac:dyDescent="0.25">
      <c r="A169" s="46" t="s">
        <v>514</v>
      </c>
      <c r="B169" s="46" t="s">
        <v>506</v>
      </c>
      <c r="C169" s="46">
        <v>2157</v>
      </c>
      <c r="D169" s="46">
        <v>2017</v>
      </c>
      <c r="E169" s="47" t="s">
        <v>590</v>
      </c>
      <c r="F169" s="47" t="s">
        <v>115</v>
      </c>
      <c r="G169" s="47" t="s">
        <v>198</v>
      </c>
      <c r="H169" s="47" t="s">
        <v>533</v>
      </c>
      <c r="I169" s="47" t="s">
        <v>591</v>
      </c>
      <c r="J169" s="47" t="s">
        <v>592</v>
      </c>
      <c r="K169" s="34" t="s">
        <v>469</v>
      </c>
      <c r="L169" s="35">
        <f t="shared" si="2"/>
        <v>1</v>
      </c>
      <c r="M169" s="36"/>
      <c r="N169" s="37"/>
      <c r="O169" s="37"/>
      <c r="P169" s="37"/>
    </row>
    <row r="170" spans="1:16" s="11" customFormat="1" ht="71.25" hidden="1" x14ac:dyDescent="0.25">
      <c r="A170" s="46" t="s">
        <v>52</v>
      </c>
      <c r="B170" s="45" t="s">
        <v>34</v>
      </c>
      <c r="C170" s="46" t="s">
        <v>34</v>
      </c>
      <c r="D170" s="46">
        <v>1950</v>
      </c>
      <c r="E170" s="47" t="s">
        <v>83</v>
      </c>
      <c r="F170" s="47" t="s">
        <v>132</v>
      </c>
      <c r="G170" s="47" t="s">
        <v>478</v>
      </c>
      <c r="H170" s="47" t="s">
        <v>197</v>
      </c>
      <c r="I170" s="47" t="s">
        <v>219</v>
      </c>
      <c r="J170" s="47" t="s">
        <v>351</v>
      </c>
      <c r="K170" s="34" t="s">
        <v>469</v>
      </c>
      <c r="L170" s="35">
        <f t="shared" si="2"/>
        <v>1</v>
      </c>
      <c r="M170" s="36"/>
      <c r="N170" s="37"/>
      <c r="O170" s="37"/>
      <c r="P170" s="37"/>
    </row>
    <row r="171" spans="1:16" s="11" customFormat="1" ht="42.75" hidden="1" x14ac:dyDescent="0.25">
      <c r="A171" s="46" t="s">
        <v>52</v>
      </c>
      <c r="B171" s="45" t="s">
        <v>34</v>
      </c>
      <c r="C171" s="46" t="s">
        <v>34</v>
      </c>
      <c r="D171" s="46">
        <v>1950</v>
      </c>
      <c r="E171" s="47" t="s">
        <v>83</v>
      </c>
      <c r="F171" s="47" t="s">
        <v>133</v>
      </c>
      <c r="G171" s="47" t="s">
        <v>198</v>
      </c>
      <c r="H171" s="47" t="s">
        <v>523</v>
      </c>
      <c r="I171" s="47" t="s">
        <v>220</v>
      </c>
      <c r="J171" s="47" t="s">
        <v>352</v>
      </c>
      <c r="K171" s="34" t="s">
        <v>469</v>
      </c>
      <c r="L171" s="35">
        <f t="shared" si="2"/>
        <v>1</v>
      </c>
      <c r="M171" s="36"/>
      <c r="N171" s="37"/>
      <c r="O171" s="37"/>
      <c r="P171" s="37"/>
    </row>
    <row r="172" spans="1:16" s="11" customFormat="1" ht="42.75" hidden="1" x14ac:dyDescent="0.25">
      <c r="A172" s="46" t="s">
        <v>52</v>
      </c>
      <c r="B172" s="45" t="s">
        <v>34</v>
      </c>
      <c r="C172" s="46" t="s">
        <v>34</v>
      </c>
      <c r="D172" s="46">
        <v>1950</v>
      </c>
      <c r="E172" s="47" t="s">
        <v>83</v>
      </c>
      <c r="F172" s="47" t="s">
        <v>134</v>
      </c>
      <c r="G172" s="47" t="s">
        <v>198</v>
      </c>
      <c r="H172" s="47" t="s">
        <v>522</v>
      </c>
      <c r="I172" s="47" t="s">
        <v>221</v>
      </c>
      <c r="J172" s="47" t="s">
        <v>353</v>
      </c>
      <c r="K172" s="34" t="s">
        <v>469</v>
      </c>
      <c r="L172" s="35">
        <f t="shared" si="2"/>
        <v>1</v>
      </c>
      <c r="M172" s="36"/>
      <c r="N172" s="37"/>
      <c r="O172" s="37"/>
      <c r="P172" s="37"/>
    </row>
    <row r="173" spans="1:16" s="11" customFormat="1" ht="57" hidden="1" x14ac:dyDescent="0.25">
      <c r="A173" s="46" t="s">
        <v>52</v>
      </c>
      <c r="B173" s="45" t="s">
        <v>34</v>
      </c>
      <c r="C173" s="46" t="s">
        <v>34</v>
      </c>
      <c r="D173" s="46">
        <v>1950</v>
      </c>
      <c r="E173" s="47" t="s">
        <v>83</v>
      </c>
      <c r="F173" s="47" t="s">
        <v>135</v>
      </c>
      <c r="G173" s="47" t="s">
        <v>198</v>
      </c>
      <c r="H173" s="47" t="s">
        <v>198</v>
      </c>
      <c r="I173" s="47" t="s">
        <v>222</v>
      </c>
      <c r="J173" s="47" t="s">
        <v>354</v>
      </c>
      <c r="K173" s="34" t="s">
        <v>469</v>
      </c>
      <c r="L173" s="35">
        <f t="shared" si="2"/>
        <v>1</v>
      </c>
      <c r="M173" s="36"/>
      <c r="N173" s="37"/>
      <c r="O173" s="37"/>
      <c r="P173" s="37"/>
    </row>
    <row r="174" spans="1:16" s="11" customFormat="1" ht="57" hidden="1" x14ac:dyDescent="0.25">
      <c r="A174" s="46" t="s">
        <v>52</v>
      </c>
      <c r="B174" s="45" t="s">
        <v>34</v>
      </c>
      <c r="C174" s="46" t="s">
        <v>34</v>
      </c>
      <c r="D174" s="46">
        <v>1950</v>
      </c>
      <c r="E174" s="47" t="s">
        <v>83</v>
      </c>
      <c r="F174" s="47" t="s">
        <v>133</v>
      </c>
      <c r="G174" s="47" t="s">
        <v>198</v>
      </c>
      <c r="H174" s="47" t="s">
        <v>533</v>
      </c>
      <c r="I174" s="47" t="s">
        <v>222</v>
      </c>
      <c r="J174" s="47" t="s">
        <v>355</v>
      </c>
      <c r="K174" s="34" t="s">
        <v>469</v>
      </c>
      <c r="L174" s="35">
        <f t="shared" si="2"/>
        <v>1</v>
      </c>
      <c r="M174" s="36"/>
      <c r="N174" s="37"/>
      <c r="O174" s="37"/>
      <c r="P174" s="37"/>
    </row>
    <row r="175" spans="1:16" s="11" customFormat="1" ht="71.25" hidden="1" x14ac:dyDescent="0.25">
      <c r="A175" s="46" t="s">
        <v>19</v>
      </c>
      <c r="B175" s="45" t="s">
        <v>30</v>
      </c>
      <c r="C175" s="46">
        <v>776</v>
      </c>
      <c r="D175" s="46">
        <v>2002</v>
      </c>
      <c r="E175" s="47" t="s">
        <v>89</v>
      </c>
      <c r="F175" s="47" t="s">
        <v>146</v>
      </c>
      <c r="G175" s="47" t="s">
        <v>478</v>
      </c>
      <c r="H175" s="47" t="s">
        <v>197</v>
      </c>
      <c r="I175" s="47" t="s">
        <v>236</v>
      </c>
      <c r="J175" s="47" t="s">
        <v>371</v>
      </c>
      <c r="K175" s="34" t="s">
        <v>469</v>
      </c>
      <c r="L175" s="35">
        <f t="shared" si="2"/>
        <v>1</v>
      </c>
      <c r="M175" s="36"/>
      <c r="N175" s="37"/>
      <c r="O175" s="37"/>
      <c r="P175" s="37"/>
    </row>
    <row r="176" spans="1:16" s="11" customFormat="1" ht="102.75" hidden="1" customHeight="1" x14ac:dyDescent="0.25">
      <c r="A176" s="46" t="s">
        <v>515</v>
      </c>
      <c r="B176" s="45" t="s">
        <v>506</v>
      </c>
      <c r="C176" s="46">
        <v>3667</v>
      </c>
      <c r="D176" s="46">
        <v>2004</v>
      </c>
      <c r="E176" s="47" t="s">
        <v>593</v>
      </c>
      <c r="F176" s="47" t="s">
        <v>115</v>
      </c>
      <c r="G176" s="47" t="s">
        <v>560</v>
      </c>
      <c r="H176" s="47" t="s">
        <v>536</v>
      </c>
      <c r="I176" s="47" t="s">
        <v>594</v>
      </c>
      <c r="J176" s="47" t="s">
        <v>595</v>
      </c>
      <c r="K176" s="34" t="s">
        <v>469</v>
      </c>
      <c r="L176" s="35">
        <f t="shared" si="2"/>
        <v>1</v>
      </c>
      <c r="M176" s="36"/>
      <c r="N176" s="37"/>
      <c r="O176" s="37"/>
      <c r="P176" s="37"/>
    </row>
    <row r="177" spans="1:16" s="11" customFormat="1" ht="57" hidden="1" x14ac:dyDescent="0.25">
      <c r="A177" s="46" t="s">
        <v>971</v>
      </c>
      <c r="B177" s="45" t="s">
        <v>506</v>
      </c>
      <c r="C177" s="46">
        <v>2060</v>
      </c>
      <c r="D177" s="46">
        <v>2008</v>
      </c>
      <c r="E177" s="47" t="s">
        <v>596</v>
      </c>
      <c r="F177" s="47" t="s">
        <v>23</v>
      </c>
      <c r="G177" s="47" t="s">
        <v>560</v>
      </c>
      <c r="H177" s="47" t="s">
        <v>536</v>
      </c>
      <c r="I177" s="47" t="s">
        <v>972</v>
      </c>
      <c r="J177" s="47" t="s">
        <v>597</v>
      </c>
      <c r="K177" s="34" t="s">
        <v>469</v>
      </c>
      <c r="L177" s="35">
        <f t="shared" si="2"/>
        <v>1</v>
      </c>
      <c r="M177" s="36"/>
      <c r="N177" s="37"/>
      <c r="O177" s="37"/>
      <c r="P177" s="37"/>
    </row>
    <row r="178" spans="1:16" s="11" customFormat="1" ht="71.25" hidden="1" x14ac:dyDescent="0.25">
      <c r="A178" s="46" t="s">
        <v>516</v>
      </c>
      <c r="B178" s="45" t="s">
        <v>506</v>
      </c>
      <c r="C178" s="46">
        <v>728</v>
      </c>
      <c r="D178" s="46">
        <v>2008</v>
      </c>
      <c r="E178" s="47" t="s">
        <v>598</v>
      </c>
      <c r="F178" s="47" t="s">
        <v>599</v>
      </c>
      <c r="G178" s="47" t="s">
        <v>560</v>
      </c>
      <c r="H178" s="47" t="s">
        <v>536</v>
      </c>
      <c r="I178" s="47" t="s">
        <v>600</v>
      </c>
      <c r="J178" s="47" t="s">
        <v>601</v>
      </c>
      <c r="K178" s="34" t="s">
        <v>469</v>
      </c>
      <c r="L178" s="35">
        <f t="shared" si="2"/>
        <v>1</v>
      </c>
      <c r="M178" s="36"/>
      <c r="N178" s="37"/>
      <c r="O178" s="37"/>
      <c r="P178" s="37"/>
    </row>
    <row r="179" spans="1:16" s="11" customFormat="1" ht="199.5" hidden="1" x14ac:dyDescent="0.25">
      <c r="A179" s="46" t="s">
        <v>19</v>
      </c>
      <c r="B179" s="45" t="s">
        <v>30</v>
      </c>
      <c r="C179" s="46">
        <v>1562</v>
      </c>
      <c r="D179" s="46">
        <v>2012</v>
      </c>
      <c r="E179" s="47" t="s">
        <v>84</v>
      </c>
      <c r="F179" s="47" t="s">
        <v>136</v>
      </c>
      <c r="G179" s="47" t="s">
        <v>198</v>
      </c>
      <c r="H179" s="47" t="s">
        <v>198</v>
      </c>
      <c r="I179" s="47" t="s">
        <v>223</v>
      </c>
      <c r="J179" s="47" t="s">
        <v>356</v>
      </c>
      <c r="K179" s="34" t="s">
        <v>469</v>
      </c>
      <c r="L179" s="35">
        <f t="shared" si="2"/>
        <v>1</v>
      </c>
      <c r="M179" s="36"/>
      <c r="N179" s="37"/>
      <c r="O179" s="37"/>
      <c r="P179" s="37"/>
    </row>
    <row r="180" spans="1:16" s="11" customFormat="1" ht="256.5" hidden="1" x14ac:dyDescent="0.25">
      <c r="A180" s="46" t="s">
        <v>19</v>
      </c>
      <c r="B180" s="45" t="s">
        <v>30</v>
      </c>
      <c r="C180" s="46">
        <v>1562</v>
      </c>
      <c r="D180" s="46">
        <v>2012</v>
      </c>
      <c r="E180" s="47" t="s">
        <v>84</v>
      </c>
      <c r="F180" s="47" t="s">
        <v>973</v>
      </c>
      <c r="G180" s="47" t="s">
        <v>199</v>
      </c>
      <c r="H180" s="47" t="s">
        <v>557</v>
      </c>
      <c r="I180" s="47" t="s">
        <v>689</v>
      </c>
      <c r="J180" s="47" t="s">
        <v>974</v>
      </c>
      <c r="K180" s="34" t="s">
        <v>469</v>
      </c>
      <c r="L180" s="35">
        <f t="shared" si="2"/>
        <v>1</v>
      </c>
      <c r="M180" s="36"/>
      <c r="N180" s="37"/>
      <c r="O180" s="37"/>
      <c r="P180" s="37"/>
    </row>
    <row r="181" spans="1:16" s="11" customFormat="1" ht="99.75" hidden="1" x14ac:dyDescent="0.25">
      <c r="A181" s="46" t="s">
        <v>37</v>
      </c>
      <c r="B181" s="45" t="s">
        <v>30</v>
      </c>
      <c r="C181" s="46">
        <v>1566</v>
      </c>
      <c r="D181" s="46">
        <v>2012</v>
      </c>
      <c r="E181" s="47" t="s">
        <v>85</v>
      </c>
      <c r="F181" s="47" t="s">
        <v>152</v>
      </c>
      <c r="G181" s="47" t="s">
        <v>198</v>
      </c>
      <c r="H181" s="47" t="s">
        <v>556</v>
      </c>
      <c r="I181" s="47" t="s">
        <v>1062</v>
      </c>
      <c r="J181" s="47" t="s">
        <v>357</v>
      </c>
      <c r="K181" s="34" t="s">
        <v>469</v>
      </c>
      <c r="L181" s="35">
        <f t="shared" si="2"/>
        <v>1</v>
      </c>
      <c r="M181" s="36"/>
      <c r="N181" s="37"/>
      <c r="O181" s="37"/>
      <c r="P181" s="37"/>
    </row>
    <row r="182" spans="1:16" s="11" customFormat="1" ht="99.75" hidden="1" x14ac:dyDescent="0.25">
      <c r="A182" s="46" t="s">
        <v>18</v>
      </c>
      <c r="B182" s="45" t="s">
        <v>505</v>
      </c>
      <c r="C182" s="46">
        <v>2851</v>
      </c>
      <c r="D182" s="46">
        <v>2015</v>
      </c>
      <c r="E182" s="47" t="s">
        <v>77</v>
      </c>
      <c r="F182" s="47" t="s">
        <v>115</v>
      </c>
      <c r="G182" s="47" t="s">
        <v>198</v>
      </c>
      <c r="H182" s="47" t="s">
        <v>198</v>
      </c>
      <c r="I182" s="47" t="s">
        <v>224</v>
      </c>
      <c r="J182" s="47" t="s">
        <v>358</v>
      </c>
      <c r="K182" s="34" t="s">
        <v>469</v>
      </c>
      <c r="L182" s="35">
        <f t="shared" si="2"/>
        <v>1</v>
      </c>
      <c r="M182" s="36"/>
      <c r="N182" s="37"/>
      <c r="O182" s="37"/>
      <c r="P182" s="37"/>
    </row>
    <row r="183" spans="1:16" s="11" customFormat="1" ht="99.75" hidden="1" x14ac:dyDescent="0.25">
      <c r="A183" s="46" t="s">
        <v>18</v>
      </c>
      <c r="B183" s="45" t="s">
        <v>505</v>
      </c>
      <c r="C183" s="46">
        <v>2851</v>
      </c>
      <c r="D183" s="46">
        <v>2015</v>
      </c>
      <c r="E183" s="47" t="s">
        <v>77</v>
      </c>
      <c r="F183" s="47" t="s">
        <v>115</v>
      </c>
      <c r="G183" s="47" t="s">
        <v>198</v>
      </c>
      <c r="H183" s="47" t="s">
        <v>198</v>
      </c>
      <c r="I183" s="47" t="s">
        <v>975</v>
      </c>
      <c r="J183" s="47" t="s">
        <v>976</v>
      </c>
      <c r="K183" s="34" t="s">
        <v>469</v>
      </c>
      <c r="L183" s="35">
        <f t="shared" si="2"/>
        <v>1</v>
      </c>
      <c r="M183" s="36"/>
      <c r="N183" s="37"/>
      <c r="O183" s="37"/>
      <c r="P183" s="37"/>
    </row>
    <row r="184" spans="1:16" s="11" customFormat="1" ht="71.25" hidden="1" x14ac:dyDescent="0.25">
      <c r="A184" s="46" t="s">
        <v>18</v>
      </c>
      <c r="B184" s="45" t="s">
        <v>505</v>
      </c>
      <c r="C184" s="46">
        <v>2851</v>
      </c>
      <c r="D184" s="46">
        <v>2015</v>
      </c>
      <c r="E184" s="47" t="s">
        <v>77</v>
      </c>
      <c r="F184" s="47" t="s">
        <v>115</v>
      </c>
      <c r="G184" s="47" t="s">
        <v>198</v>
      </c>
      <c r="H184" s="47" t="s">
        <v>198</v>
      </c>
      <c r="I184" s="47" t="s">
        <v>977</v>
      </c>
      <c r="J184" s="47" t="s">
        <v>978</v>
      </c>
      <c r="K184" s="34" t="s">
        <v>469</v>
      </c>
      <c r="L184" s="35">
        <f t="shared" si="2"/>
        <v>1</v>
      </c>
      <c r="M184" s="36"/>
      <c r="N184" s="37"/>
      <c r="O184" s="37"/>
      <c r="P184" s="37"/>
    </row>
    <row r="185" spans="1:16" s="11" customFormat="1" ht="71.25" hidden="1" x14ac:dyDescent="0.25">
      <c r="A185" s="46" t="s">
        <v>804</v>
      </c>
      <c r="B185" s="45" t="s">
        <v>30</v>
      </c>
      <c r="C185" s="46">
        <v>1846</v>
      </c>
      <c r="D185" s="46">
        <v>2017</v>
      </c>
      <c r="E185" s="47" t="s">
        <v>805</v>
      </c>
      <c r="F185" s="47" t="s">
        <v>115</v>
      </c>
      <c r="G185" s="47" t="s">
        <v>478</v>
      </c>
      <c r="H185" s="47" t="s">
        <v>197</v>
      </c>
      <c r="I185" s="47" t="s">
        <v>806</v>
      </c>
      <c r="J185" s="47" t="s">
        <v>807</v>
      </c>
      <c r="K185" s="34" t="s">
        <v>469</v>
      </c>
      <c r="L185" s="35">
        <f t="shared" si="2"/>
        <v>1</v>
      </c>
      <c r="M185" s="36"/>
      <c r="N185" s="37"/>
      <c r="O185" s="37"/>
      <c r="P185" s="37"/>
    </row>
    <row r="186" spans="1:16" s="11" customFormat="1" ht="71.25" hidden="1" x14ac:dyDescent="0.25">
      <c r="A186" s="46" t="s">
        <v>17</v>
      </c>
      <c r="B186" s="45" t="s">
        <v>506</v>
      </c>
      <c r="C186" s="46">
        <v>1765</v>
      </c>
      <c r="D186" s="46">
        <v>2017</v>
      </c>
      <c r="E186" s="47" t="s">
        <v>602</v>
      </c>
      <c r="F186" s="47" t="s">
        <v>115</v>
      </c>
      <c r="G186" s="47" t="s">
        <v>560</v>
      </c>
      <c r="H186" s="47" t="s">
        <v>536</v>
      </c>
      <c r="I186" s="47" t="s">
        <v>603</v>
      </c>
      <c r="J186" s="47" t="s">
        <v>604</v>
      </c>
      <c r="K186" s="34" t="s">
        <v>469</v>
      </c>
      <c r="L186" s="35">
        <f t="shared" si="2"/>
        <v>1</v>
      </c>
      <c r="M186" s="36"/>
      <c r="N186" s="37"/>
      <c r="O186" s="37"/>
      <c r="P186" s="37"/>
    </row>
    <row r="187" spans="1:16" s="11" customFormat="1" ht="71.25" hidden="1" x14ac:dyDescent="0.25">
      <c r="A187" s="46" t="s">
        <v>17</v>
      </c>
      <c r="B187" s="45" t="s">
        <v>505</v>
      </c>
      <c r="C187" s="46">
        <v>3016</v>
      </c>
      <c r="D187" s="46">
        <v>2017</v>
      </c>
      <c r="E187" s="47" t="s">
        <v>605</v>
      </c>
      <c r="F187" s="47" t="s">
        <v>115</v>
      </c>
      <c r="G187" s="47" t="s">
        <v>560</v>
      </c>
      <c r="H187" s="47" t="s">
        <v>536</v>
      </c>
      <c r="I187" s="47" t="s">
        <v>606</v>
      </c>
      <c r="J187" s="47" t="s">
        <v>607</v>
      </c>
      <c r="K187" s="34" t="s">
        <v>469</v>
      </c>
      <c r="L187" s="35">
        <f t="shared" si="2"/>
        <v>1</v>
      </c>
      <c r="M187" s="36"/>
      <c r="N187" s="37"/>
      <c r="O187" s="37"/>
      <c r="P187" s="37"/>
    </row>
    <row r="188" spans="1:16" s="11" customFormat="1" ht="57" hidden="1" x14ac:dyDescent="0.25">
      <c r="A188" s="46" t="s">
        <v>17</v>
      </c>
      <c r="B188" s="45" t="s">
        <v>505</v>
      </c>
      <c r="C188" s="46">
        <v>980</v>
      </c>
      <c r="D188" s="46">
        <v>2017</v>
      </c>
      <c r="E188" s="47" t="s">
        <v>608</v>
      </c>
      <c r="F188" s="47" t="s">
        <v>115</v>
      </c>
      <c r="G188" s="47" t="s">
        <v>560</v>
      </c>
      <c r="H188" s="47" t="s">
        <v>536</v>
      </c>
      <c r="I188" s="47" t="s">
        <v>609</v>
      </c>
      <c r="J188" s="47" t="s">
        <v>610</v>
      </c>
      <c r="K188" s="34" t="s">
        <v>469</v>
      </c>
      <c r="L188" s="35">
        <f t="shared" si="2"/>
        <v>1</v>
      </c>
      <c r="M188" s="36"/>
      <c r="N188" s="37"/>
      <c r="O188" s="37"/>
      <c r="P188" s="37"/>
    </row>
    <row r="189" spans="1:16" s="11" customFormat="1" ht="71.25" hidden="1" x14ac:dyDescent="0.25">
      <c r="A189" s="46" t="s">
        <v>17</v>
      </c>
      <c r="B189" s="45" t="s">
        <v>506</v>
      </c>
      <c r="C189" s="46">
        <v>923</v>
      </c>
      <c r="D189" s="46">
        <v>2017</v>
      </c>
      <c r="E189" s="47" t="s">
        <v>611</v>
      </c>
      <c r="F189" s="47" t="s">
        <v>115</v>
      </c>
      <c r="G189" s="47" t="s">
        <v>560</v>
      </c>
      <c r="H189" s="47" t="s">
        <v>536</v>
      </c>
      <c r="I189" s="47" t="s">
        <v>612</v>
      </c>
      <c r="J189" s="47" t="s">
        <v>613</v>
      </c>
      <c r="K189" s="34" t="s">
        <v>469</v>
      </c>
      <c r="L189" s="35">
        <f t="shared" si="2"/>
        <v>1</v>
      </c>
      <c r="M189" s="36"/>
      <c r="N189" s="37"/>
      <c r="O189" s="37"/>
      <c r="P189" s="37"/>
    </row>
    <row r="190" spans="1:16" s="11" customFormat="1" ht="57" hidden="1" x14ac:dyDescent="0.25">
      <c r="A190" s="46" t="s">
        <v>17</v>
      </c>
      <c r="B190" s="45" t="s">
        <v>505</v>
      </c>
      <c r="C190" s="46">
        <v>1608</v>
      </c>
      <c r="D190" s="46">
        <v>2017</v>
      </c>
      <c r="E190" s="47" t="s">
        <v>614</v>
      </c>
      <c r="F190" s="47" t="s">
        <v>115</v>
      </c>
      <c r="G190" s="47" t="s">
        <v>560</v>
      </c>
      <c r="H190" s="47" t="s">
        <v>536</v>
      </c>
      <c r="I190" s="47" t="s">
        <v>615</v>
      </c>
      <c r="J190" s="47" t="s">
        <v>616</v>
      </c>
      <c r="K190" s="34" t="s">
        <v>469</v>
      </c>
      <c r="L190" s="35">
        <f t="shared" si="2"/>
        <v>1</v>
      </c>
      <c r="M190" s="36"/>
      <c r="N190" s="37"/>
      <c r="O190" s="37"/>
      <c r="P190" s="37"/>
    </row>
    <row r="191" spans="1:16" s="11" customFormat="1" ht="57" hidden="1" x14ac:dyDescent="0.25">
      <c r="A191" s="46" t="s">
        <v>17</v>
      </c>
      <c r="B191" s="45" t="s">
        <v>505</v>
      </c>
      <c r="C191" s="46">
        <v>3559</v>
      </c>
      <c r="D191" s="46">
        <v>2018</v>
      </c>
      <c r="E191" s="47" t="s">
        <v>617</v>
      </c>
      <c r="F191" s="47" t="s">
        <v>115</v>
      </c>
      <c r="G191" s="47" t="s">
        <v>560</v>
      </c>
      <c r="H191" s="47" t="s">
        <v>536</v>
      </c>
      <c r="I191" s="47" t="s">
        <v>618</v>
      </c>
      <c r="J191" s="47" t="s">
        <v>619</v>
      </c>
      <c r="K191" s="34" t="s">
        <v>469</v>
      </c>
      <c r="L191" s="35">
        <f t="shared" si="2"/>
        <v>1</v>
      </c>
      <c r="M191" s="36"/>
      <c r="N191" s="37"/>
      <c r="O191" s="37"/>
      <c r="P191" s="37"/>
    </row>
    <row r="192" spans="1:16" s="11" customFormat="1" ht="57" hidden="1" x14ac:dyDescent="0.25">
      <c r="A192" s="46" t="s">
        <v>17</v>
      </c>
      <c r="B192" s="45" t="s">
        <v>505</v>
      </c>
      <c r="C192" s="46">
        <v>768</v>
      </c>
      <c r="D192" s="46">
        <v>2018</v>
      </c>
      <c r="E192" s="47" t="s">
        <v>620</v>
      </c>
      <c r="F192" s="47" t="s">
        <v>115</v>
      </c>
      <c r="G192" s="47" t="s">
        <v>560</v>
      </c>
      <c r="H192" s="47" t="s">
        <v>536</v>
      </c>
      <c r="I192" s="47" t="s">
        <v>979</v>
      </c>
      <c r="J192" s="47" t="s">
        <v>980</v>
      </c>
      <c r="K192" s="34" t="s">
        <v>469</v>
      </c>
      <c r="L192" s="35">
        <f t="shared" si="2"/>
        <v>1</v>
      </c>
      <c r="M192" s="36"/>
      <c r="N192" s="37"/>
      <c r="O192" s="37"/>
      <c r="P192" s="37"/>
    </row>
    <row r="193" spans="1:16" s="11" customFormat="1" ht="71.25" hidden="1" x14ac:dyDescent="0.25">
      <c r="A193" s="46" t="s">
        <v>17</v>
      </c>
      <c r="B193" s="45" t="s">
        <v>506</v>
      </c>
      <c r="C193" s="46">
        <v>2058</v>
      </c>
      <c r="D193" s="46">
        <v>2018</v>
      </c>
      <c r="E193" s="47" t="s">
        <v>621</v>
      </c>
      <c r="F193" s="47" t="s">
        <v>115</v>
      </c>
      <c r="G193" s="47" t="s">
        <v>560</v>
      </c>
      <c r="H193" s="47" t="s">
        <v>536</v>
      </c>
      <c r="I193" s="47" t="s">
        <v>622</v>
      </c>
      <c r="J193" s="47" t="s">
        <v>623</v>
      </c>
      <c r="K193" s="34" t="s">
        <v>469</v>
      </c>
      <c r="L193" s="35">
        <f t="shared" si="2"/>
        <v>1</v>
      </c>
      <c r="M193" s="36"/>
      <c r="N193" s="37"/>
      <c r="O193" s="37"/>
      <c r="P193" s="37"/>
    </row>
    <row r="194" spans="1:16" s="11" customFormat="1" ht="71.25" hidden="1" x14ac:dyDescent="0.25">
      <c r="A194" s="46" t="s">
        <v>53</v>
      </c>
      <c r="B194" s="45" t="s">
        <v>506</v>
      </c>
      <c r="C194" s="46">
        <v>2177</v>
      </c>
      <c r="D194" s="46">
        <v>1989</v>
      </c>
      <c r="E194" s="47" t="s">
        <v>624</v>
      </c>
      <c r="F194" s="47" t="s">
        <v>625</v>
      </c>
      <c r="G194" s="47" t="s">
        <v>478</v>
      </c>
      <c r="H194" s="47" t="s">
        <v>197</v>
      </c>
      <c r="I194" s="47" t="s">
        <v>626</v>
      </c>
      <c r="J194" s="47" t="s">
        <v>627</v>
      </c>
      <c r="K194" s="34" t="s">
        <v>469</v>
      </c>
      <c r="L194" s="35">
        <f t="shared" si="2"/>
        <v>1</v>
      </c>
      <c r="M194" s="36"/>
      <c r="N194" s="37"/>
      <c r="O194" s="37"/>
      <c r="P194" s="37"/>
    </row>
    <row r="195" spans="1:16" s="11" customFormat="1" ht="99.75" hidden="1" x14ac:dyDescent="0.25">
      <c r="A195" s="46" t="s">
        <v>37</v>
      </c>
      <c r="B195" s="45" t="s">
        <v>30</v>
      </c>
      <c r="C195" s="46">
        <v>181</v>
      </c>
      <c r="D195" s="46">
        <v>1995</v>
      </c>
      <c r="E195" s="47" t="s">
        <v>808</v>
      </c>
      <c r="F195" s="47" t="s">
        <v>809</v>
      </c>
      <c r="G195" s="47" t="s">
        <v>478</v>
      </c>
      <c r="H195" s="47" t="s">
        <v>197</v>
      </c>
      <c r="I195" s="47" t="s">
        <v>810</v>
      </c>
      <c r="J195" s="47" t="s">
        <v>981</v>
      </c>
      <c r="K195" s="34" t="s">
        <v>469</v>
      </c>
      <c r="L195" s="35">
        <f t="shared" si="2"/>
        <v>1</v>
      </c>
      <c r="M195" s="36"/>
      <c r="N195" s="37"/>
      <c r="O195" s="37"/>
      <c r="P195" s="37"/>
    </row>
    <row r="196" spans="1:16" s="11" customFormat="1" ht="71.25" hidden="1" x14ac:dyDescent="0.25">
      <c r="A196" s="46" t="s">
        <v>37</v>
      </c>
      <c r="B196" s="45" t="s">
        <v>30</v>
      </c>
      <c r="C196" s="46">
        <v>100</v>
      </c>
      <c r="D196" s="46">
        <v>1993</v>
      </c>
      <c r="E196" s="47" t="s">
        <v>87</v>
      </c>
      <c r="F196" s="47" t="s">
        <v>628</v>
      </c>
      <c r="G196" s="47" t="s">
        <v>560</v>
      </c>
      <c r="H196" s="47" t="s">
        <v>536</v>
      </c>
      <c r="I196" s="47" t="s">
        <v>226</v>
      </c>
      <c r="J196" s="47" t="s">
        <v>361</v>
      </c>
      <c r="K196" s="34" t="s">
        <v>469</v>
      </c>
      <c r="L196" s="35">
        <f t="shared" si="2"/>
        <v>1</v>
      </c>
      <c r="M196" s="36"/>
      <c r="N196" s="37"/>
      <c r="O196" s="37"/>
      <c r="P196" s="37"/>
    </row>
    <row r="197" spans="1:16" s="11" customFormat="1" ht="57" hidden="1" x14ac:dyDescent="0.25">
      <c r="A197" s="46" t="s">
        <v>37</v>
      </c>
      <c r="B197" s="45" t="s">
        <v>30</v>
      </c>
      <c r="C197" s="46">
        <v>100</v>
      </c>
      <c r="D197" s="46">
        <v>1993</v>
      </c>
      <c r="E197" s="47" t="s">
        <v>87</v>
      </c>
      <c r="F197" s="47" t="s">
        <v>629</v>
      </c>
      <c r="G197" s="47" t="s">
        <v>560</v>
      </c>
      <c r="H197" s="47" t="s">
        <v>536</v>
      </c>
      <c r="I197" s="47" t="s">
        <v>982</v>
      </c>
      <c r="J197" s="47" t="s">
        <v>983</v>
      </c>
      <c r="K197" s="34" t="s">
        <v>469</v>
      </c>
      <c r="L197" s="35">
        <f t="shared" si="2"/>
        <v>1</v>
      </c>
      <c r="M197" s="36"/>
      <c r="N197" s="37"/>
      <c r="O197" s="37"/>
      <c r="P197" s="37"/>
    </row>
    <row r="198" spans="1:16" s="11" customFormat="1" ht="99.75" hidden="1" x14ac:dyDescent="0.25">
      <c r="A198" s="46" t="s">
        <v>54</v>
      </c>
      <c r="B198" s="45" t="s">
        <v>506</v>
      </c>
      <c r="C198" s="46">
        <v>1295</v>
      </c>
      <c r="D198" s="46">
        <v>1994</v>
      </c>
      <c r="E198" s="47" t="s">
        <v>4</v>
      </c>
      <c r="F198" s="47" t="s">
        <v>139</v>
      </c>
      <c r="G198" s="47" t="s">
        <v>198</v>
      </c>
      <c r="H198" s="47" t="s">
        <v>198</v>
      </c>
      <c r="I198" s="47" t="s">
        <v>630</v>
      </c>
      <c r="J198" s="47" t="s">
        <v>631</v>
      </c>
      <c r="K198" s="34" t="s">
        <v>469</v>
      </c>
      <c r="L198" s="35">
        <f t="shared" si="2"/>
        <v>1</v>
      </c>
      <c r="M198" s="36"/>
      <c r="N198" s="37"/>
      <c r="O198" s="37"/>
      <c r="P198" s="37"/>
    </row>
    <row r="199" spans="1:16" s="11" customFormat="1" ht="57" hidden="1" x14ac:dyDescent="0.25">
      <c r="A199" s="46" t="s">
        <v>54</v>
      </c>
      <c r="B199" s="45" t="s">
        <v>506</v>
      </c>
      <c r="C199" s="46">
        <v>1295</v>
      </c>
      <c r="D199" s="46">
        <v>1994</v>
      </c>
      <c r="E199" s="47" t="s">
        <v>4</v>
      </c>
      <c r="F199" s="47" t="s">
        <v>114</v>
      </c>
      <c r="G199" s="47" t="s">
        <v>198</v>
      </c>
      <c r="H199" s="47" t="s">
        <v>198</v>
      </c>
      <c r="I199" s="47" t="s">
        <v>227</v>
      </c>
      <c r="J199" s="47" t="s">
        <v>362</v>
      </c>
      <c r="K199" s="34" t="s">
        <v>469</v>
      </c>
      <c r="L199" s="35">
        <f t="shared" ref="L199:L262" si="3">IF(K199="Cumple",1,IF(K199="Cumple con observaciones",0.5,0))</f>
        <v>1</v>
      </c>
      <c r="M199" s="36"/>
      <c r="N199" s="37"/>
      <c r="O199" s="37"/>
      <c r="P199" s="37"/>
    </row>
    <row r="200" spans="1:16" s="11" customFormat="1" ht="57" hidden="1" x14ac:dyDescent="0.25">
      <c r="A200" s="46" t="s">
        <v>54</v>
      </c>
      <c r="B200" s="45" t="s">
        <v>506</v>
      </c>
      <c r="C200" s="46">
        <v>1295</v>
      </c>
      <c r="D200" s="46">
        <v>1994</v>
      </c>
      <c r="E200" s="47" t="s">
        <v>4</v>
      </c>
      <c r="F200" s="47" t="s">
        <v>114</v>
      </c>
      <c r="G200" s="47" t="s">
        <v>198</v>
      </c>
      <c r="H200" s="47" t="s">
        <v>198</v>
      </c>
      <c r="I200" s="47" t="s">
        <v>228</v>
      </c>
      <c r="J200" s="47" t="s">
        <v>363</v>
      </c>
      <c r="K200" s="34" t="s">
        <v>469</v>
      </c>
      <c r="L200" s="35">
        <f t="shared" si="3"/>
        <v>1</v>
      </c>
      <c r="M200" s="36"/>
      <c r="N200" s="37"/>
      <c r="O200" s="37"/>
      <c r="P200" s="37"/>
    </row>
    <row r="201" spans="1:16" s="11" customFormat="1" ht="57" hidden="1" x14ac:dyDescent="0.25">
      <c r="A201" s="46" t="s">
        <v>54</v>
      </c>
      <c r="B201" s="45" t="s">
        <v>506</v>
      </c>
      <c r="C201" s="46">
        <v>1295</v>
      </c>
      <c r="D201" s="46">
        <v>1994</v>
      </c>
      <c r="E201" s="47" t="s">
        <v>4</v>
      </c>
      <c r="F201" s="47" t="s">
        <v>114</v>
      </c>
      <c r="G201" s="47" t="s">
        <v>198</v>
      </c>
      <c r="H201" s="47" t="s">
        <v>198</v>
      </c>
      <c r="I201" s="47" t="s">
        <v>229</v>
      </c>
      <c r="J201" s="47" t="s">
        <v>364</v>
      </c>
      <c r="K201" s="34" t="s">
        <v>469</v>
      </c>
      <c r="L201" s="35">
        <f t="shared" si="3"/>
        <v>1</v>
      </c>
      <c r="M201" s="36"/>
      <c r="N201" s="37"/>
      <c r="O201" s="37"/>
      <c r="P201" s="37"/>
    </row>
    <row r="202" spans="1:16" s="11" customFormat="1" ht="57" hidden="1" x14ac:dyDescent="0.25">
      <c r="A202" s="46" t="s">
        <v>54</v>
      </c>
      <c r="B202" s="45" t="s">
        <v>506</v>
      </c>
      <c r="C202" s="46">
        <v>1295</v>
      </c>
      <c r="D202" s="46">
        <v>1994</v>
      </c>
      <c r="E202" s="47" t="s">
        <v>4</v>
      </c>
      <c r="F202" s="47" t="s">
        <v>114</v>
      </c>
      <c r="G202" s="47" t="s">
        <v>199</v>
      </c>
      <c r="H202" s="47" t="s">
        <v>199</v>
      </c>
      <c r="I202" s="47" t="s">
        <v>984</v>
      </c>
      <c r="J202" s="47" t="s">
        <v>985</v>
      </c>
      <c r="K202" s="34" t="s">
        <v>469</v>
      </c>
      <c r="L202" s="35">
        <f t="shared" si="3"/>
        <v>1</v>
      </c>
      <c r="M202" s="36"/>
      <c r="N202" s="37"/>
      <c r="O202" s="37"/>
      <c r="P202" s="37"/>
    </row>
    <row r="203" spans="1:16" s="11" customFormat="1" ht="128.25" hidden="1" x14ac:dyDescent="0.25">
      <c r="A203" s="46" t="s">
        <v>54</v>
      </c>
      <c r="B203" s="45" t="s">
        <v>506</v>
      </c>
      <c r="C203" s="46">
        <v>1295</v>
      </c>
      <c r="D203" s="46">
        <v>1994</v>
      </c>
      <c r="E203" s="47" t="s">
        <v>4</v>
      </c>
      <c r="F203" s="47" t="s">
        <v>140</v>
      </c>
      <c r="G203" s="47" t="s">
        <v>198</v>
      </c>
      <c r="H203" s="47" t="s">
        <v>198</v>
      </c>
      <c r="I203" s="47" t="s">
        <v>230</v>
      </c>
      <c r="J203" s="47" t="s">
        <v>365</v>
      </c>
      <c r="K203" s="34" t="s">
        <v>469</v>
      </c>
      <c r="L203" s="35">
        <f t="shared" si="3"/>
        <v>1</v>
      </c>
      <c r="M203" s="36"/>
      <c r="N203" s="37"/>
      <c r="O203" s="37"/>
      <c r="P203" s="37"/>
    </row>
    <row r="204" spans="1:16" s="11" customFormat="1" ht="85.5" hidden="1" x14ac:dyDescent="0.25">
      <c r="A204" s="46" t="s">
        <v>54</v>
      </c>
      <c r="B204" s="45" t="s">
        <v>506</v>
      </c>
      <c r="C204" s="46">
        <v>1295</v>
      </c>
      <c r="D204" s="46">
        <v>1994</v>
      </c>
      <c r="E204" s="47" t="s">
        <v>4</v>
      </c>
      <c r="F204" s="47" t="s">
        <v>141</v>
      </c>
      <c r="G204" s="47" t="s">
        <v>198</v>
      </c>
      <c r="H204" s="47" t="s">
        <v>198</v>
      </c>
      <c r="I204" s="47" t="s">
        <v>231</v>
      </c>
      <c r="J204" s="47" t="s">
        <v>366</v>
      </c>
      <c r="K204" s="34" t="s">
        <v>469</v>
      </c>
      <c r="L204" s="35">
        <f t="shared" si="3"/>
        <v>1</v>
      </c>
      <c r="M204" s="36"/>
      <c r="N204" s="37"/>
      <c r="O204" s="37"/>
      <c r="P204" s="37"/>
    </row>
    <row r="205" spans="1:16" s="11" customFormat="1" ht="57" hidden="1" x14ac:dyDescent="0.25">
      <c r="A205" s="46" t="s">
        <v>54</v>
      </c>
      <c r="B205" s="45" t="s">
        <v>506</v>
      </c>
      <c r="C205" s="46">
        <v>1295</v>
      </c>
      <c r="D205" s="46">
        <v>1994</v>
      </c>
      <c r="E205" s="47" t="s">
        <v>4</v>
      </c>
      <c r="F205" s="47" t="s">
        <v>142</v>
      </c>
      <c r="G205" s="47" t="s">
        <v>198</v>
      </c>
      <c r="H205" s="47" t="s">
        <v>519</v>
      </c>
      <c r="I205" s="47" t="s">
        <v>232</v>
      </c>
      <c r="J205" s="47" t="s">
        <v>367</v>
      </c>
      <c r="K205" s="34" t="s">
        <v>469</v>
      </c>
      <c r="L205" s="35">
        <f t="shared" si="3"/>
        <v>1</v>
      </c>
      <c r="M205" s="36"/>
      <c r="N205" s="37"/>
      <c r="O205" s="37"/>
      <c r="P205" s="37"/>
    </row>
    <row r="206" spans="1:16" s="11" customFormat="1" ht="71.25" hidden="1" x14ac:dyDescent="0.25">
      <c r="A206" s="46" t="s">
        <v>54</v>
      </c>
      <c r="B206" s="45" t="s">
        <v>506</v>
      </c>
      <c r="C206" s="46">
        <v>1295</v>
      </c>
      <c r="D206" s="46">
        <v>1994</v>
      </c>
      <c r="E206" s="47" t="s">
        <v>4</v>
      </c>
      <c r="F206" s="47" t="s">
        <v>142</v>
      </c>
      <c r="G206" s="47" t="s">
        <v>198</v>
      </c>
      <c r="H206" s="47" t="s">
        <v>198</v>
      </c>
      <c r="I206" s="47" t="s">
        <v>233</v>
      </c>
      <c r="J206" s="47" t="s">
        <v>360</v>
      </c>
      <c r="K206" s="34" t="s">
        <v>469</v>
      </c>
      <c r="L206" s="35">
        <f t="shared" si="3"/>
        <v>1</v>
      </c>
      <c r="M206" s="36"/>
      <c r="N206" s="37"/>
      <c r="O206" s="37"/>
      <c r="P206" s="37"/>
    </row>
    <row r="207" spans="1:16" s="11" customFormat="1" ht="57" hidden="1" x14ac:dyDescent="0.25">
      <c r="A207" s="46" t="s">
        <v>54</v>
      </c>
      <c r="B207" s="45" t="s">
        <v>506</v>
      </c>
      <c r="C207" s="46">
        <v>1295</v>
      </c>
      <c r="D207" s="46">
        <v>1994</v>
      </c>
      <c r="E207" s="47" t="s">
        <v>4</v>
      </c>
      <c r="F207" s="47" t="s">
        <v>632</v>
      </c>
      <c r="G207" s="47" t="s">
        <v>198</v>
      </c>
      <c r="H207" s="47" t="s">
        <v>198</v>
      </c>
      <c r="I207" s="47" t="s">
        <v>633</v>
      </c>
      <c r="J207" s="47" t="s">
        <v>634</v>
      </c>
      <c r="K207" s="34" t="s">
        <v>469</v>
      </c>
      <c r="L207" s="35">
        <f t="shared" si="3"/>
        <v>1</v>
      </c>
      <c r="M207" s="36"/>
      <c r="N207" s="37"/>
      <c r="O207" s="37"/>
      <c r="P207" s="37"/>
    </row>
    <row r="208" spans="1:16" s="11" customFormat="1" ht="71.25" hidden="1" x14ac:dyDescent="0.25">
      <c r="A208" s="46" t="s">
        <v>54</v>
      </c>
      <c r="B208" s="45" t="s">
        <v>506</v>
      </c>
      <c r="C208" s="46">
        <v>1295</v>
      </c>
      <c r="D208" s="46">
        <v>1994</v>
      </c>
      <c r="E208" s="47" t="s">
        <v>4</v>
      </c>
      <c r="F208" s="47" t="s">
        <v>143</v>
      </c>
      <c r="G208" s="47" t="s">
        <v>198</v>
      </c>
      <c r="H208" s="47" t="s">
        <v>474</v>
      </c>
      <c r="I208" s="47" t="s">
        <v>986</v>
      </c>
      <c r="J208" s="47" t="s">
        <v>368</v>
      </c>
      <c r="K208" s="34" t="s">
        <v>469</v>
      </c>
      <c r="L208" s="35">
        <f t="shared" si="3"/>
        <v>1</v>
      </c>
      <c r="M208" s="36"/>
      <c r="N208" s="37"/>
      <c r="O208" s="37"/>
      <c r="P208" s="37"/>
    </row>
    <row r="209" spans="1:16" s="11" customFormat="1" ht="57" hidden="1" x14ac:dyDescent="0.25">
      <c r="A209" s="46" t="s">
        <v>54</v>
      </c>
      <c r="B209" s="46" t="s">
        <v>506</v>
      </c>
      <c r="C209" s="46">
        <v>1295</v>
      </c>
      <c r="D209" s="46">
        <v>1994</v>
      </c>
      <c r="E209" s="47" t="s">
        <v>4</v>
      </c>
      <c r="F209" s="47" t="s">
        <v>144</v>
      </c>
      <c r="G209" s="47" t="s">
        <v>198</v>
      </c>
      <c r="H209" s="47" t="s">
        <v>474</v>
      </c>
      <c r="I209" s="47" t="s">
        <v>234</v>
      </c>
      <c r="J209" s="47" t="s">
        <v>369</v>
      </c>
      <c r="K209" s="34" t="s">
        <v>469</v>
      </c>
      <c r="L209" s="35">
        <f t="shared" si="3"/>
        <v>1</v>
      </c>
      <c r="M209" s="36"/>
      <c r="N209" s="37"/>
      <c r="O209" s="37"/>
      <c r="P209" s="37"/>
    </row>
    <row r="210" spans="1:16" s="11" customFormat="1" ht="71.25" hidden="1" x14ac:dyDescent="0.25">
      <c r="A210" s="46" t="s">
        <v>54</v>
      </c>
      <c r="B210" s="45" t="s">
        <v>506</v>
      </c>
      <c r="C210" s="46">
        <v>1295</v>
      </c>
      <c r="D210" s="46">
        <v>1994</v>
      </c>
      <c r="E210" s="47" t="s">
        <v>4</v>
      </c>
      <c r="F210" s="47" t="s">
        <v>140</v>
      </c>
      <c r="G210" s="47" t="s">
        <v>198</v>
      </c>
      <c r="H210" s="47" t="s">
        <v>474</v>
      </c>
      <c r="I210" s="47" t="s">
        <v>987</v>
      </c>
      <c r="J210" s="47" t="s">
        <v>988</v>
      </c>
      <c r="K210" s="34" t="s">
        <v>469</v>
      </c>
      <c r="L210" s="35">
        <f t="shared" si="3"/>
        <v>1</v>
      </c>
      <c r="M210" s="36"/>
      <c r="N210" s="37"/>
      <c r="O210" s="37"/>
      <c r="P210" s="37"/>
    </row>
    <row r="211" spans="1:16" s="11" customFormat="1" ht="132.75" hidden="1" customHeight="1" x14ac:dyDescent="0.25">
      <c r="A211" s="46" t="s">
        <v>37</v>
      </c>
      <c r="B211" s="45" t="s">
        <v>30</v>
      </c>
      <c r="C211" s="46">
        <v>361</v>
      </c>
      <c r="D211" s="46">
        <v>1997</v>
      </c>
      <c r="E211" s="47" t="s">
        <v>635</v>
      </c>
      <c r="F211" s="47" t="s">
        <v>145</v>
      </c>
      <c r="G211" s="47" t="s">
        <v>478</v>
      </c>
      <c r="H211" s="47" t="s">
        <v>197</v>
      </c>
      <c r="I211" s="47" t="s">
        <v>636</v>
      </c>
      <c r="J211" s="47" t="s">
        <v>637</v>
      </c>
      <c r="K211" s="34" t="s">
        <v>469</v>
      </c>
      <c r="L211" s="35">
        <f t="shared" si="3"/>
        <v>1</v>
      </c>
      <c r="M211" s="36"/>
      <c r="N211" s="37"/>
      <c r="O211" s="37"/>
      <c r="P211" s="37"/>
    </row>
    <row r="212" spans="1:16" s="11" customFormat="1" ht="71.25" hidden="1" x14ac:dyDescent="0.25">
      <c r="A212" s="46" t="s">
        <v>19</v>
      </c>
      <c r="B212" s="45" t="s">
        <v>30</v>
      </c>
      <c r="C212" s="46">
        <v>378</v>
      </c>
      <c r="D212" s="46">
        <v>1997</v>
      </c>
      <c r="E212" s="47" t="s">
        <v>88</v>
      </c>
      <c r="F212" s="47" t="s">
        <v>137</v>
      </c>
      <c r="G212" s="47" t="s">
        <v>198</v>
      </c>
      <c r="H212" s="47" t="s">
        <v>198</v>
      </c>
      <c r="I212" s="47" t="s">
        <v>235</v>
      </c>
      <c r="J212" s="47" t="s">
        <v>370</v>
      </c>
      <c r="K212" s="34" t="s">
        <v>469</v>
      </c>
      <c r="L212" s="35">
        <f t="shared" si="3"/>
        <v>1</v>
      </c>
      <c r="M212" s="36"/>
      <c r="N212" s="37"/>
      <c r="O212" s="37"/>
      <c r="P212" s="37"/>
    </row>
    <row r="213" spans="1:16" s="11" customFormat="1" ht="42.75" hidden="1" x14ac:dyDescent="0.25">
      <c r="A213" s="46" t="s">
        <v>55</v>
      </c>
      <c r="B213" s="45" t="s">
        <v>507</v>
      </c>
      <c r="C213" s="46">
        <v>584</v>
      </c>
      <c r="D213" s="46">
        <v>2004</v>
      </c>
      <c r="E213" s="47" t="s">
        <v>90</v>
      </c>
      <c r="F213" s="47" t="s">
        <v>147</v>
      </c>
      <c r="G213" s="47" t="s">
        <v>198</v>
      </c>
      <c r="H213" s="47" t="s">
        <v>198</v>
      </c>
      <c r="I213" s="47" t="s">
        <v>237</v>
      </c>
      <c r="J213" s="47" t="s">
        <v>372</v>
      </c>
      <c r="K213" s="34" t="s">
        <v>469</v>
      </c>
      <c r="L213" s="35">
        <f t="shared" si="3"/>
        <v>1</v>
      </c>
      <c r="M213" s="36"/>
      <c r="N213" s="37"/>
      <c r="O213" s="37"/>
      <c r="P213" s="37"/>
    </row>
    <row r="214" spans="1:16" s="11" customFormat="1" ht="85.5" hidden="1" x14ac:dyDescent="0.25">
      <c r="A214" s="46" t="s">
        <v>37</v>
      </c>
      <c r="B214" s="45" t="s">
        <v>30</v>
      </c>
      <c r="C214" s="46">
        <v>1010</v>
      </c>
      <c r="D214" s="46">
        <v>2006</v>
      </c>
      <c r="E214" s="47" t="s">
        <v>20</v>
      </c>
      <c r="F214" s="47" t="s">
        <v>115</v>
      </c>
      <c r="G214" s="47" t="s">
        <v>478</v>
      </c>
      <c r="H214" s="47" t="s">
        <v>197</v>
      </c>
      <c r="I214" s="47" t="s">
        <v>238</v>
      </c>
      <c r="J214" s="47" t="s">
        <v>373</v>
      </c>
      <c r="K214" s="34" t="s">
        <v>469</v>
      </c>
      <c r="L214" s="35">
        <f t="shared" si="3"/>
        <v>1</v>
      </c>
      <c r="M214" s="36"/>
      <c r="N214" s="37"/>
      <c r="O214" s="37"/>
      <c r="P214" s="37"/>
    </row>
    <row r="215" spans="1:16" s="11" customFormat="1" ht="42.75" hidden="1" x14ac:dyDescent="0.25">
      <c r="A215" s="46" t="s">
        <v>37</v>
      </c>
      <c r="B215" s="45" t="s">
        <v>30</v>
      </c>
      <c r="C215" s="46">
        <v>2209</v>
      </c>
      <c r="D215" s="46">
        <v>2022</v>
      </c>
      <c r="E215" s="47" t="s">
        <v>831</v>
      </c>
      <c r="F215" s="47" t="s">
        <v>115</v>
      </c>
      <c r="G215" s="47" t="s">
        <v>478</v>
      </c>
      <c r="H215" s="47" t="s">
        <v>197</v>
      </c>
      <c r="I215" s="47" t="s">
        <v>832</v>
      </c>
      <c r="J215" s="47" t="s">
        <v>989</v>
      </c>
      <c r="K215" s="34" t="s">
        <v>469</v>
      </c>
      <c r="L215" s="35">
        <f t="shared" si="3"/>
        <v>1</v>
      </c>
      <c r="M215" s="36"/>
      <c r="N215" s="37"/>
      <c r="O215" s="37"/>
      <c r="P215" s="37"/>
    </row>
    <row r="216" spans="1:16" s="11" customFormat="1" ht="42.75" hidden="1" x14ac:dyDescent="0.25">
      <c r="A216" s="46" t="s">
        <v>25</v>
      </c>
      <c r="B216" s="45" t="s">
        <v>505</v>
      </c>
      <c r="C216" s="46">
        <v>1401</v>
      </c>
      <c r="D216" s="46">
        <v>2007</v>
      </c>
      <c r="E216" s="47" t="s">
        <v>91</v>
      </c>
      <c r="F216" s="47" t="s">
        <v>148</v>
      </c>
      <c r="G216" s="47" t="s">
        <v>198</v>
      </c>
      <c r="H216" s="47" t="s">
        <v>198</v>
      </c>
      <c r="I216" s="47" t="s">
        <v>239</v>
      </c>
      <c r="J216" s="47" t="s">
        <v>374</v>
      </c>
      <c r="K216" s="34" t="s">
        <v>469</v>
      </c>
      <c r="L216" s="35">
        <f t="shared" si="3"/>
        <v>1</v>
      </c>
      <c r="M216" s="36"/>
      <c r="N216" s="37"/>
      <c r="O216" s="37"/>
      <c r="P216" s="37"/>
    </row>
    <row r="217" spans="1:16" s="11" customFormat="1" ht="57" hidden="1" x14ac:dyDescent="0.25">
      <c r="A217" s="46" t="s">
        <v>25</v>
      </c>
      <c r="B217" s="45" t="s">
        <v>505</v>
      </c>
      <c r="C217" s="46">
        <v>1401</v>
      </c>
      <c r="D217" s="46">
        <v>2007</v>
      </c>
      <c r="E217" s="47" t="s">
        <v>91</v>
      </c>
      <c r="F217" s="47" t="s">
        <v>149</v>
      </c>
      <c r="G217" s="47" t="s">
        <v>198</v>
      </c>
      <c r="H217" s="47" t="s">
        <v>198</v>
      </c>
      <c r="I217" s="47" t="s">
        <v>240</v>
      </c>
      <c r="J217" s="47" t="s">
        <v>375</v>
      </c>
      <c r="K217" s="34" t="s">
        <v>469</v>
      </c>
      <c r="L217" s="35">
        <f t="shared" si="3"/>
        <v>1</v>
      </c>
      <c r="M217" s="36"/>
      <c r="N217" s="37"/>
      <c r="O217" s="37"/>
      <c r="P217" s="37"/>
    </row>
    <row r="218" spans="1:16" s="11" customFormat="1" ht="85.5" hidden="1" x14ac:dyDescent="0.25">
      <c r="A218" s="46" t="s">
        <v>25</v>
      </c>
      <c r="B218" s="45" t="s">
        <v>505</v>
      </c>
      <c r="C218" s="46">
        <v>1401</v>
      </c>
      <c r="D218" s="46">
        <v>2007</v>
      </c>
      <c r="E218" s="47" t="s">
        <v>91</v>
      </c>
      <c r="F218" s="47" t="s">
        <v>150</v>
      </c>
      <c r="G218" s="47" t="s">
        <v>198</v>
      </c>
      <c r="H218" s="47" t="s">
        <v>198</v>
      </c>
      <c r="I218" s="47" t="s">
        <v>241</v>
      </c>
      <c r="J218" s="47" t="s">
        <v>376</v>
      </c>
      <c r="K218" s="34" t="s">
        <v>469</v>
      </c>
      <c r="L218" s="35">
        <f t="shared" si="3"/>
        <v>1</v>
      </c>
      <c r="M218" s="36"/>
      <c r="N218" s="37"/>
      <c r="O218" s="37"/>
      <c r="P218" s="37"/>
    </row>
    <row r="219" spans="1:16" s="11" customFormat="1" ht="57" hidden="1" x14ac:dyDescent="0.25">
      <c r="A219" s="46" t="s">
        <v>25</v>
      </c>
      <c r="B219" s="45" t="s">
        <v>505</v>
      </c>
      <c r="C219" s="46">
        <v>1401</v>
      </c>
      <c r="D219" s="46">
        <v>2007</v>
      </c>
      <c r="E219" s="47" t="s">
        <v>91</v>
      </c>
      <c r="F219" s="47" t="s">
        <v>129</v>
      </c>
      <c r="G219" s="47" t="s">
        <v>198</v>
      </c>
      <c r="H219" s="47" t="s">
        <v>198</v>
      </c>
      <c r="I219" s="47" t="s">
        <v>242</v>
      </c>
      <c r="J219" s="47" t="s">
        <v>377</v>
      </c>
      <c r="K219" s="34" t="s">
        <v>469</v>
      </c>
      <c r="L219" s="35">
        <f t="shared" si="3"/>
        <v>1</v>
      </c>
      <c r="M219" s="36"/>
      <c r="N219" s="37"/>
      <c r="O219" s="37"/>
      <c r="P219" s="37"/>
    </row>
    <row r="220" spans="1:16" s="11" customFormat="1" ht="42.75" hidden="1" x14ac:dyDescent="0.25">
      <c r="A220" s="46" t="s">
        <v>25</v>
      </c>
      <c r="B220" s="45" t="s">
        <v>505</v>
      </c>
      <c r="C220" s="46">
        <v>1401</v>
      </c>
      <c r="D220" s="46">
        <v>2007</v>
      </c>
      <c r="E220" s="47" t="s">
        <v>91</v>
      </c>
      <c r="F220" s="47" t="s">
        <v>129</v>
      </c>
      <c r="G220" s="47" t="s">
        <v>198</v>
      </c>
      <c r="H220" s="47" t="s">
        <v>198</v>
      </c>
      <c r="I220" s="47" t="s">
        <v>243</v>
      </c>
      <c r="J220" s="47" t="s">
        <v>378</v>
      </c>
      <c r="K220" s="34" t="s">
        <v>469</v>
      </c>
      <c r="L220" s="35">
        <f t="shared" si="3"/>
        <v>1</v>
      </c>
      <c r="M220" s="36"/>
      <c r="N220" s="37"/>
      <c r="O220" s="37"/>
      <c r="P220" s="37"/>
    </row>
    <row r="221" spans="1:16" s="11" customFormat="1" ht="57" hidden="1" x14ac:dyDescent="0.25">
      <c r="A221" s="46" t="s">
        <v>25</v>
      </c>
      <c r="B221" s="45" t="s">
        <v>505</v>
      </c>
      <c r="C221" s="46">
        <v>1401</v>
      </c>
      <c r="D221" s="46">
        <v>2007</v>
      </c>
      <c r="E221" s="47" t="s">
        <v>91</v>
      </c>
      <c r="F221" s="47" t="s">
        <v>151</v>
      </c>
      <c r="G221" s="47" t="s">
        <v>198</v>
      </c>
      <c r="H221" s="47" t="s">
        <v>198</v>
      </c>
      <c r="I221" s="47" t="s">
        <v>244</v>
      </c>
      <c r="J221" s="47" t="s">
        <v>379</v>
      </c>
      <c r="K221" s="34" t="s">
        <v>469</v>
      </c>
      <c r="L221" s="35">
        <f t="shared" si="3"/>
        <v>1</v>
      </c>
      <c r="M221" s="36"/>
      <c r="N221" s="37"/>
      <c r="O221" s="37"/>
      <c r="P221" s="37"/>
    </row>
    <row r="222" spans="1:16" s="11" customFormat="1" ht="42.75" hidden="1" x14ac:dyDescent="0.25">
      <c r="A222" s="46" t="s">
        <v>25</v>
      </c>
      <c r="B222" s="45" t="s">
        <v>505</v>
      </c>
      <c r="C222" s="46">
        <v>1401</v>
      </c>
      <c r="D222" s="46">
        <v>2007</v>
      </c>
      <c r="E222" s="47" t="s">
        <v>91</v>
      </c>
      <c r="F222" s="47" t="s">
        <v>129</v>
      </c>
      <c r="G222" s="47" t="s">
        <v>198</v>
      </c>
      <c r="H222" s="47" t="s">
        <v>198</v>
      </c>
      <c r="I222" s="47" t="s">
        <v>245</v>
      </c>
      <c r="J222" s="47" t="s">
        <v>380</v>
      </c>
      <c r="K222" s="34" t="s">
        <v>469</v>
      </c>
      <c r="L222" s="35">
        <f t="shared" si="3"/>
        <v>1</v>
      </c>
      <c r="M222" s="36"/>
      <c r="N222" s="37"/>
      <c r="O222" s="37"/>
      <c r="P222" s="37"/>
    </row>
    <row r="223" spans="1:16" s="11" customFormat="1" ht="128.25" hidden="1" x14ac:dyDescent="0.25">
      <c r="A223" s="46" t="s">
        <v>513</v>
      </c>
      <c r="B223" s="45" t="s">
        <v>33</v>
      </c>
      <c r="C223" s="46">
        <v>49</v>
      </c>
      <c r="D223" s="46">
        <v>2019</v>
      </c>
      <c r="E223" s="47" t="s">
        <v>638</v>
      </c>
      <c r="F223" s="47" t="s">
        <v>131</v>
      </c>
      <c r="G223" s="47" t="s">
        <v>198</v>
      </c>
      <c r="H223" s="47" t="s">
        <v>198</v>
      </c>
      <c r="I223" s="47" t="s">
        <v>639</v>
      </c>
      <c r="J223" s="47" t="s">
        <v>640</v>
      </c>
      <c r="K223" s="34" t="s">
        <v>469</v>
      </c>
      <c r="L223" s="35">
        <f t="shared" si="3"/>
        <v>1</v>
      </c>
      <c r="M223" s="36"/>
      <c r="N223" s="37"/>
      <c r="O223" s="37"/>
      <c r="P223" s="37"/>
    </row>
    <row r="224" spans="1:16" s="11" customFormat="1" ht="114" hidden="1" x14ac:dyDescent="0.25">
      <c r="A224" s="46" t="s">
        <v>25</v>
      </c>
      <c r="B224" s="45" t="s">
        <v>505</v>
      </c>
      <c r="C224" s="46">
        <v>2646</v>
      </c>
      <c r="D224" s="46">
        <v>2008</v>
      </c>
      <c r="E224" s="47" t="s">
        <v>5</v>
      </c>
      <c r="F224" s="47" t="s">
        <v>112</v>
      </c>
      <c r="G224" s="47" t="s">
        <v>198</v>
      </c>
      <c r="H224" s="47" t="s">
        <v>556</v>
      </c>
      <c r="I224" s="47" t="s">
        <v>690</v>
      </c>
      <c r="J224" s="47" t="s">
        <v>381</v>
      </c>
      <c r="K224" s="34" t="s">
        <v>469</v>
      </c>
      <c r="L224" s="35">
        <f t="shared" si="3"/>
        <v>1</v>
      </c>
      <c r="M224" s="36"/>
      <c r="N224" s="37"/>
      <c r="O224" s="37"/>
      <c r="P224" s="37"/>
    </row>
    <row r="225" spans="1:16" s="11" customFormat="1" ht="185.25" hidden="1" x14ac:dyDescent="0.25">
      <c r="A225" s="46" t="s">
        <v>25</v>
      </c>
      <c r="B225" s="45" t="s">
        <v>505</v>
      </c>
      <c r="C225" s="46">
        <v>2646</v>
      </c>
      <c r="D225" s="46">
        <v>2008</v>
      </c>
      <c r="E225" s="47" t="s">
        <v>5</v>
      </c>
      <c r="F225" s="47" t="s">
        <v>112</v>
      </c>
      <c r="G225" s="47" t="s">
        <v>198</v>
      </c>
      <c r="H225" s="47" t="s">
        <v>556</v>
      </c>
      <c r="I225" s="47" t="s">
        <v>990</v>
      </c>
      <c r="J225" s="47" t="s">
        <v>382</v>
      </c>
      <c r="K225" s="34" t="s">
        <v>469</v>
      </c>
      <c r="L225" s="35">
        <f t="shared" si="3"/>
        <v>1</v>
      </c>
      <c r="M225" s="36"/>
      <c r="N225" s="37"/>
      <c r="O225" s="37"/>
      <c r="P225" s="37"/>
    </row>
    <row r="226" spans="1:16" s="11" customFormat="1" ht="171" hidden="1" x14ac:dyDescent="0.25">
      <c r="A226" s="46" t="s">
        <v>25</v>
      </c>
      <c r="B226" s="45" t="s">
        <v>505</v>
      </c>
      <c r="C226" s="46">
        <v>2646</v>
      </c>
      <c r="D226" s="46">
        <v>2008</v>
      </c>
      <c r="E226" s="47" t="s">
        <v>5</v>
      </c>
      <c r="F226" s="47" t="s">
        <v>152</v>
      </c>
      <c r="G226" s="47" t="s">
        <v>198</v>
      </c>
      <c r="H226" s="47" t="s">
        <v>556</v>
      </c>
      <c r="I226" s="47" t="s">
        <v>991</v>
      </c>
      <c r="J226" s="47" t="s">
        <v>383</v>
      </c>
      <c r="K226" s="34" t="s">
        <v>469</v>
      </c>
      <c r="L226" s="35">
        <f t="shared" si="3"/>
        <v>1</v>
      </c>
      <c r="M226" s="36"/>
      <c r="N226" s="37"/>
      <c r="O226" s="37"/>
      <c r="P226" s="37"/>
    </row>
    <row r="227" spans="1:16" s="11" customFormat="1" ht="142.5" hidden="1" x14ac:dyDescent="0.25">
      <c r="A227" s="46" t="s">
        <v>25</v>
      </c>
      <c r="B227" s="45" t="s">
        <v>505</v>
      </c>
      <c r="C227" s="46">
        <v>2646</v>
      </c>
      <c r="D227" s="46">
        <v>2008</v>
      </c>
      <c r="E227" s="47" t="s">
        <v>5</v>
      </c>
      <c r="F227" s="47" t="s">
        <v>153</v>
      </c>
      <c r="G227" s="47" t="s">
        <v>198</v>
      </c>
      <c r="H227" s="47" t="s">
        <v>556</v>
      </c>
      <c r="I227" s="47" t="s">
        <v>992</v>
      </c>
      <c r="J227" s="47" t="s">
        <v>384</v>
      </c>
      <c r="K227" s="34" t="s">
        <v>469</v>
      </c>
      <c r="L227" s="35">
        <f t="shared" si="3"/>
        <v>1</v>
      </c>
      <c r="M227" s="36"/>
      <c r="N227" s="37"/>
      <c r="O227" s="37"/>
      <c r="P227" s="37"/>
    </row>
    <row r="228" spans="1:16" s="11" customFormat="1" ht="171" hidden="1" x14ac:dyDescent="0.25">
      <c r="A228" s="46" t="s">
        <v>25</v>
      </c>
      <c r="B228" s="45" t="s">
        <v>505</v>
      </c>
      <c r="C228" s="46">
        <v>2646</v>
      </c>
      <c r="D228" s="46">
        <v>2008</v>
      </c>
      <c r="E228" s="47" t="s">
        <v>5</v>
      </c>
      <c r="F228" s="47" t="s">
        <v>154</v>
      </c>
      <c r="G228" s="47" t="s">
        <v>198</v>
      </c>
      <c r="H228" s="47" t="s">
        <v>556</v>
      </c>
      <c r="I228" s="47" t="s">
        <v>246</v>
      </c>
      <c r="J228" s="47" t="s">
        <v>385</v>
      </c>
      <c r="K228" s="34" t="s">
        <v>469</v>
      </c>
      <c r="L228" s="35">
        <f t="shared" si="3"/>
        <v>1</v>
      </c>
      <c r="M228" s="36"/>
      <c r="N228" s="37"/>
      <c r="O228" s="37"/>
      <c r="P228" s="37"/>
    </row>
    <row r="229" spans="1:16" s="11" customFormat="1" ht="114" hidden="1" x14ac:dyDescent="0.25">
      <c r="A229" s="46" t="s">
        <v>25</v>
      </c>
      <c r="B229" s="45" t="s">
        <v>505</v>
      </c>
      <c r="C229" s="46">
        <v>2646</v>
      </c>
      <c r="D229" s="46">
        <v>2008</v>
      </c>
      <c r="E229" s="47" t="s">
        <v>5</v>
      </c>
      <c r="F229" s="47" t="s">
        <v>120</v>
      </c>
      <c r="G229" s="47" t="s">
        <v>198</v>
      </c>
      <c r="H229" s="47" t="s">
        <v>556</v>
      </c>
      <c r="I229" s="47" t="s">
        <v>247</v>
      </c>
      <c r="J229" s="47" t="s">
        <v>386</v>
      </c>
      <c r="K229" s="34" t="s">
        <v>469</v>
      </c>
      <c r="L229" s="35">
        <f t="shared" si="3"/>
        <v>1</v>
      </c>
      <c r="M229" s="36"/>
      <c r="N229" s="37"/>
      <c r="O229" s="37"/>
      <c r="P229" s="37"/>
    </row>
    <row r="230" spans="1:16" s="11" customFormat="1" ht="114" hidden="1" x14ac:dyDescent="0.25">
      <c r="A230" s="46" t="s">
        <v>25</v>
      </c>
      <c r="B230" s="45" t="s">
        <v>505</v>
      </c>
      <c r="C230" s="46">
        <v>2646</v>
      </c>
      <c r="D230" s="46">
        <v>2008</v>
      </c>
      <c r="E230" s="47" t="s">
        <v>5</v>
      </c>
      <c r="F230" s="47" t="s">
        <v>120</v>
      </c>
      <c r="G230" s="47" t="s">
        <v>198</v>
      </c>
      <c r="H230" s="47" t="s">
        <v>556</v>
      </c>
      <c r="I230" s="47" t="s">
        <v>248</v>
      </c>
      <c r="J230" s="47" t="s">
        <v>387</v>
      </c>
      <c r="K230" s="34" t="s">
        <v>469</v>
      </c>
      <c r="L230" s="35">
        <f t="shared" si="3"/>
        <v>1</v>
      </c>
      <c r="M230" s="36"/>
      <c r="N230" s="37"/>
      <c r="O230" s="37"/>
      <c r="P230" s="37"/>
    </row>
    <row r="231" spans="1:16" s="11" customFormat="1" ht="114" hidden="1" x14ac:dyDescent="0.25">
      <c r="A231" s="46" t="s">
        <v>25</v>
      </c>
      <c r="B231" s="45" t="s">
        <v>505</v>
      </c>
      <c r="C231" s="46">
        <v>2646</v>
      </c>
      <c r="D231" s="46">
        <v>2008</v>
      </c>
      <c r="E231" s="47" t="s">
        <v>5</v>
      </c>
      <c r="F231" s="47" t="s">
        <v>120</v>
      </c>
      <c r="G231" s="47" t="s">
        <v>198</v>
      </c>
      <c r="H231" s="47" t="s">
        <v>556</v>
      </c>
      <c r="I231" s="47" t="s">
        <v>249</v>
      </c>
      <c r="J231" s="47" t="s">
        <v>388</v>
      </c>
      <c r="K231" s="34" t="s">
        <v>469</v>
      </c>
      <c r="L231" s="35">
        <f t="shared" si="3"/>
        <v>1</v>
      </c>
      <c r="M231" s="36"/>
      <c r="N231" s="37"/>
      <c r="O231" s="37"/>
      <c r="P231" s="37"/>
    </row>
    <row r="232" spans="1:16" s="11" customFormat="1" ht="114" hidden="1" x14ac:dyDescent="0.25">
      <c r="A232" s="46" t="s">
        <v>25</v>
      </c>
      <c r="B232" s="45" t="s">
        <v>505</v>
      </c>
      <c r="C232" s="46">
        <v>2646</v>
      </c>
      <c r="D232" s="46">
        <v>2008</v>
      </c>
      <c r="E232" s="47" t="s">
        <v>5</v>
      </c>
      <c r="F232" s="47" t="s">
        <v>120</v>
      </c>
      <c r="G232" s="47" t="s">
        <v>198</v>
      </c>
      <c r="H232" s="47" t="s">
        <v>482</v>
      </c>
      <c r="I232" s="47" t="s">
        <v>250</v>
      </c>
      <c r="J232" s="47" t="s">
        <v>389</v>
      </c>
      <c r="K232" s="34" t="s">
        <v>469</v>
      </c>
      <c r="L232" s="35">
        <f t="shared" si="3"/>
        <v>1</v>
      </c>
      <c r="M232" s="36"/>
      <c r="N232" s="37"/>
      <c r="O232" s="37"/>
      <c r="P232" s="37"/>
    </row>
    <row r="233" spans="1:16" s="11" customFormat="1" ht="114" hidden="1" x14ac:dyDescent="0.25">
      <c r="A233" s="46" t="s">
        <v>25</v>
      </c>
      <c r="B233" s="45" t="s">
        <v>505</v>
      </c>
      <c r="C233" s="46">
        <v>2646</v>
      </c>
      <c r="D233" s="46">
        <v>2008</v>
      </c>
      <c r="E233" s="47" t="s">
        <v>5</v>
      </c>
      <c r="F233" s="47" t="s">
        <v>120</v>
      </c>
      <c r="G233" s="47" t="s">
        <v>198</v>
      </c>
      <c r="H233" s="47" t="s">
        <v>556</v>
      </c>
      <c r="I233" s="47" t="s">
        <v>251</v>
      </c>
      <c r="J233" s="47" t="s">
        <v>390</v>
      </c>
      <c r="K233" s="34" t="s">
        <v>469</v>
      </c>
      <c r="L233" s="35">
        <f t="shared" si="3"/>
        <v>1</v>
      </c>
      <c r="M233" s="36"/>
      <c r="N233" s="37"/>
      <c r="O233" s="37"/>
      <c r="P233" s="37"/>
    </row>
    <row r="234" spans="1:16" s="11" customFormat="1" ht="114" hidden="1" x14ac:dyDescent="0.25">
      <c r="A234" s="46" t="s">
        <v>25</v>
      </c>
      <c r="B234" s="45" t="s">
        <v>505</v>
      </c>
      <c r="C234" s="46">
        <v>2646</v>
      </c>
      <c r="D234" s="46">
        <v>2008</v>
      </c>
      <c r="E234" s="47" t="s">
        <v>5</v>
      </c>
      <c r="F234" s="47" t="s">
        <v>120</v>
      </c>
      <c r="G234" s="47" t="s">
        <v>198</v>
      </c>
      <c r="H234" s="47" t="s">
        <v>556</v>
      </c>
      <c r="I234" s="47" t="s">
        <v>252</v>
      </c>
      <c r="J234" s="47" t="s">
        <v>391</v>
      </c>
      <c r="K234" s="34" t="s">
        <v>469</v>
      </c>
      <c r="L234" s="35">
        <f t="shared" si="3"/>
        <v>1</v>
      </c>
      <c r="M234" s="36"/>
      <c r="N234" s="37"/>
      <c r="O234" s="37"/>
      <c r="P234" s="37"/>
    </row>
    <row r="235" spans="1:16" s="11" customFormat="1" ht="114" hidden="1" x14ac:dyDescent="0.25">
      <c r="A235" s="46" t="s">
        <v>25</v>
      </c>
      <c r="B235" s="45" t="s">
        <v>505</v>
      </c>
      <c r="C235" s="46">
        <v>2646</v>
      </c>
      <c r="D235" s="46">
        <v>2008</v>
      </c>
      <c r="E235" s="47" t="s">
        <v>5</v>
      </c>
      <c r="F235" s="47" t="s">
        <v>120</v>
      </c>
      <c r="G235" s="47" t="s">
        <v>198</v>
      </c>
      <c r="H235" s="47" t="s">
        <v>556</v>
      </c>
      <c r="I235" s="47" t="s">
        <v>253</v>
      </c>
      <c r="J235" s="47" t="s">
        <v>392</v>
      </c>
      <c r="K235" s="34" t="s">
        <v>469</v>
      </c>
      <c r="L235" s="35">
        <f t="shared" si="3"/>
        <v>1</v>
      </c>
      <c r="M235" s="36"/>
      <c r="N235" s="37"/>
      <c r="O235" s="37"/>
      <c r="P235" s="37"/>
    </row>
    <row r="236" spans="1:16" s="11" customFormat="1" ht="114" hidden="1" x14ac:dyDescent="0.25">
      <c r="A236" s="46" t="s">
        <v>19</v>
      </c>
      <c r="B236" s="45" t="s">
        <v>30</v>
      </c>
      <c r="C236" s="46">
        <v>1280</v>
      </c>
      <c r="D236" s="46">
        <v>2009</v>
      </c>
      <c r="E236" s="47" t="s">
        <v>811</v>
      </c>
      <c r="F236" s="47" t="s">
        <v>115</v>
      </c>
      <c r="G236" s="47" t="s">
        <v>478</v>
      </c>
      <c r="H236" s="47" t="s">
        <v>197</v>
      </c>
      <c r="I236" s="47" t="s">
        <v>812</v>
      </c>
      <c r="J236" s="47" t="s">
        <v>813</v>
      </c>
      <c r="K236" s="34" t="s">
        <v>469</v>
      </c>
      <c r="L236" s="35">
        <f t="shared" si="3"/>
        <v>1</v>
      </c>
      <c r="M236" s="36"/>
      <c r="N236" s="37"/>
      <c r="O236" s="37"/>
      <c r="P236" s="37"/>
    </row>
    <row r="237" spans="1:16" s="11" customFormat="1" ht="57" hidden="1" x14ac:dyDescent="0.25">
      <c r="A237" s="46" t="s">
        <v>18</v>
      </c>
      <c r="B237" s="45" t="s">
        <v>505</v>
      </c>
      <c r="C237" s="46">
        <v>652</v>
      </c>
      <c r="D237" s="46">
        <v>2012</v>
      </c>
      <c r="E237" s="47" t="s">
        <v>92</v>
      </c>
      <c r="F237" s="47" t="s">
        <v>129</v>
      </c>
      <c r="G237" s="47" t="s">
        <v>478</v>
      </c>
      <c r="H237" s="47" t="s">
        <v>482</v>
      </c>
      <c r="I237" s="47" t="s">
        <v>254</v>
      </c>
      <c r="J237" s="47" t="s">
        <v>393</v>
      </c>
      <c r="K237" s="34" t="s">
        <v>469</v>
      </c>
      <c r="L237" s="35">
        <f t="shared" si="3"/>
        <v>1</v>
      </c>
      <c r="M237" s="36"/>
      <c r="N237" s="37"/>
      <c r="O237" s="37"/>
      <c r="P237" s="37"/>
    </row>
    <row r="238" spans="1:16" s="11" customFormat="1" ht="57" hidden="1" x14ac:dyDescent="0.25">
      <c r="A238" s="46" t="s">
        <v>56</v>
      </c>
      <c r="B238" s="45" t="s">
        <v>505</v>
      </c>
      <c r="C238" s="46">
        <v>652</v>
      </c>
      <c r="D238" s="46">
        <v>2012</v>
      </c>
      <c r="E238" s="47" t="s">
        <v>92</v>
      </c>
      <c r="F238" s="47" t="s">
        <v>126</v>
      </c>
      <c r="G238" s="47" t="s">
        <v>478</v>
      </c>
      <c r="H238" s="47" t="s">
        <v>482</v>
      </c>
      <c r="I238" s="47" t="s">
        <v>255</v>
      </c>
      <c r="J238" s="47" t="s">
        <v>394</v>
      </c>
      <c r="K238" s="34" t="s">
        <v>469</v>
      </c>
      <c r="L238" s="35">
        <f t="shared" si="3"/>
        <v>1</v>
      </c>
      <c r="M238" s="36"/>
      <c r="N238" s="37"/>
      <c r="O238" s="37"/>
      <c r="P238" s="37"/>
    </row>
    <row r="239" spans="1:16" s="11" customFormat="1" ht="57" hidden="1" x14ac:dyDescent="0.25">
      <c r="A239" s="46" t="s">
        <v>56</v>
      </c>
      <c r="B239" s="45" t="s">
        <v>505</v>
      </c>
      <c r="C239" s="46">
        <v>652</v>
      </c>
      <c r="D239" s="46">
        <v>2012</v>
      </c>
      <c r="E239" s="47" t="s">
        <v>92</v>
      </c>
      <c r="F239" s="47" t="s">
        <v>126</v>
      </c>
      <c r="G239" s="47" t="s">
        <v>478</v>
      </c>
      <c r="H239" s="47" t="s">
        <v>482</v>
      </c>
      <c r="I239" s="47" t="s">
        <v>993</v>
      </c>
      <c r="J239" s="47" t="s">
        <v>994</v>
      </c>
      <c r="K239" s="34" t="s">
        <v>469</v>
      </c>
      <c r="L239" s="35">
        <f t="shared" si="3"/>
        <v>1</v>
      </c>
      <c r="M239" s="36"/>
      <c r="N239" s="37"/>
      <c r="O239" s="37"/>
      <c r="P239" s="37"/>
    </row>
    <row r="240" spans="1:16" s="11" customFormat="1" ht="71.25" hidden="1" x14ac:dyDescent="0.25">
      <c r="A240" s="46" t="s">
        <v>18</v>
      </c>
      <c r="B240" s="45" t="s">
        <v>505</v>
      </c>
      <c r="C240" s="46">
        <v>1356</v>
      </c>
      <c r="D240" s="46">
        <v>2012</v>
      </c>
      <c r="E240" s="47" t="s">
        <v>93</v>
      </c>
      <c r="F240" s="47" t="s">
        <v>115</v>
      </c>
      <c r="G240" s="47" t="s">
        <v>478</v>
      </c>
      <c r="H240" s="47" t="s">
        <v>482</v>
      </c>
      <c r="I240" s="47" t="s">
        <v>256</v>
      </c>
      <c r="J240" s="47" t="s">
        <v>394</v>
      </c>
      <c r="K240" s="34" t="s">
        <v>469</v>
      </c>
      <c r="L240" s="35">
        <f t="shared" si="3"/>
        <v>1</v>
      </c>
      <c r="M240" s="36"/>
      <c r="N240" s="37"/>
      <c r="O240" s="37"/>
      <c r="P240" s="37"/>
    </row>
    <row r="241" spans="1:16" s="11" customFormat="1" ht="71.25" hidden="1" x14ac:dyDescent="0.25">
      <c r="A241" s="46" t="s">
        <v>18</v>
      </c>
      <c r="B241" s="45" t="s">
        <v>505</v>
      </c>
      <c r="C241" s="46">
        <v>1356</v>
      </c>
      <c r="D241" s="46">
        <v>2012</v>
      </c>
      <c r="E241" s="47" t="s">
        <v>93</v>
      </c>
      <c r="F241" s="47" t="s">
        <v>115</v>
      </c>
      <c r="G241" s="47" t="s">
        <v>478</v>
      </c>
      <c r="H241" s="47" t="s">
        <v>482</v>
      </c>
      <c r="I241" s="47" t="s">
        <v>256</v>
      </c>
      <c r="J241" s="47" t="s">
        <v>995</v>
      </c>
      <c r="K241" s="34" t="s">
        <v>469</v>
      </c>
      <c r="L241" s="35">
        <f t="shared" si="3"/>
        <v>1</v>
      </c>
      <c r="M241" s="36"/>
      <c r="N241" s="37"/>
      <c r="O241" s="37"/>
      <c r="P241" s="37"/>
    </row>
    <row r="242" spans="1:16" s="11" customFormat="1" ht="128.25" hidden="1" x14ac:dyDescent="0.25">
      <c r="A242" s="46" t="s">
        <v>996</v>
      </c>
      <c r="B242" s="45" t="s">
        <v>724</v>
      </c>
      <c r="C242" s="46">
        <v>1035</v>
      </c>
      <c r="D242" s="46">
        <v>2015</v>
      </c>
      <c r="E242" s="47" t="s">
        <v>997</v>
      </c>
      <c r="F242" s="47" t="s">
        <v>123</v>
      </c>
      <c r="G242" s="47" t="s">
        <v>478</v>
      </c>
      <c r="H242" s="47" t="s">
        <v>197</v>
      </c>
      <c r="I242" s="47" t="s">
        <v>998</v>
      </c>
      <c r="J242" s="47" t="s">
        <v>999</v>
      </c>
      <c r="K242" s="34" t="s">
        <v>469</v>
      </c>
      <c r="L242" s="35">
        <f t="shared" si="3"/>
        <v>1</v>
      </c>
      <c r="M242" s="36"/>
      <c r="N242" s="37"/>
      <c r="O242" s="37"/>
      <c r="P242" s="37"/>
    </row>
    <row r="243" spans="1:16" s="11" customFormat="1" ht="57" hidden="1" x14ac:dyDescent="0.25">
      <c r="A243" s="46" t="s">
        <v>17</v>
      </c>
      <c r="B243" s="45" t="s">
        <v>505</v>
      </c>
      <c r="C243" s="46">
        <v>5858</v>
      </c>
      <c r="D243" s="46">
        <v>2016</v>
      </c>
      <c r="E243" s="47" t="s">
        <v>94</v>
      </c>
      <c r="F243" s="47" t="s">
        <v>115</v>
      </c>
      <c r="G243" s="47" t="s">
        <v>199</v>
      </c>
      <c r="H243" s="47" t="s">
        <v>536</v>
      </c>
      <c r="I243" s="47" t="s">
        <v>280</v>
      </c>
      <c r="J243" s="47" t="s">
        <v>415</v>
      </c>
      <c r="K243" s="34" t="s">
        <v>469</v>
      </c>
      <c r="L243" s="35">
        <f t="shared" si="3"/>
        <v>1</v>
      </c>
      <c r="M243" s="36"/>
      <c r="N243" s="37"/>
      <c r="O243" s="37"/>
      <c r="P243" s="37"/>
    </row>
    <row r="244" spans="1:16" s="11" customFormat="1" ht="128.25" hidden="1" x14ac:dyDescent="0.25">
      <c r="A244" s="46" t="s">
        <v>37</v>
      </c>
      <c r="B244" s="45" t="s">
        <v>30</v>
      </c>
      <c r="C244" s="46">
        <v>1780</v>
      </c>
      <c r="D244" s="46">
        <v>2016</v>
      </c>
      <c r="E244" s="47" t="s">
        <v>641</v>
      </c>
      <c r="F244" s="47" t="s">
        <v>117</v>
      </c>
      <c r="G244" s="47" t="s">
        <v>478</v>
      </c>
      <c r="H244" s="47" t="s">
        <v>197</v>
      </c>
      <c r="I244" s="47" t="s">
        <v>814</v>
      </c>
      <c r="J244" s="47" t="s">
        <v>815</v>
      </c>
      <c r="K244" s="34" t="s">
        <v>469</v>
      </c>
      <c r="L244" s="35">
        <f t="shared" si="3"/>
        <v>1</v>
      </c>
      <c r="M244" s="36"/>
      <c r="N244" s="37"/>
      <c r="O244" s="37"/>
      <c r="P244" s="37"/>
    </row>
    <row r="245" spans="1:16" s="11" customFormat="1" ht="57" hidden="1" x14ac:dyDescent="0.25">
      <c r="A245" s="46" t="s">
        <v>17</v>
      </c>
      <c r="B245" s="45" t="s">
        <v>505</v>
      </c>
      <c r="C245" s="46">
        <v>2388</v>
      </c>
      <c r="D245" s="46">
        <v>2016</v>
      </c>
      <c r="E245" s="47" t="s">
        <v>1000</v>
      </c>
      <c r="F245" s="47" t="s">
        <v>1001</v>
      </c>
      <c r="G245" s="47" t="s">
        <v>560</v>
      </c>
      <c r="H245" s="47" t="s">
        <v>536</v>
      </c>
      <c r="I245" s="47" t="s">
        <v>281</v>
      </c>
      <c r="J245" s="47" t="s">
        <v>416</v>
      </c>
      <c r="K245" s="34" t="s">
        <v>469</v>
      </c>
      <c r="L245" s="35">
        <f t="shared" si="3"/>
        <v>1</v>
      </c>
      <c r="M245" s="36"/>
      <c r="N245" s="37"/>
      <c r="O245" s="37"/>
      <c r="P245" s="37"/>
    </row>
    <row r="246" spans="1:16" s="11" customFormat="1" ht="57" hidden="1" x14ac:dyDescent="0.25">
      <c r="A246" s="46" t="s">
        <v>17</v>
      </c>
      <c r="B246" s="45" t="s">
        <v>505</v>
      </c>
      <c r="C246" s="46">
        <v>2421</v>
      </c>
      <c r="D246" s="46">
        <v>2020</v>
      </c>
      <c r="E246" s="47" t="s">
        <v>1002</v>
      </c>
      <c r="F246" s="47" t="s">
        <v>166</v>
      </c>
      <c r="G246" s="47" t="s">
        <v>560</v>
      </c>
      <c r="H246" s="47" t="s">
        <v>536</v>
      </c>
      <c r="I246" s="47" t="s">
        <v>281</v>
      </c>
      <c r="J246" s="47" t="s">
        <v>416</v>
      </c>
      <c r="K246" s="34" t="s">
        <v>469</v>
      </c>
      <c r="L246" s="35">
        <f t="shared" si="3"/>
        <v>1</v>
      </c>
      <c r="M246" s="36"/>
      <c r="N246" s="37"/>
      <c r="O246" s="37"/>
      <c r="P246" s="37"/>
    </row>
    <row r="247" spans="1:16" s="11" customFormat="1" ht="85.5" hidden="1" x14ac:dyDescent="0.25">
      <c r="A247" s="46" t="s">
        <v>18</v>
      </c>
      <c r="B247" s="45" t="s">
        <v>506</v>
      </c>
      <c r="C247" s="46">
        <v>52</v>
      </c>
      <c r="D247" s="46">
        <v>2017</v>
      </c>
      <c r="E247" s="47" t="s">
        <v>642</v>
      </c>
      <c r="F247" s="47" t="s">
        <v>121</v>
      </c>
      <c r="G247" s="47" t="s">
        <v>198</v>
      </c>
      <c r="H247" s="47" t="s">
        <v>198</v>
      </c>
      <c r="I247" s="47" t="s">
        <v>643</v>
      </c>
      <c r="J247" s="47" t="s">
        <v>644</v>
      </c>
      <c r="K247" s="34" t="s">
        <v>469</v>
      </c>
      <c r="L247" s="35">
        <f t="shared" si="3"/>
        <v>1</v>
      </c>
      <c r="M247" s="36"/>
      <c r="N247" s="37"/>
      <c r="O247" s="37"/>
      <c r="P247" s="37"/>
    </row>
    <row r="248" spans="1:16" s="11" customFormat="1" ht="114" hidden="1" x14ac:dyDescent="0.25">
      <c r="A248" s="46" t="s">
        <v>18</v>
      </c>
      <c r="B248" s="45" t="s">
        <v>505</v>
      </c>
      <c r="C248" s="46">
        <v>312</v>
      </c>
      <c r="D248" s="46">
        <v>2019</v>
      </c>
      <c r="E248" s="47" t="s">
        <v>95</v>
      </c>
      <c r="F248" s="47" t="s">
        <v>167</v>
      </c>
      <c r="G248" s="47" t="s">
        <v>198</v>
      </c>
      <c r="H248" s="47" t="s">
        <v>198</v>
      </c>
      <c r="I248" s="47" t="s">
        <v>282</v>
      </c>
      <c r="J248" s="47" t="s">
        <v>340</v>
      </c>
      <c r="K248" s="34" t="s">
        <v>469</v>
      </c>
      <c r="L248" s="35">
        <f t="shared" si="3"/>
        <v>1</v>
      </c>
      <c r="M248" s="36"/>
      <c r="N248" s="37"/>
      <c r="O248" s="37"/>
      <c r="P248" s="37"/>
    </row>
    <row r="249" spans="1:16" s="11" customFormat="1" ht="114" hidden="1" x14ac:dyDescent="0.25">
      <c r="A249" s="46" t="s">
        <v>18</v>
      </c>
      <c r="B249" s="45" t="s">
        <v>505</v>
      </c>
      <c r="C249" s="46">
        <v>312</v>
      </c>
      <c r="D249" s="46">
        <v>2019</v>
      </c>
      <c r="E249" s="47" t="s">
        <v>95</v>
      </c>
      <c r="F249" s="47" t="s">
        <v>1003</v>
      </c>
      <c r="G249" s="47" t="s">
        <v>198</v>
      </c>
      <c r="H249" s="47" t="s">
        <v>198</v>
      </c>
      <c r="I249" s="47" t="s">
        <v>1004</v>
      </c>
      <c r="J249" s="47" t="s">
        <v>1005</v>
      </c>
      <c r="K249" s="34" t="s">
        <v>469</v>
      </c>
      <c r="L249" s="35">
        <f t="shared" si="3"/>
        <v>1</v>
      </c>
      <c r="M249" s="36"/>
      <c r="N249" s="37"/>
      <c r="O249" s="37"/>
      <c r="P249" s="37"/>
    </row>
    <row r="250" spans="1:16" s="11" customFormat="1" ht="114" hidden="1" x14ac:dyDescent="0.25">
      <c r="A250" s="46" t="s">
        <v>18</v>
      </c>
      <c r="B250" s="45" t="s">
        <v>505</v>
      </c>
      <c r="C250" s="46">
        <v>312</v>
      </c>
      <c r="D250" s="46">
        <v>2019</v>
      </c>
      <c r="E250" s="47" t="s">
        <v>95</v>
      </c>
      <c r="F250" s="47" t="s">
        <v>1006</v>
      </c>
      <c r="G250" s="47" t="s">
        <v>198</v>
      </c>
      <c r="H250" s="47" t="s">
        <v>198</v>
      </c>
      <c r="I250" s="47" t="s">
        <v>1007</v>
      </c>
      <c r="J250" s="47" t="s">
        <v>1008</v>
      </c>
      <c r="K250" s="34" t="s">
        <v>469</v>
      </c>
      <c r="L250" s="35">
        <f t="shared" si="3"/>
        <v>1</v>
      </c>
      <c r="M250" s="36"/>
      <c r="N250" s="37"/>
      <c r="O250" s="37"/>
      <c r="P250" s="37"/>
    </row>
    <row r="251" spans="1:16" s="11" customFormat="1" ht="57" hidden="1" x14ac:dyDescent="0.25">
      <c r="A251" s="46" t="s">
        <v>18</v>
      </c>
      <c r="B251" s="45" t="s">
        <v>505</v>
      </c>
      <c r="C251" s="46">
        <v>312</v>
      </c>
      <c r="D251" s="46">
        <v>2019</v>
      </c>
      <c r="E251" s="47" t="s">
        <v>95</v>
      </c>
      <c r="F251" s="47" t="s">
        <v>645</v>
      </c>
      <c r="G251" s="47" t="s">
        <v>198</v>
      </c>
      <c r="H251" s="47" t="s">
        <v>198</v>
      </c>
      <c r="I251" s="47" t="s">
        <v>646</v>
      </c>
      <c r="J251" s="47" t="s">
        <v>647</v>
      </c>
      <c r="K251" s="34" t="s">
        <v>469</v>
      </c>
      <c r="L251" s="35">
        <f t="shared" si="3"/>
        <v>1</v>
      </c>
      <c r="M251" s="36"/>
      <c r="N251" s="37"/>
      <c r="O251" s="37"/>
      <c r="P251" s="37"/>
    </row>
    <row r="252" spans="1:16" s="11" customFormat="1" ht="42.75" hidden="1" x14ac:dyDescent="0.25">
      <c r="A252" s="46" t="s">
        <v>18</v>
      </c>
      <c r="B252" s="45" t="s">
        <v>505</v>
      </c>
      <c r="C252" s="46">
        <v>312</v>
      </c>
      <c r="D252" s="46">
        <v>2019</v>
      </c>
      <c r="E252" s="47" t="s">
        <v>95</v>
      </c>
      <c r="F252" s="47" t="s">
        <v>145</v>
      </c>
      <c r="G252" s="47" t="s">
        <v>198</v>
      </c>
      <c r="H252" s="47" t="s">
        <v>198</v>
      </c>
      <c r="I252" s="47" t="s">
        <v>283</v>
      </c>
      <c r="J252" s="47" t="s">
        <v>417</v>
      </c>
      <c r="K252" s="34" t="s">
        <v>469</v>
      </c>
      <c r="L252" s="35">
        <f t="shared" si="3"/>
        <v>1</v>
      </c>
      <c r="M252" s="36"/>
      <c r="N252" s="37"/>
      <c r="O252" s="37"/>
      <c r="P252" s="37"/>
    </row>
    <row r="253" spans="1:16" s="11" customFormat="1" ht="42.75" hidden="1" x14ac:dyDescent="0.25">
      <c r="A253" s="46" t="s">
        <v>18</v>
      </c>
      <c r="B253" s="45" t="s">
        <v>505</v>
      </c>
      <c r="C253" s="46">
        <v>312</v>
      </c>
      <c r="D253" s="46">
        <v>2019</v>
      </c>
      <c r="E253" s="47" t="s">
        <v>95</v>
      </c>
      <c r="F253" s="47" t="s">
        <v>145</v>
      </c>
      <c r="G253" s="47" t="s">
        <v>198</v>
      </c>
      <c r="H253" s="47" t="s">
        <v>198</v>
      </c>
      <c r="I253" s="47" t="s">
        <v>284</v>
      </c>
      <c r="J253" s="47" t="s">
        <v>418</v>
      </c>
      <c r="K253" s="34" t="s">
        <v>469</v>
      </c>
      <c r="L253" s="35">
        <f t="shared" si="3"/>
        <v>1</v>
      </c>
      <c r="M253" s="36"/>
      <c r="N253" s="37"/>
      <c r="O253" s="37"/>
      <c r="P253" s="37"/>
    </row>
    <row r="254" spans="1:16" s="11" customFormat="1" ht="42.75" hidden="1" x14ac:dyDescent="0.25">
      <c r="A254" s="46" t="s">
        <v>18</v>
      </c>
      <c r="B254" s="45" t="s">
        <v>505</v>
      </c>
      <c r="C254" s="46">
        <v>312</v>
      </c>
      <c r="D254" s="46">
        <v>2019</v>
      </c>
      <c r="E254" s="47" t="s">
        <v>95</v>
      </c>
      <c r="F254" s="47" t="s">
        <v>145</v>
      </c>
      <c r="G254" s="47" t="s">
        <v>198</v>
      </c>
      <c r="H254" s="47" t="s">
        <v>198</v>
      </c>
      <c r="I254" s="47" t="s">
        <v>285</v>
      </c>
      <c r="J254" s="47" t="s">
        <v>419</v>
      </c>
      <c r="K254" s="34" t="s">
        <v>469</v>
      </c>
      <c r="L254" s="35">
        <f t="shared" si="3"/>
        <v>1</v>
      </c>
      <c r="M254" s="36"/>
      <c r="N254" s="37"/>
      <c r="O254" s="37"/>
      <c r="P254" s="37"/>
    </row>
    <row r="255" spans="1:16" s="11" customFormat="1" ht="42.75" hidden="1" x14ac:dyDescent="0.25">
      <c r="A255" s="46" t="s">
        <v>18</v>
      </c>
      <c r="B255" s="45" t="s">
        <v>505</v>
      </c>
      <c r="C255" s="46">
        <v>312</v>
      </c>
      <c r="D255" s="46">
        <v>2019</v>
      </c>
      <c r="E255" s="47" t="s">
        <v>95</v>
      </c>
      <c r="F255" s="47" t="s">
        <v>168</v>
      </c>
      <c r="G255" s="47" t="s">
        <v>198</v>
      </c>
      <c r="H255" s="47" t="s">
        <v>198</v>
      </c>
      <c r="I255" s="47" t="s">
        <v>286</v>
      </c>
      <c r="J255" s="47" t="s">
        <v>420</v>
      </c>
      <c r="K255" s="34" t="s">
        <v>469</v>
      </c>
      <c r="L255" s="35">
        <f t="shared" si="3"/>
        <v>1</v>
      </c>
      <c r="M255" s="36"/>
      <c r="N255" s="37"/>
      <c r="O255" s="37"/>
      <c r="P255" s="37"/>
    </row>
    <row r="256" spans="1:16" s="11" customFormat="1" ht="57" hidden="1" x14ac:dyDescent="0.25">
      <c r="A256" s="46" t="s">
        <v>18</v>
      </c>
      <c r="B256" s="45" t="s">
        <v>505</v>
      </c>
      <c r="C256" s="46">
        <v>312</v>
      </c>
      <c r="D256" s="46">
        <v>2019</v>
      </c>
      <c r="E256" s="47" t="s">
        <v>95</v>
      </c>
      <c r="F256" s="47" t="s">
        <v>1003</v>
      </c>
      <c r="G256" s="47" t="s">
        <v>198</v>
      </c>
      <c r="H256" s="47" t="s">
        <v>474</v>
      </c>
      <c r="I256" s="47" t="s">
        <v>1009</v>
      </c>
      <c r="J256" s="47" t="s">
        <v>1010</v>
      </c>
      <c r="K256" s="34" t="s">
        <v>469</v>
      </c>
      <c r="L256" s="35">
        <f t="shared" si="3"/>
        <v>1</v>
      </c>
      <c r="M256" s="36"/>
      <c r="N256" s="37"/>
      <c r="O256" s="37"/>
      <c r="P256" s="37"/>
    </row>
    <row r="257" spans="1:16" s="11" customFormat="1" ht="71.25" hidden="1" x14ac:dyDescent="0.25">
      <c r="A257" s="46" t="s">
        <v>18</v>
      </c>
      <c r="B257" s="45" t="s">
        <v>505</v>
      </c>
      <c r="C257" s="46">
        <v>312</v>
      </c>
      <c r="D257" s="46">
        <v>2019</v>
      </c>
      <c r="E257" s="47" t="s">
        <v>95</v>
      </c>
      <c r="F257" s="47" t="s">
        <v>23</v>
      </c>
      <c r="G257" s="47" t="s">
        <v>198</v>
      </c>
      <c r="H257" s="47" t="s">
        <v>474</v>
      </c>
      <c r="I257" s="47" t="s">
        <v>287</v>
      </c>
      <c r="J257" s="47" t="s">
        <v>421</v>
      </c>
      <c r="K257" s="34" t="s">
        <v>469</v>
      </c>
      <c r="L257" s="35">
        <f t="shared" si="3"/>
        <v>1</v>
      </c>
      <c r="M257" s="36"/>
      <c r="N257" s="37"/>
      <c r="O257" s="37"/>
      <c r="P257" s="37"/>
    </row>
    <row r="258" spans="1:16" s="11" customFormat="1" ht="71.25" hidden="1" x14ac:dyDescent="0.25">
      <c r="A258" s="46" t="s">
        <v>18</v>
      </c>
      <c r="B258" s="45" t="s">
        <v>505</v>
      </c>
      <c r="C258" s="46">
        <v>312</v>
      </c>
      <c r="D258" s="46">
        <v>2019</v>
      </c>
      <c r="E258" s="47" t="s">
        <v>95</v>
      </c>
      <c r="F258" s="47" t="s">
        <v>23</v>
      </c>
      <c r="G258" s="47" t="s">
        <v>198</v>
      </c>
      <c r="H258" s="47" t="s">
        <v>198</v>
      </c>
      <c r="I258" s="47" t="s">
        <v>287</v>
      </c>
      <c r="J258" s="47" t="s">
        <v>422</v>
      </c>
      <c r="K258" s="34" t="s">
        <v>469</v>
      </c>
      <c r="L258" s="35">
        <f t="shared" si="3"/>
        <v>1</v>
      </c>
      <c r="M258" s="36"/>
      <c r="N258" s="37"/>
      <c r="O258" s="37"/>
      <c r="P258" s="37"/>
    </row>
    <row r="259" spans="1:16" s="11" customFormat="1" ht="42.75" hidden="1" x14ac:dyDescent="0.25">
      <c r="A259" s="46" t="s">
        <v>18</v>
      </c>
      <c r="B259" s="45" t="s">
        <v>505</v>
      </c>
      <c r="C259" s="46">
        <v>312</v>
      </c>
      <c r="D259" s="46">
        <v>2019</v>
      </c>
      <c r="E259" s="47" t="s">
        <v>95</v>
      </c>
      <c r="F259" s="47" t="s">
        <v>169</v>
      </c>
      <c r="G259" s="47" t="s">
        <v>198</v>
      </c>
      <c r="H259" s="47" t="s">
        <v>482</v>
      </c>
      <c r="I259" s="47" t="s">
        <v>288</v>
      </c>
      <c r="J259" s="47" t="s">
        <v>423</v>
      </c>
      <c r="K259" s="34" t="s">
        <v>469</v>
      </c>
      <c r="L259" s="35">
        <f t="shared" si="3"/>
        <v>1</v>
      </c>
      <c r="M259" s="36"/>
      <c r="N259" s="37"/>
      <c r="O259" s="37"/>
      <c r="P259" s="37"/>
    </row>
    <row r="260" spans="1:16" s="11" customFormat="1" ht="71.25" hidden="1" x14ac:dyDescent="0.25">
      <c r="A260" s="46" t="s">
        <v>18</v>
      </c>
      <c r="B260" s="45" t="s">
        <v>505</v>
      </c>
      <c r="C260" s="46">
        <v>312</v>
      </c>
      <c r="D260" s="46">
        <v>2019</v>
      </c>
      <c r="E260" s="47" t="s">
        <v>95</v>
      </c>
      <c r="F260" s="47" t="s">
        <v>122</v>
      </c>
      <c r="G260" s="47" t="s">
        <v>198</v>
      </c>
      <c r="H260" s="47" t="s">
        <v>198</v>
      </c>
      <c r="I260" s="47" t="s">
        <v>289</v>
      </c>
      <c r="J260" s="47" t="s">
        <v>424</v>
      </c>
      <c r="K260" s="34" t="s">
        <v>469</v>
      </c>
      <c r="L260" s="35">
        <f t="shared" si="3"/>
        <v>1</v>
      </c>
      <c r="M260" s="36"/>
      <c r="N260" s="37"/>
      <c r="O260" s="37"/>
      <c r="P260" s="37"/>
    </row>
    <row r="261" spans="1:16" s="11" customFormat="1" ht="42.75" hidden="1" x14ac:dyDescent="0.25">
      <c r="A261" s="46" t="s">
        <v>18</v>
      </c>
      <c r="B261" s="45" t="s">
        <v>505</v>
      </c>
      <c r="C261" s="46">
        <v>312</v>
      </c>
      <c r="D261" s="46">
        <v>2019</v>
      </c>
      <c r="E261" s="47" t="s">
        <v>95</v>
      </c>
      <c r="F261" s="47" t="s">
        <v>170</v>
      </c>
      <c r="G261" s="47" t="s">
        <v>198</v>
      </c>
      <c r="H261" s="47" t="s">
        <v>198</v>
      </c>
      <c r="I261" s="47" t="s">
        <v>290</v>
      </c>
      <c r="J261" s="47" t="s">
        <v>425</v>
      </c>
      <c r="K261" s="34" t="s">
        <v>469</v>
      </c>
      <c r="L261" s="35">
        <f t="shared" si="3"/>
        <v>1</v>
      </c>
      <c r="M261" s="36"/>
      <c r="N261" s="37"/>
      <c r="O261" s="37"/>
      <c r="P261" s="37"/>
    </row>
    <row r="262" spans="1:16" s="11" customFormat="1" ht="71.25" hidden="1" x14ac:dyDescent="0.25">
      <c r="A262" s="46" t="s">
        <v>18</v>
      </c>
      <c r="B262" s="45" t="s">
        <v>505</v>
      </c>
      <c r="C262" s="46">
        <v>312</v>
      </c>
      <c r="D262" s="46">
        <v>2019</v>
      </c>
      <c r="E262" s="47" t="s">
        <v>95</v>
      </c>
      <c r="F262" s="47" t="s">
        <v>171</v>
      </c>
      <c r="G262" s="47" t="s">
        <v>198</v>
      </c>
      <c r="H262" s="47" t="s">
        <v>198</v>
      </c>
      <c r="I262" s="47" t="s">
        <v>291</v>
      </c>
      <c r="J262" s="47" t="s">
        <v>426</v>
      </c>
      <c r="K262" s="34" t="s">
        <v>469</v>
      </c>
      <c r="L262" s="35">
        <f t="shared" si="3"/>
        <v>1</v>
      </c>
      <c r="M262" s="36"/>
      <c r="N262" s="37"/>
      <c r="O262" s="37"/>
      <c r="P262" s="37"/>
    </row>
    <row r="263" spans="1:16" s="11" customFormat="1" ht="85.5" hidden="1" x14ac:dyDescent="0.25">
      <c r="A263" s="46" t="s">
        <v>18</v>
      </c>
      <c r="B263" s="45" t="s">
        <v>505</v>
      </c>
      <c r="C263" s="46">
        <v>312</v>
      </c>
      <c r="D263" s="46">
        <v>2019</v>
      </c>
      <c r="E263" s="47" t="s">
        <v>95</v>
      </c>
      <c r="F263" s="47" t="s">
        <v>171</v>
      </c>
      <c r="G263" s="47" t="s">
        <v>198</v>
      </c>
      <c r="H263" s="47" t="s">
        <v>198</v>
      </c>
      <c r="I263" s="47" t="s">
        <v>292</v>
      </c>
      <c r="J263" s="47" t="s">
        <v>427</v>
      </c>
      <c r="K263" s="34" t="s">
        <v>469</v>
      </c>
      <c r="L263" s="35">
        <f t="shared" ref="L263:L330" si="4">IF(K263="Cumple",1,IF(K263="Cumple con observaciones",0.5,0))</f>
        <v>1</v>
      </c>
      <c r="M263" s="36"/>
      <c r="N263" s="37"/>
      <c r="O263" s="37"/>
      <c r="P263" s="37"/>
    </row>
    <row r="264" spans="1:16" s="11" customFormat="1" ht="71.25" hidden="1" x14ac:dyDescent="0.25">
      <c r="A264" s="46" t="s">
        <v>18</v>
      </c>
      <c r="B264" s="45" t="s">
        <v>505</v>
      </c>
      <c r="C264" s="46">
        <v>312</v>
      </c>
      <c r="D264" s="46">
        <v>2019</v>
      </c>
      <c r="E264" s="47" t="s">
        <v>95</v>
      </c>
      <c r="F264" s="47" t="s">
        <v>171</v>
      </c>
      <c r="G264" s="47" t="s">
        <v>198</v>
      </c>
      <c r="H264" s="47" t="s">
        <v>198</v>
      </c>
      <c r="I264" s="47" t="s">
        <v>293</v>
      </c>
      <c r="J264" s="47" t="s">
        <v>428</v>
      </c>
      <c r="K264" s="34" t="s">
        <v>469</v>
      </c>
      <c r="L264" s="35">
        <f t="shared" si="4"/>
        <v>1</v>
      </c>
      <c r="M264" s="36"/>
      <c r="N264" s="37"/>
      <c r="O264" s="37"/>
      <c r="P264" s="37"/>
    </row>
    <row r="265" spans="1:16" s="11" customFormat="1" ht="42.75" hidden="1" x14ac:dyDescent="0.25">
      <c r="A265" s="46" t="s">
        <v>18</v>
      </c>
      <c r="B265" s="45" t="s">
        <v>505</v>
      </c>
      <c r="C265" s="46">
        <v>312</v>
      </c>
      <c r="D265" s="46">
        <v>2019</v>
      </c>
      <c r="E265" s="47" t="s">
        <v>95</v>
      </c>
      <c r="F265" s="47" t="s">
        <v>122</v>
      </c>
      <c r="G265" s="47" t="s">
        <v>198</v>
      </c>
      <c r="H265" s="47" t="s">
        <v>198</v>
      </c>
      <c r="I265" s="47" t="s">
        <v>294</v>
      </c>
      <c r="J265" s="47" t="s">
        <v>429</v>
      </c>
      <c r="K265" s="34" t="s">
        <v>469</v>
      </c>
      <c r="L265" s="35">
        <f t="shared" si="4"/>
        <v>1</v>
      </c>
      <c r="M265" s="36"/>
      <c r="N265" s="37"/>
      <c r="O265" s="37"/>
      <c r="P265" s="37"/>
    </row>
    <row r="266" spans="1:16" s="11" customFormat="1" ht="85.5" hidden="1" x14ac:dyDescent="0.25">
      <c r="A266" s="46" t="s">
        <v>18</v>
      </c>
      <c r="B266" s="45" t="s">
        <v>505</v>
      </c>
      <c r="C266" s="46">
        <v>312</v>
      </c>
      <c r="D266" s="46">
        <v>2019</v>
      </c>
      <c r="E266" s="47" t="s">
        <v>95</v>
      </c>
      <c r="F266" s="47" t="s">
        <v>122</v>
      </c>
      <c r="G266" s="47" t="s">
        <v>198</v>
      </c>
      <c r="H266" s="47" t="s">
        <v>198</v>
      </c>
      <c r="I266" s="47" t="s">
        <v>295</v>
      </c>
      <c r="J266" s="47" t="s">
        <v>430</v>
      </c>
      <c r="K266" s="34" t="s">
        <v>469</v>
      </c>
      <c r="L266" s="35">
        <f t="shared" si="4"/>
        <v>1</v>
      </c>
      <c r="M266" s="36"/>
      <c r="N266" s="37"/>
      <c r="O266" s="37"/>
      <c r="P266" s="37"/>
    </row>
    <row r="267" spans="1:16" s="11" customFormat="1" ht="71.25" hidden="1" x14ac:dyDescent="0.25">
      <c r="A267" s="46" t="s">
        <v>18</v>
      </c>
      <c r="B267" s="46" t="s">
        <v>505</v>
      </c>
      <c r="C267" s="46">
        <v>312</v>
      </c>
      <c r="D267" s="46">
        <v>2019</v>
      </c>
      <c r="E267" s="47" t="s">
        <v>95</v>
      </c>
      <c r="F267" s="47" t="s">
        <v>122</v>
      </c>
      <c r="G267" s="47" t="s">
        <v>198</v>
      </c>
      <c r="H267" s="47" t="s">
        <v>198</v>
      </c>
      <c r="I267" s="47" t="s">
        <v>296</v>
      </c>
      <c r="J267" s="47" t="s">
        <v>431</v>
      </c>
      <c r="K267" s="34" t="s">
        <v>469</v>
      </c>
      <c r="L267" s="35">
        <f t="shared" si="4"/>
        <v>1</v>
      </c>
      <c r="M267" s="36"/>
      <c r="N267" s="37"/>
      <c r="O267" s="37"/>
      <c r="P267" s="37"/>
    </row>
    <row r="268" spans="1:16" s="11" customFormat="1" ht="71.25" hidden="1" x14ac:dyDescent="0.25">
      <c r="A268" s="46" t="s">
        <v>18</v>
      </c>
      <c r="B268" s="45" t="s">
        <v>505</v>
      </c>
      <c r="C268" s="46">
        <v>312</v>
      </c>
      <c r="D268" s="46">
        <v>2019</v>
      </c>
      <c r="E268" s="47" t="s">
        <v>95</v>
      </c>
      <c r="F268" s="47" t="s">
        <v>171</v>
      </c>
      <c r="G268" s="47" t="s">
        <v>198</v>
      </c>
      <c r="H268" s="47" t="s">
        <v>533</v>
      </c>
      <c r="I268" s="47" t="s">
        <v>297</v>
      </c>
      <c r="J268" s="47" t="s">
        <v>432</v>
      </c>
      <c r="K268" s="34" t="s">
        <v>469</v>
      </c>
      <c r="L268" s="35">
        <f t="shared" si="4"/>
        <v>1</v>
      </c>
      <c r="M268" s="36"/>
      <c r="N268" s="37"/>
      <c r="O268" s="37"/>
      <c r="P268" s="37"/>
    </row>
    <row r="269" spans="1:16" s="11" customFormat="1" ht="85.5" hidden="1" x14ac:dyDescent="0.25">
      <c r="A269" s="46" t="s">
        <v>18</v>
      </c>
      <c r="B269" s="45" t="s">
        <v>505</v>
      </c>
      <c r="C269" s="46">
        <v>312</v>
      </c>
      <c r="D269" s="46">
        <v>2019</v>
      </c>
      <c r="E269" s="47" t="s">
        <v>95</v>
      </c>
      <c r="F269" s="47" t="s">
        <v>122</v>
      </c>
      <c r="G269" s="47" t="s">
        <v>198</v>
      </c>
      <c r="H269" s="47" t="s">
        <v>545</v>
      </c>
      <c r="I269" s="47" t="s">
        <v>1011</v>
      </c>
      <c r="J269" s="47" t="s">
        <v>433</v>
      </c>
      <c r="K269" s="34" t="s">
        <v>469</v>
      </c>
      <c r="L269" s="35">
        <f t="shared" si="4"/>
        <v>1</v>
      </c>
      <c r="M269" s="36"/>
      <c r="N269" s="37"/>
      <c r="O269" s="37"/>
      <c r="P269" s="37"/>
    </row>
    <row r="270" spans="1:16" s="11" customFormat="1" ht="71.25" hidden="1" x14ac:dyDescent="0.25">
      <c r="A270" s="46" t="s">
        <v>18</v>
      </c>
      <c r="B270" s="45" t="s">
        <v>505</v>
      </c>
      <c r="C270" s="46">
        <v>312</v>
      </c>
      <c r="D270" s="46">
        <v>2019</v>
      </c>
      <c r="E270" s="47" t="s">
        <v>95</v>
      </c>
      <c r="F270" s="47" t="s">
        <v>172</v>
      </c>
      <c r="G270" s="47" t="s">
        <v>198</v>
      </c>
      <c r="H270" s="47" t="s">
        <v>198</v>
      </c>
      <c r="I270" s="47" t="s">
        <v>298</v>
      </c>
      <c r="J270" s="47" t="s">
        <v>1012</v>
      </c>
      <c r="K270" s="34" t="s">
        <v>469</v>
      </c>
      <c r="L270" s="35">
        <f t="shared" si="4"/>
        <v>1</v>
      </c>
      <c r="M270" s="36"/>
      <c r="N270" s="37"/>
      <c r="O270" s="37"/>
      <c r="P270" s="37"/>
    </row>
    <row r="271" spans="1:16" s="11" customFormat="1" ht="85.5" hidden="1" x14ac:dyDescent="0.25">
      <c r="A271" s="46" t="s">
        <v>18</v>
      </c>
      <c r="B271" s="45" t="s">
        <v>505</v>
      </c>
      <c r="C271" s="46">
        <v>312</v>
      </c>
      <c r="D271" s="46">
        <v>2019</v>
      </c>
      <c r="E271" s="47" t="s">
        <v>95</v>
      </c>
      <c r="F271" s="47" t="s">
        <v>173</v>
      </c>
      <c r="G271" s="47" t="s">
        <v>198</v>
      </c>
      <c r="H271" s="47" t="s">
        <v>198</v>
      </c>
      <c r="I271" s="47" t="s">
        <v>1013</v>
      </c>
      <c r="J271" s="47" t="s">
        <v>434</v>
      </c>
      <c r="K271" s="34" t="s">
        <v>469</v>
      </c>
      <c r="L271" s="35">
        <f t="shared" si="4"/>
        <v>1</v>
      </c>
      <c r="M271" s="36"/>
      <c r="N271" s="37"/>
      <c r="O271" s="37"/>
      <c r="P271" s="37"/>
    </row>
    <row r="272" spans="1:16" s="11" customFormat="1" ht="71.25" hidden="1" x14ac:dyDescent="0.25">
      <c r="A272" s="46" t="s">
        <v>19</v>
      </c>
      <c r="B272" s="45" t="s">
        <v>1319</v>
      </c>
      <c r="C272" s="46">
        <v>1831</v>
      </c>
      <c r="D272" s="46">
        <v>2017</v>
      </c>
      <c r="E272" s="47" t="s">
        <v>1320</v>
      </c>
      <c r="F272" s="47" t="s">
        <v>126</v>
      </c>
      <c r="G272" s="47" t="s">
        <v>198</v>
      </c>
      <c r="H272" s="47" t="s">
        <v>198</v>
      </c>
      <c r="I272" s="47" t="s">
        <v>1321</v>
      </c>
      <c r="J272" s="47" t="s">
        <v>1322</v>
      </c>
      <c r="K272" s="34" t="s">
        <v>469</v>
      </c>
      <c r="L272" s="35">
        <f t="shared" ref="L272:L275" si="5">IF(K272="Cumple",1,IF(K272="Cumple con observaciones",0.5,0))</f>
        <v>1</v>
      </c>
      <c r="M272" s="36"/>
      <c r="N272" s="37"/>
      <c r="O272" s="37"/>
      <c r="P272" s="37"/>
    </row>
    <row r="273" spans="1:16" s="11" customFormat="1" ht="71.25" hidden="1" x14ac:dyDescent="0.25">
      <c r="A273" s="46" t="s">
        <v>19</v>
      </c>
      <c r="B273" s="45" t="s">
        <v>1319</v>
      </c>
      <c r="C273" s="46">
        <v>1831</v>
      </c>
      <c r="D273" s="46">
        <v>2017</v>
      </c>
      <c r="E273" s="47" t="s">
        <v>1320</v>
      </c>
      <c r="F273" s="47" t="s">
        <v>129</v>
      </c>
      <c r="G273" s="47" t="s">
        <v>198</v>
      </c>
      <c r="H273" s="47" t="s">
        <v>198</v>
      </c>
      <c r="I273" s="47" t="s">
        <v>1323</v>
      </c>
      <c r="J273" s="47" t="s">
        <v>1324</v>
      </c>
      <c r="K273" s="34" t="s">
        <v>469</v>
      </c>
      <c r="L273" s="35">
        <f t="shared" si="5"/>
        <v>1</v>
      </c>
      <c r="M273" s="36"/>
      <c r="N273" s="37"/>
      <c r="O273" s="37"/>
      <c r="P273" s="37"/>
    </row>
    <row r="274" spans="1:16" s="11" customFormat="1" ht="71.25" hidden="1" x14ac:dyDescent="0.25">
      <c r="A274" s="46" t="s">
        <v>19</v>
      </c>
      <c r="B274" s="45" t="s">
        <v>1319</v>
      </c>
      <c r="C274" s="46">
        <v>1831</v>
      </c>
      <c r="D274" s="46">
        <v>2017</v>
      </c>
      <c r="E274" s="47" t="s">
        <v>1320</v>
      </c>
      <c r="F274" s="47" t="s">
        <v>1325</v>
      </c>
      <c r="G274" s="47" t="s">
        <v>198</v>
      </c>
      <c r="H274" s="47" t="s">
        <v>198</v>
      </c>
      <c r="I274" s="47" t="s">
        <v>1326</v>
      </c>
      <c r="J274" s="47" t="s">
        <v>1327</v>
      </c>
      <c r="K274" s="34" t="s">
        <v>469</v>
      </c>
      <c r="L274" s="35">
        <f t="shared" si="5"/>
        <v>1</v>
      </c>
      <c r="M274" s="36"/>
      <c r="N274" s="37"/>
      <c r="O274" s="37"/>
      <c r="P274" s="37"/>
    </row>
    <row r="275" spans="1:16" s="11" customFormat="1" ht="57" hidden="1" x14ac:dyDescent="0.25">
      <c r="A275" s="46" t="s">
        <v>1328</v>
      </c>
      <c r="B275" s="45" t="s">
        <v>505</v>
      </c>
      <c r="C275" s="46">
        <v>3316</v>
      </c>
      <c r="D275" s="46">
        <v>2019</v>
      </c>
      <c r="E275" s="47" t="s">
        <v>1329</v>
      </c>
      <c r="F275" s="47" t="s">
        <v>1330</v>
      </c>
      <c r="G275" s="47" t="s">
        <v>198</v>
      </c>
      <c r="H275" s="47" t="s">
        <v>533</v>
      </c>
      <c r="I275" s="47" t="s">
        <v>1331</v>
      </c>
      <c r="J275" s="47" t="s">
        <v>1332</v>
      </c>
      <c r="K275" s="34" t="s">
        <v>469</v>
      </c>
      <c r="L275" s="35">
        <f t="shared" si="5"/>
        <v>1</v>
      </c>
      <c r="M275" s="36"/>
      <c r="N275" s="37"/>
      <c r="O275" s="37"/>
      <c r="P275" s="37"/>
    </row>
    <row r="276" spans="1:16" s="11" customFormat="1" ht="57" hidden="1" x14ac:dyDescent="0.25">
      <c r="A276" s="46" t="s">
        <v>39</v>
      </c>
      <c r="B276" s="45" t="s">
        <v>506</v>
      </c>
      <c r="C276" s="46">
        <v>780</v>
      </c>
      <c r="D276" s="46">
        <v>2016</v>
      </c>
      <c r="E276" s="47" t="s">
        <v>64</v>
      </c>
      <c r="F276" s="47" t="s">
        <v>1109</v>
      </c>
      <c r="G276" s="47" t="s">
        <v>199</v>
      </c>
      <c r="H276" s="47" t="s">
        <v>672</v>
      </c>
      <c r="I276" s="47" t="s">
        <v>1110</v>
      </c>
      <c r="J276" s="47" t="s">
        <v>1111</v>
      </c>
      <c r="K276" s="34" t="s">
        <v>469</v>
      </c>
      <c r="L276" s="35">
        <f t="shared" si="4"/>
        <v>1</v>
      </c>
      <c r="M276" s="36"/>
      <c r="N276" s="37"/>
      <c r="O276" s="37"/>
      <c r="P276" s="37"/>
    </row>
    <row r="277" spans="1:16" s="11" customFormat="1" ht="42.75" hidden="1" x14ac:dyDescent="0.25">
      <c r="A277" s="46" t="s">
        <v>1112</v>
      </c>
      <c r="B277" s="45" t="s">
        <v>506</v>
      </c>
      <c r="C277" s="46">
        <v>1906</v>
      </c>
      <c r="D277" s="46">
        <v>2015</v>
      </c>
      <c r="E277" s="47" t="s">
        <v>1113</v>
      </c>
      <c r="F277" s="47" t="s">
        <v>115</v>
      </c>
      <c r="G277" s="47" t="s">
        <v>198</v>
      </c>
      <c r="H277" s="47" t="s">
        <v>672</v>
      </c>
      <c r="I277" s="47" t="s">
        <v>1114</v>
      </c>
      <c r="J277" s="47" t="s">
        <v>1115</v>
      </c>
      <c r="K277" s="34" t="s">
        <v>469</v>
      </c>
      <c r="L277" s="35">
        <f t="shared" si="4"/>
        <v>1</v>
      </c>
      <c r="M277" s="36"/>
      <c r="N277" s="37"/>
      <c r="O277" s="37"/>
      <c r="P277" s="37"/>
    </row>
    <row r="278" spans="1:16" s="11" customFormat="1" ht="57" hidden="1" x14ac:dyDescent="0.25">
      <c r="A278" s="46" t="s">
        <v>1116</v>
      </c>
      <c r="B278" s="45" t="s">
        <v>505</v>
      </c>
      <c r="C278" s="46">
        <v>1737</v>
      </c>
      <c r="D278" s="46">
        <v>2004</v>
      </c>
      <c r="E278" s="47" t="s">
        <v>1117</v>
      </c>
      <c r="F278" s="47" t="s">
        <v>115</v>
      </c>
      <c r="G278" s="47" t="s">
        <v>198</v>
      </c>
      <c r="H278" s="47" t="s">
        <v>672</v>
      </c>
      <c r="I278" s="47" t="s">
        <v>1118</v>
      </c>
      <c r="J278" s="47" t="s">
        <v>1119</v>
      </c>
      <c r="K278" s="34" t="s">
        <v>469</v>
      </c>
      <c r="L278" s="35">
        <f t="shared" si="4"/>
        <v>1</v>
      </c>
      <c r="M278" s="36"/>
      <c r="N278" s="37"/>
      <c r="O278" s="37"/>
      <c r="P278" s="37"/>
    </row>
    <row r="279" spans="1:16" s="11" customFormat="1" ht="57" hidden="1" x14ac:dyDescent="0.25">
      <c r="A279" s="46" t="s">
        <v>1112</v>
      </c>
      <c r="B279" s="45" t="s">
        <v>505</v>
      </c>
      <c r="C279" s="46">
        <v>2328</v>
      </c>
      <c r="D279" s="46">
        <v>2016</v>
      </c>
      <c r="E279" s="47" t="s">
        <v>1120</v>
      </c>
      <c r="F279" s="47" t="s">
        <v>115</v>
      </c>
      <c r="G279" s="47" t="s">
        <v>198</v>
      </c>
      <c r="H279" s="47" t="s">
        <v>672</v>
      </c>
      <c r="I279" s="47" t="s">
        <v>1121</v>
      </c>
      <c r="J279" s="47" t="s">
        <v>1122</v>
      </c>
      <c r="K279" s="34" t="s">
        <v>469</v>
      </c>
      <c r="L279" s="35">
        <f t="shared" si="4"/>
        <v>1</v>
      </c>
      <c r="M279" s="36"/>
      <c r="N279" s="37"/>
      <c r="O279" s="37"/>
      <c r="P279" s="37"/>
    </row>
    <row r="280" spans="1:16" s="11" customFormat="1" ht="71.25" hidden="1" x14ac:dyDescent="0.25">
      <c r="A280" s="46" t="s">
        <v>1112</v>
      </c>
      <c r="B280" s="45" t="s">
        <v>505</v>
      </c>
      <c r="C280" s="46">
        <v>315</v>
      </c>
      <c r="D280" s="46">
        <v>2013</v>
      </c>
      <c r="E280" s="47" t="s">
        <v>1123</v>
      </c>
      <c r="F280" s="47" t="s">
        <v>112</v>
      </c>
      <c r="G280" s="47" t="s">
        <v>198</v>
      </c>
      <c r="H280" s="47" t="s">
        <v>672</v>
      </c>
      <c r="I280" s="47" t="s">
        <v>1124</v>
      </c>
      <c r="J280" s="47" t="s">
        <v>1125</v>
      </c>
      <c r="K280" s="34" t="s">
        <v>469</v>
      </c>
      <c r="L280" s="35">
        <f t="shared" si="4"/>
        <v>1</v>
      </c>
      <c r="M280" s="36"/>
      <c r="N280" s="37"/>
      <c r="O280" s="37"/>
      <c r="P280" s="37"/>
    </row>
    <row r="281" spans="1:16" s="11" customFormat="1" ht="114" hidden="1" x14ac:dyDescent="0.25">
      <c r="A281" s="46" t="s">
        <v>1112</v>
      </c>
      <c r="B281" s="45" t="s">
        <v>505</v>
      </c>
      <c r="C281" s="46">
        <v>7495</v>
      </c>
      <c r="D281" s="46">
        <v>2020</v>
      </c>
      <c r="E281" s="47" t="s">
        <v>1126</v>
      </c>
      <c r="F281" s="47" t="s">
        <v>113</v>
      </c>
      <c r="G281" s="47" t="s">
        <v>198</v>
      </c>
      <c r="H281" s="47" t="s">
        <v>672</v>
      </c>
      <c r="I281" s="47" t="s">
        <v>1127</v>
      </c>
      <c r="J281" s="47" t="s">
        <v>1128</v>
      </c>
      <c r="K281" s="34" t="s">
        <v>469</v>
      </c>
      <c r="L281" s="35">
        <f t="shared" si="4"/>
        <v>1</v>
      </c>
      <c r="M281" s="36"/>
      <c r="N281" s="37"/>
      <c r="O281" s="37"/>
      <c r="P281" s="37"/>
    </row>
    <row r="282" spans="1:16" s="11" customFormat="1" ht="71.25" hidden="1" x14ac:dyDescent="0.25">
      <c r="A282" s="46" t="s">
        <v>1129</v>
      </c>
      <c r="B282" s="45" t="s">
        <v>506</v>
      </c>
      <c r="C282" s="46">
        <v>1496</v>
      </c>
      <c r="D282" s="46">
        <v>2018</v>
      </c>
      <c r="E282" s="47" t="s">
        <v>1130</v>
      </c>
      <c r="F282" s="47" t="s">
        <v>139</v>
      </c>
      <c r="G282" s="47" t="s">
        <v>198</v>
      </c>
      <c r="H282" s="47" t="s">
        <v>672</v>
      </c>
      <c r="I282" s="47" t="s">
        <v>1131</v>
      </c>
      <c r="J282" s="47" t="s">
        <v>1132</v>
      </c>
      <c r="K282" s="34" t="s">
        <v>469</v>
      </c>
      <c r="L282" s="35">
        <f t="shared" si="4"/>
        <v>1</v>
      </c>
      <c r="M282" s="36"/>
      <c r="N282" s="37"/>
      <c r="O282" s="37"/>
      <c r="P282" s="37"/>
    </row>
    <row r="283" spans="1:16" s="11" customFormat="1" ht="142.5" hidden="1" x14ac:dyDescent="0.25">
      <c r="A283" s="46" t="s">
        <v>1133</v>
      </c>
      <c r="B283" s="45" t="s">
        <v>506</v>
      </c>
      <c r="C283" s="46">
        <v>2106</v>
      </c>
      <c r="D283" s="46">
        <v>2019</v>
      </c>
      <c r="E283" s="47" t="s">
        <v>1134</v>
      </c>
      <c r="F283" s="47" t="s">
        <v>1135</v>
      </c>
      <c r="G283" s="47" t="s">
        <v>198</v>
      </c>
      <c r="H283" s="47" t="s">
        <v>672</v>
      </c>
      <c r="I283" s="47" t="s">
        <v>1136</v>
      </c>
      <c r="J283" s="47" t="s">
        <v>1137</v>
      </c>
      <c r="K283" s="34" t="s">
        <v>469</v>
      </c>
      <c r="L283" s="35">
        <f t="shared" si="4"/>
        <v>1</v>
      </c>
      <c r="M283" s="36"/>
      <c r="N283" s="37"/>
      <c r="O283" s="37"/>
      <c r="P283" s="37"/>
    </row>
    <row r="284" spans="1:16" s="11" customFormat="1" ht="228" hidden="1" x14ac:dyDescent="0.25">
      <c r="A284" s="46" t="s">
        <v>1112</v>
      </c>
      <c r="B284" s="45" t="s">
        <v>505</v>
      </c>
      <c r="C284" s="46">
        <v>1572</v>
      </c>
      <c r="D284" s="46">
        <v>2019</v>
      </c>
      <c r="E284" s="47" t="s">
        <v>1138</v>
      </c>
      <c r="F284" s="47" t="s">
        <v>1139</v>
      </c>
      <c r="G284" s="47" t="s">
        <v>198</v>
      </c>
      <c r="H284" s="47" t="s">
        <v>672</v>
      </c>
      <c r="I284" s="47" t="s">
        <v>1140</v>
      </c>
      <c r="J284" s="47" t="s">
        <v>1141</v>
      </c>
      <c r="K284" s="34" t="s">
        <v>469</v>
      </c>
      <c r="L284" s="35">
        <f t="shared" si="4"/>
        <v>1</v>
      </c>
      <c r="M284" s="36"/>
      <c r="N284" s="37"/>
      <c r="O284" s="37"/>
      <c r="P284" s="37"/>
    </row>
    <row r="285" spans="1:16" s="11" customFormat="1" ht="99.75" hidden="1" x14ac:dyDescent="0.25">
      <c r="A285" s="46" t="s">
        <v>1112</v>
      </c>
      <c r="B285" s="45" t="s">
        <v>506</v>
      </c>
      <c r="C285" s="46">
        <v>1252</v>
      </c>
      <c r="D285" s="46">
        <v>2021</v>
      </c>
      <c r="E285" s="47" t="s">
        <v>1142</v>
      </c>
      <c r="F285" s="47" t="s">
        <v>113</v>
      </c>
      <c r="G285" s="47" t="s">
        <v>198</v>
      </c>
      <c r="H285" s="47" t="s">
        <v>672</v>
      </c>
      <c r="I285" s="47" t="s">
        <v>1143</v>
      </c>
      <c r="J285" s="47" t="s">
        <v>1144</v>
      </c>
      <c r="K285" s="34" t="s">
        <v>469</v>
      </c>
      <c r="L285" s="35">
        <f t="shared" si="4"/>
        <v>1</v>
      </c>
      <c r="M285" s="36"/>
      <c r="N285" s="37"/>
      <c r="O285" s="37"/>
      <c r="P285" s="37"/>
    </row>
    <row r="286" spans="1:16" s="11" customFormat="1" ht="99.75" hidden="1" x14ac:dyDescent="0.25">
      <c r="A286" s="46" t="s">
        <v>44</v>
      </c>
      <c r="B286" s="45" t="s">
        <v>506</v>
      </c>
      <c r="C286" s="46">
        <v>1079</v>
      </c>
      <c r="D286" s="46">
        <v>2015</v>
      </c>
      <c r="E286" s="47" t="s">
        <v>1145</v>
      </c>
      <c r="F286" s="47" t="s">
        <v>1146</v>
      </c>
      <c r="G286" s="47" t="s">
        <v>198</v>
      </c>
      <c r="H286" s="47" t="s">
        <v>672</v>
      </c>
      <c r="I286" s="47" t="s">
        <v>1147</v>
      </c>
      <c r="J286" s="47" t="s">
        <v>1148</v>
      </c>
      <c r="K286" s="34" t="s">
        <v>469</v>
      </c>
      <c r="L286" s="35">
        <f t="shared" si="4"/>
        <v>1</v>
      </c>
      <c r="M286" s="36"/>
      <c r="N286" s="37"/>
      <c r="O286" s="37"/>
      <c r="P286" s="37"/>
    </row>
    <row r="287" spans="1:16" s="11" customFormat="1" ht="85.5" hidden="1" x14ac:dyDescent="0.25">
      <c r="A287" s="46" t="s">
        <v>44</v>
      </c>
      <c r="B287" s="45" t="s">
        <v>506</v>
      </c>
      <c r="C287" s="46">
        <v>1079</v>
      </c>
      <c r="D287" s="46">
        <v>2015</v>
      </c>
      <c r="E287" s="47" t="s">
        <v>1145</v>
      </c>
      <c r="F287" s="47" t="s">
        <v>1149</v>
      </c>
      <c r="G287" s="47" t="s">
        <v>198</v>
      </c>
      <c r="H287" s="47" t="s">
        <v>672</v>
      </c>
      <c r="I287" s="47" t="s">
        <v>1150</v>
      </c>
      <c r="J287" s="47" t="s">
        <v>1151</v>
      </c>
      <c r="K287" s="34" t="s">
        <v>469</v>
      </c>
      <c r="L287" s="35">
        <f t="shared" si="4"/>
        <v>1</v>
      </c>
      <c r="M287" s="36"/>
      <c r="N287" s="37"/>
      <c r="O287" s="37"/>
      <c r="P287" s="37"/>
    </row>
    <row r="288" spans="1:16" s="11" customFormat="1" ht="71.25" hidden="1" x14ac:dyDescent="0.25">
      <c r="A288" s="46" t="s">
        <v>44</v>
      </c>
      <c r="B288" s="45" t="s">
        <v>506</v>
      </c>
      <c r="C288" s="46">
        <v>1079</v>
      </c>
      <c r="D288" s="46">
        <v>2015</v>
      </c>
      <c r="E288" s="47" t="s">
        <v>1145</v>
      </c>
      <c r="F288" s="47" t="s">
        <v>1152</v>
      </c>
      <c r="G288" s="47" t="s">
        <v>198</v>
      </c>
      <c r="H288" s="47" t="s">
        <v>672</v>
      </c>
      <c r="I288" s="47" t="s">
        <v>1153</v>
      </c>
      <c r="J288" s="47" t="s">
        <v>1154</v>
      </c>
      <c r="K288" s="34" t="s">
        <v>469</v>
      </c>
      <c r="L288" s="35">
        <f t="shared" si="4"/>
        <v>1</v>
      </c>
      <c r="M288" s="36"/>
      <c r="N288" s="37"/>
      <c r="O288" s="37"/>
      <c r="P288" s="37"/>
    </row>
    <row r="289" spans="1:16" s="11" customFormat="1" ht="42.75" hidden="1" x14ac:dyDescent="0.25">
      <c r="A289" s="46" t="s">
        <v>44</v>
      </c>
      <c r="B289" s="45" t="s">
        <v>506</v>
      </c>
      <c r="C289" s="46">
        <v>1079</v>
      </c>
      <c r="D289" s="46">
        <v>2015</v>
      </c>
      <c r="E289" s="47" t="s">
        <v>1145</v>
      </c>
      <c r="F289" s="47" t="s">
        <v>1155</v>
      </c>
      <c r="G289" s="47" t="s">
        <v>198</v>
      </c>
      <c r="H289" s="47" t="s">
        <v>672</v>
      </c>
      <c r="I289" s="47" t="s">
        <v>1156</v>
      </c>
      <c r="J289" s="47" t="s">
        <v>1157</v>
      </c>
      <c r="K289" s="34" t="s">
        <v>469</v>
      </c>
      <c r="L289" s="35">
        <f t="shared" si="4"/>
        <v>1</v>
      </c>
      <c r="M289" s="36"/>
      <c r="N289" s="37"/>
      <c r="O289" s="37"/>
      <c r="P289" s="37"/>
    </row>
    <row r="290" spans="1:16" s="11" customFormat="1" ht="85.5" hidden="1" x14ac:dyDescent="0.25">
      <c r="A290" s="46" t="s">
        <v>19</v>
      </c>
      <c r="B290" s="45" t="s">
        <v>30</v>
      </c>
      <c r="C290" s="46">
        <v>1503</v>
      </c>
      <c r="D290" s="46">
        <v>2011</v>
      </c>
      <c r="E290" s="47" t="s">
        <v>1158</v>
      </c>
      <c r="F290" s="47" t="s">
        <v>147</v>
      </c>
      <c r="G290" s="47" t="s">
        <v>198</v>
      </c>
      <c r="H290" s="47" t="s">
        <v>672</v>
      </c>
      <c r="I290" s="47" t="s">
        <v>1159</v>
      </c>
      <c r="J290" s="47" t="s">
        <v>1160</v>
      </c>
      <c r="K290" s="34" t="s">
        <v>469</v>
      </c>
      <c r="L290" s="35">
        <f t="shared" si="4"/>
        <v>1</v>
      </c>
      <c r="M290" s="36"/>
      <c r="N290" s="37"/>
      <c r="O290" s="37"/>
      <c r="P290" s="37"/>
    </row>
    <row r="291" spans="1:16" s="11" customFormat="1" ht="156.75" hidden="1" x14ac:dyDescent="0.25">
      <c r="A291" s="46" t="s">
        <v>19</v>
      </c>
      <c r="B291" s="45" t="s">
        <v>30</v>
      </c>
      <c r="C291" s="46">
        <v>1503</v>
      </c>
      <c r="D291" s="46">
        <v>2011</v>
      </c>
      <c r="E291" s="47" t="s">
        <v>1158</v>
      </c>
      <c r="F291" s="47" t="s">
        <v>115</v>
      </c>
      <c r="G291" s="47" t="s">
        <v>198</v>
      </c>
      <c r="H291" s="47" t="s">
        <v>672</v>
      </c>
      <c r="I291" s="47" t="s">
        <v>1161</v>
      </c>
      <c r="J291" s="47" t="s">
        <v>1162</v>
      </c>
      <c r="K291" s="34" t="s">
        <v>469</v>
      </c>
      <c r="L291" s="35">
        <f t="shared" si="4"/>
        <v>1</v>
      </c>
      <c r="M291" s="36"/>
      <c r="N291" s="37"/>
      <c r="O291" s="37"/>
      <c r="P291" s="37"/>
    </row>
    <row r="292" spans="1:16" s="11" customFormat="1" ht="71.25" hidden="1" x14ac:dyDescent="0.25">
      <c r="A292" s="46" t="s">
        <v>1112</v>
      </c>
      <c r="B292" s="45" t="s">
        <v>505</v>
      </c>
      <c r="C292" s="46">
        <v>1223</v>
      </c>
      <c r="D292" s="46">
        <v>2014</v>
      </c>
      <c r="E292" s="47" t="s">
        <v>1163</v>
      </c>
      <c r="F292" s="47" t="s">
        <v>112</v>
      </c>
      <c r="G292" s="47" t="s">
        <v>198</v>
      </c>
      <c r="H292" s="47" t="s">
        <v>672</v>
      </c>
      <c r="I292" s="47" t="s">
        <v>1164</v>
      </c>
      <c r="J292" s="47" t="s">
        <v>1122</v>
      </c>
      <c r="K292" s="34" t="s">
        <v>469</v>
      </c>
      <c r="L292" s="35">
        <f t="shared" si="4"/>
        <v>1</v>
      </c>
      <c r="M292" s="36"/>
      <c r="N292" s="37"/>
      <c r="O292" s="37"/>
      <c r="P292" s="37"/>
    </row>
    <row r="293" spans="1:16" s="11" customFormat="1" ht="99.75" hidden="1" x14ac:dyDescent="0.25">
      <c r="A293" s="46" t="s">
        <v>1112</v>
      </c>
      <c r="B293" s="45" t="s">
        <v>505</v>
      </c>
      <c r="C293" s="46">
        <v>1572</v>
      </c>
      <c r="D293" s="46">
        <v>2019</v>
      </c>
      <c r="E293" s="47" t="s">
        <v>1165</v>
      </c>
      <c r="F293" s="47" t="s">
        <v>115</v>
      </c>
      <c r="G293" s="47" t="s">
        <v>198</v>
      </c>
      <c r="H293" s="47" t="s">
        <v>672</v>
      </c>
      <c r="I293" s="47" t="s">
        <v>1166</v>
      </c>
      <c r="J293" s="47" t="s">
        <v>1167</v>
      </c>
      <c r="K293" s="34" t="s">
        <v>469</v>
      </c>
      <c r="L293" s="35">
        <f t="shared" si="4"/>
        <v>1</v>
      </c>
      <c r="M293" s="36"/>
      <c r="N293" s="37"/>
      <c r="O293" s="37"/>
      <c r="P293" s="37"/>
    </row>
    <row r="294" spans="1:16" s="11" customFormat="1" ht="42.75" hidden="1" x14ac:dyDescent="0.25">
      <c r="A294" s="46" t="s">
        <v>18</v>
      </c>
      <c r="B294" s="45" t="s">
        <v>505</v>
      </c>
      <c r="C294" s="46">
        <v>312</v>
      </c>
      <c r="D294" s="46">
        <v>2019</v>
      </c>
      <c r="E294" s="47" t="s">
        <v>95</v>
      </c>
      <c r="F294" s="47" t="s">
        <v>552</v>
      </c>
      <c r="G294" s="47" t="s">
        <v>198</v>
      </c>
      <c r="H294" s="47" t="s">
        <v>672</v>
      </c>
      <c r="I294" s="47" t="s">
        <v>1168</v>
      </c>
      <c r="J294" s="47" t="s">
        <v>1169</v>
      </c>
      <c r="K294" s="34" t="s">
        <v>469</v>
      </c>
      <c r="L294" s="35">
        <f t="shared" si="4"/>
        <v>1</v>
      </c>
      <c r="M294" s="36"/>
      <c r="N294" s="37"/>
      <c r="O294" s="37"/>
      <c r="P294" s="37"/>
    </row>
    <row r="295" spans="1:16" s="11" customFormat="1" ht="42.75" hidden="1" x14ac:dyDescent="0.25">
      <c r="A295" s="46" t="s">
        <v>19</v>
      </c>
      <c r="B295" s="45" t="s">
        <v>30</v>
      </c>
      <c r="C295" s="46">
        <v>769</v>
      </c>
      <c r="D295" s="46">
        <v>2012</v>
      </c>
      <c r="E295" s="47" t="s">
        <v>816</v>
      </c>
      <c r="F295" s="47" t="s">
        <v>1170</v>
      </c>
      <c r="G295" s="47" t="s">
        <v>198</v>
      </c>
      <c r="H295" s="47" t="s">
        <v>672</v>
      </c>
      <c r="I295" s="47" t="s">
        <v>1171</v>
      </c>
      <c r="J295" s="47" t="s">
        <v>1172</v>
      </c>
      <c r="K295" s="34" t="s">
        <v>469</v>
      </c>
      <c r="L295" s="35">
        <f t="shared" si="4"/>
        <v>1</v>
      </c>
      <c r="M295" s="36"/>
      <c r="N295" s="37"/>
      <c r="O295" s="37"/>
      <c r="P295" s="37"/>
    </row>
    <row r="296" spans="1:16" s="11" customFormat="1" ht="42.75" hidden="1" x14ac:dyDescent="0.25">
      <c r="A296" s="46" t="s">
        <v>19</v>
      </c>
      <c r="B296" s="45" t="s">
        <v>30</v>
      </c>
      <c r="C296" s="46">
        <v>769</v>
      </c>
      <c r="D296" s="46">
        <v>2012</v>
      </c>
      <c r="E296" s="47" t="s">
        <v>816</v>
      </c>
      <c r="F296" s="47" t="s">
        <v>1170</v>
      </c>
      <c r="G296" s="47" t="s">
        <v>198</v>
      </c>
      <c r="H296" s="47" t="s">
        <v>672</v>
      </c>
      <c r="I296" s="47" t="s">
        <v>1173</v>
      </c>
      <c r="J296" s="47" t="s">
        <v>1174</v>
      </c>
      <c r="K296" s="34" t="s">
        <v>469</v>
      </c>
      <c r="L296" s="35">
        <f t="shared" si="4"/>
        <v>1</v>
      </c>
      <c r="M296" s="36"/>
      <c r="N296" s="37"/>
      <c r="O296" s="37"/>
      <c r="P296" s="37"/>
    </row>
    <row r="297" spans="1:16" s="11" customFormat="1" ht="42.75" hidden="1" x14ac:dyDescent="0.25">
      <c r="A297" s="46" t="s">
        <v>19</v>
      </c>
      <c r="B297" s="45" t="s">
        <v>30</v>
      </c>
      <c r="C297" s="46">
        <v>769</v>
      </c>
      <c r="D297" s="46">
        <v>2002</v>
      </c>
      <c r="E297" s="47" t="s">
        <v>816</v>
      </c>
      <c r="F297" s="47" t="s">
        <v>1175</v>
      </c>
      <c r="G297" s="47" t="s">
        <v>198</v>
      </c>
      <c r="H297" s="47" t="s">
        <v>672</v>
      </c>
      <c r="I297" s="47" t="s">
        <v>1176</v>
      </c>
      <c r="J297" s="47" t="s">
        <v>1177</v>
      </c>
      <c r="K297" s="34" t="s">
        <v>469</v>
      </c>
      <c r="L297" s="35">
        <f t="shared" si="4"/>
        <v>1</v>
      </c>
      <c r="M297" s="36"/>
      <c r="N297" s="37"/>
      <c r="O297" s="37"/>
      <c r="P297" s="37"/>
    </row>
    <row r="298" spans="1:16" s="11" customFormat="1" ht="71.25" hidden="1" x14ac:dyDescent="0.25">
      <c r="A298" s="46" t="s">
        <v>19</v>
      </c>
      <c r="B298" s="45" t="s">
        <v>30</v>
      </c>
      <c r="C298" s="46">
        <v>769</v>
      </c>
      <c r="D298" s="46">
        <v>2002</v>
      </c>
      <c r="E298" s="47" t="s">
        <v>816</v>
      </c>
      <c r="F298" s="47" t="s">
        <v>1178</v>
      </c>
      <c r="G298" s="47" t="s">
        <v>198</v>
      </c>
      <c r="H298" s="47" t="s">
        <v>672</v>
      </c>
      <c r="I298" s="47" t="s">
        <v>1179</v>
      </c>
      <c r="J298" s="47" t="s">
        <v>1180</v>
      </c>
      <c r="K298" s="34" t="s">
        <v>469</v>
      </c>
      <c r="L298" s="35">
        <f t="shared" si="4"/>
        <v>1</v>
      </c>
      <c r="M298" s="36"/>
      <c r="N298" s="37"/>
      <c r="O298" s="37"/>
      <c r="P298" s="37"/>
    </row>
    <row r="299" spans="1:16" s="11" customFormat="1" ht="85.5" hidden="1" x14ac:dyDescent="0.25">
      <c r="A299" s="46" t="s">
        <v>19</v>
      </c>
      <c r="B299" s="45" t="s">
        <v>30</v>
      </c>
      <c r="C299" s="46">
        <v>769</v>
      </c>
      <c r="D299" s="46">
        <v>2002</v>
      </c>
      <c r="E299" s="47" t="s">
        <v>816</v>
      </c>
      <c r="F299" s="47" t="s">
        <v>1181</v>
      </c>
      <c r="G299" s="47" t="s">
        <v>198</v>
      </c>
      <c r="H299" s="47" t="s">
        <v>672</v>
      </c>
      <c r="I299" s="47" t="s">
        <v>1182</v>
      </c>
      <c r="J299" s="47" t="s">
        <v>1183</v>
      </c>
      <c r="K299" s="34" t="s">
        <v>469</v>
      </c>
      <c r="L299" s="35">
        <f t="shared" si="4"/>
        <v>1</v>
      </c>
      <c r="M299" s="36"/>
      <c r="N299" s="37"/>
      <c r="O299" s="37"/>
      <c r="P299" s="37"/>
    </row>
    <row r="300" spans="1:16" s="11" customFormat="1" ht="57" hidden="1" x14ac:dyDescent="0.25">
      <c r="A300" s="46" t="s">
        <v>19</v>
      </c>
      <c r="B300" s="45" t="s">
        <v>30</v>
      </c>
      <c r="C300" s="46">
        <v>769</v>
      </c>
      <c r="D300" s="46">
        <v>2002</v>
      </c>
      <c r="E300" s="47" t="s">
        <v>816</v>
      </c>
      <c r="F300" s="47" t="s">
        <v>1184</v>
      </c>
      <c r="G300" s="47" t="s">
        <v>198</v>
      </c>
      <c r="H300" s="47" t="s">
        <v>672</v>
      </c>
      <c r="I300" s="47" t="s">
        <v>1185</v>
      </c>
      <c r="J300" s="47" t="s">
        <v>1186</v>
      </c>
      <c r="K300" s="34" t="s">
        <v>469</v>
      </c>
      <c r="L300" s="35">
        <f t="shared" si="4"/>
        <v>1</v>
      </c>
      <c r="M300" s="36"/>
      <c r="N300" s="37"/>
      <c r="O300" s="37"/>
      <c r="P300" s="37"/>
    </row>
    <row r="301" spans="1:16" s="11" customFormat="1" ht="42.75" hidden="1" x14ac:dyDescent="0.25">
      <c r="A301" s="46" t="s">
        <v>19</v>
      </c>
      <c r="B301" s="45" t="s">
        <v>30</v>
      </c>
      <c r="C301" s="46">
        <v>769</v>
      </c>
      <c r="D301" s="46">
        <v>2002</v>
      </c>
      <c r="E301" s="47" t="s">
        <v>816</v>
      </c>
      <c r="F301" s="47" t="s">
        <v>1187</v>
      </c>
      <c r="G301" s="47" t="s">
        <v>198</v>
      </c>
      <c r="H301" s="47" t="s">
        <v>672</v>
      </c>
      <c r="I301" s="47" t="s">
        <v>1188</v>
      </c>
      <c r="J301" s="47" t="s">
        <v>1189</v>
      </c>
      <c r="K301" s="34" t="s">
        <v>469</v>
      </c>
      <c r="L301" s="35">
        <f t="shared" si="4"/>
        <v>1</v>
      </c>
      <c r="M301" s="36"/>
      <c r="N301" s="37"/>
      <c r="O301" s="37"/>
      <c r="P301" s="37"/>
    </row>
    <row r="302" spans="1:16" s="11" customFormat="1" ht="71.25" hidden="1" x14ac:dyDescent="0.25">
      <c r="A302" s="46" t="s">
        <v>19</v>
      </c>
      <c r="B302" s="45" t="s">
        <v>30</v>
      </c>
      <c r="C302" s="46">
        <v>769</v>
      </c>
      <c r="D302" s="46">
        <v>2002</v>
      </c>
      <c r="E302" s="47" t="s">
        <v>816</v>
      </c>
      <c r="F302" s="47" t="s">
        <v>1190</v>
      </c>
      <c r="G302" s="47" t="s">
        <v>198</v>
      </c>
      <c r="H302" s="47" t="s">
        <v>672</v>
      </c>
      <c r="I302" s="47" t="s">
        <v>1191</v>
      </c>
      <c r="J302" s="47" t="s">
        <v>1192</v>
      </c>
      <c r="K302" s="34" t="s">
        <v>469</v>
      </c>
      <c r="L302" s="35">
        <f t="shared" si="4"/>
        <v>1</v>
      </c>
      <c r="M302" s="36"/>
      <c r="N302" s="37"/>
      <c r="O302" s="37"/>
      <c r="P302" s="37"/>
    </row>
    <row r="303" spans="1:16" s="11" customFormat="1" ht="57" hidden="1" x14ac:dyDescent="0.25">
      <c r="A303" s="46" t="s">
        <v>19</v>
      </c>
      <c r="B303" s="45" t="s">
        <v>30</v>
      </c>
      <c r="C303" s="46">
        <v>769</v>
      </c>
      <c r="D303" s="46">
        <v>2002</v>
      </c>
      <c r="E303" s="47" t="s">
        <v>816</v>
      </c>
      <c r="F303" s="47" t="s">
        <v>1193</v>
      </c>
      <c r="G303" s="47" t="s">
        <v>198</v>
      </c>
      <c r="H303" s="47" t="s">
        <v>672</v>
      </c>
      <c r="I303" s="47" t="s">
        <v>1194</v>
      </c>
      <c r="J303" s="47" t="s">
        <v>1195</v>
      </c>
      <c r="K303" s="34" t="s">
        <v>469</v>
      </c>
      <c r="L303" s="35">
        <f t="shared" si="4"/>
        <v>1</v>
      </c>
      <c r="M303" s="36"/>
      <c r="N303" s="37"/>
      <c r="O303" s="37"/>
      <c r="P303" s="37"/>
    </row>
    <row r="304" spans="1:16" s="11" customFormat="1" ht="42.75" hidden="1" x14ac:dyDescent="0.25">
      <c r="A304" s="46" t="s">
        <v>19</v>
      </c>
      <c r="B304" s="45" t="s">
        <v>30</v>
      </c>
      <c r="C304" s="46">
        <v>769</v>
      </c>
      <c r="D304" s="46">
        <v>2002</v>
      </c>
      <c r="E304" s="47" t="s">
        <v>816</v>
      </c>
      <c r="F304" s="47" t="s">
        <v>1196</v>
      </c>
      <c r="G304" s="47" t="s">
        <v>198</v>
      </c>
      <c r="H304" s="47" t="s">
        <v>672</v>
      </c>
      <c r="I304" s="47" t="s">
        <v>1197</v>
      </c>
      <c r="J304" s="47" t="s">
        <v>1198</v>
      </c>
      <c r="K304" s="34" t="s">
        <v>469</v>
      </c>
      <c r="L304" s="35">
        <f t="shared" si="4"/>
        <v>1</v>
      </c>
      <c r="M304" s="36"/>
      <c r="N304" s="37"/>
      <c r="O304" s="37"/>
      <c r="P304" s="37"/>
    </row>
    <row r="305" spans="1:16" s="11" customFormat="1" ht="42.75" hidden="1" x14ac:dyDescent="0.25">
      <c r="A305" s="46" t="s">
        <v>45</v>
      </c>
      <c r="B305" s="45" t="s">
        <v>506</v>
      </c>
      <c r="C305" s="46">
        <v>173</v>
      </c>
      <c r="D305" s="46">
        <v>2001</v>
      </c>
      <c r="E305" s="47" t="s">
        <v>1199</v>
      </c>
      <c r="F305" s="47" t="s">
        <v>1200</v>
      </c>
      <c r="G305" s="47" t="s">
        <v>198</v>
      </c>
      <c r="H305" s="47" t="s">
        <v>672</v>
      </c>
      <c r="I305" s="47" t="s">
        <v>1201</v>
      </c>
      <c r="J305" s="47" t="s">
        <v>1202</v>
      </c>
      <c r="K305" s="34" t="s">
        <v>469</v>
      </c>
      <c r="L305" s="35">
        <f t="shared" si="4"/>
        <v>1</v>
      </c>
      <c r="M305" s="36"/>
      <c r="N305" s="37"/>
      <c r="O305" s="37"/>
      <c r="P305" s="37"/>
    </row>
    <row r="306" spans="1:16" s="11" customFormat="1" ht="71.25" hidden="1" x14ac:dyDescent="0.25">
      <c r="A306" s="46" t="s">
        <v>45</v>
      </c>
      <c r="B306" s="45" t="s">
        <v>506</v>
      </c>
      <c r="C306" s="46">
        <v>173</v>
      </c>
      <c r="D306" s="46">
        <v>2001</v>
      </c>
      <c r="E306" s="47" t="s">
        <v>1199</v>
      </c>
      <c r="F306" s="47" t="s">
        <v>1203</v>
      </c>
      <c r="G306" s="47" t="s">
        <v>198</v>
      </c>
      <c r="H306" s="47" t="s">
        <v>672</v>
      </c>
      <c r="I306" s="47" t="s">
        <v>1204</v>
      </c>
      <c r="J306" s="47" t="s">
        <v>1205</v>
      </c>
      <c r="K306" s="34" t="s">
        <v>469</v>
      </c>
      <c r="L306" s="35">
        <f t="shared" si="4"/>
        <v>1</v>
      </c>
      <c r="M306" s="36"/>
      <c r="N306" s="37"/>
      <c r="O306" s="37"/>
      <c r="P306" s="37"/>
    </row>
    <row r="307" spans="1:16" s="11" customFormat="1" ht="71.25" hidden="1" x14ac:dyDescent="0.25">
      <c r="A307" s="46" t="s">
        <v>45</v>
      </c>
      <c r="B307" s="45" t="s">
        <v>506</v>
      </c>
      <c r="C307" s="46">
        <v>173</v>
      </c>
      <c r="D307" s="46">
        <v>2001</v>
      </c>
      <c r="E307" s="47" t="s">
        <v>1199</v>
      </c>
      <c r="F307" s="47" t="s">
        <v>1206</v>
      </c>
      <c r="G307" s="47" t="s">
        <v>198</v>
      </c>
      <c r="H307" s="47" t="s">
        <v>672</v>
      </c>
      <c r="I307" s="47" t="s">
        <v>1207</v>
      </c>
      <c r="J307" s="47" t="s">
        <v>1208</v>
      </c>
      <c r="K307" s="34" t="s">
        <v>469</v>
      </c>
      <c r="L307" s="35">
        <f t="shared" si="4"/>
        <v>1</v>
      </c>
      <c r="M307" s="36"/>
      <c r="N307" s="37"/>
      <c r="O307" s="37"/>
      <c r="P307" s="37"/>
    </row>
    <row r="308" spans="1:16" s="11" customFormat="1" ht="57" hidden="1" x14ac:dyDescent="0.25">
      <c r="A308" s="46" t="s">
        <v>1112</v>
      </c>
      <c r="B308" s="45" t="s">
        <v>505</v>
      </c>
      <c r="C308" s="46">
        <v>1080</v>
      </c>
      <c r="D308" s="46">
        <v>2019</v>
      </c>
      <c r="E308" s="47" t="s">
        <v>1209</v>
      </c>
      <c r="F308" s="47" t="s">
        <v>115</v>
      </c>
      <c r="G308" s="47" t="s">
        <v>198</v>
      </c>
      <c r="H308" s="47" t="s">
        <v>672</v>
      </c>
      <c r="I308" s="47" t="s">
        <v>1210</v>
      </c>
      <c r="J308" s="47" t="s">
        <v>1211</v>
      </c>
      <c r="K308" s="34" t="s">
        <v>469</v>
      </c>
      <c r="L308" s="35">
        <f t="shared" si="4"/>
        <v>1</v>
      </c>
      <c r="M308" s="36"/>
      <c r="N308" s="37"/>
      <c r="O308" s="37"/>
      <c r="P308" s="37"/>
    </row>
    <row r="309" spans="1:16" s="11" customFormat="1" ht="57" hidden="1" x14ac:dyDescent="0.25">
      <c r="A309" s="46" t="s">
        <v>1212</v>
      </c>
      <c r="B309" s="45" t="s">
        <v>505</v>
      </c>
      <c r="C309" s="46">
        <v>5747</v>
      </c>
      <c r="D309" s="46">
        <v>2016</v>
      </c>
      <c r="E309" s="47" t="s">
        <v>1213</v>
      </c>
      <c r="F309" s="47" t="s">
        <v>115</v>
      </c>
      <c r="G309" s="47" t="s">
        <v>198</v>
      </c>
      <c r="H309" s="47" t="s">
        <v>672</v>
      </c>
      <c r="I309" s="47" t="s">
        <v>1214</v>
      </c>
      <c r="J309" s="47" t="s">
        <v>1122</v>
      </c>
      <c r="K309" s="34" t="s">
        <v>469</v>
      </c>
      <c r="L309" s="35">
        <f t="shared" si="4"/>
        <v>1</v>
      </c>
      <c r="M309" s="36"/>
      <c r="N309" s="37"/>
      <c r="O309" s="37"/>
      <c r="P309" s="37"/>
    </row>
    <row r="310" spans="1:16" s="11" customFormat="1" ht="71.25" hidden="1" x14ac:dyDescent="0.25">
      <c r="A310" s="46" t="s">
        <v>37</v>
      </c>
      <c r="B310" s="45" t="s">
        <v>30</v>
      </c>
      <c r="C310" s="46">
        <v>2050</v>
      </c>
      <c r="D310" s="46">
        <v>2020</v>
      </c>
      <c r="E310" s="47" t="s">
        <v>1215</v>
      </c>
      <c r="F310" s="47" t="s">
        <v>136</v>
      </c>
      <c r="G310" s="47" t="s">
        <v>198</v>
      </c>
      <c r="H310" s="47" t="s">
        <v>672</v>
      </c>
      <c r="I310" s="47" t="s">
        <v>1216</v>
      </c>
      <c r="J310" s="47" t="s">
        <v>1217</v>
      </c>
      <c r="K310" s="34" t="s">
        <v>469</v>
      </c>
      <c r="L310" s="35">
        <f t="shared" si="4"/>
        <v>1</v>
      </c>
      <c r="M310" s="36"/>
      <c r="N310" s="37"/>
      <c r="O310" s="37"/>
      <c r="P310" s="37"/>
    </row>
    <row r="311" spans="1:16" s="11" customFormat="1" ht="85.5" hidden="1" x14ac:dyDescent="0.25">
      <c r="A311" s="46" t="s">
        <v>37</v>
      </c>
      <c r="B311" s="45" t="s">
        <v>30</v>
      </c>
      <c r="C311" s="46">
        <v>2050</v>
      </c>
      <c r="D311" s="46">
        <v>2020</v>
      </c>
      <c r="E311" s="47" t="s">
        <v>1215</v>
      </c>
      <c r="F311" s="47" t="s">
        <v>137</v>
      </c>
      <c r="G311" s="47" t="s">
        <v>198</v>
      </c>
      <c r="H311" s="47" t="s">
        <v>672</v>
      </c>
      <c r="I311" s="47" t="s">
        <v>1218</v>
      </c>
      <c r="J311" s="47" t="s">
        <v>1219</v>
      </c>
      <c r="K311" s="34" t="s">
        <v>469</v>
      </c>
      <c r="L311" s="35">
        <f t="shared" si="4"/>
        <v>1</v>
      </c>
      <c r="M311" s="36"/>
      <c r="N311" s="37"/>
      <c r="O311" s="37"/>
      <c r="P311" s="37"/>
    </row>
    <row r="312" spans="1:16" s="11" customFormat="1" ht="85.5" hidden="1" x14ac:dyDescent="0.25">
      <c r="A312" s="46" t="s">
        <v>820</v>
      </c>
      <c r="B312" s="45" t="s">
        <v>505</v>
      </c>
      <c r="C312" s="46">
        <v>23385</v>
      </c>
      <c r="D312" s="46">
        <v>2020</v>
      </c>
      <c r="E312" s="47" t="s">
        <v>821</v>
      </c>
      <c r="F312" s="47" t="s">
        <v>671</v>
      </c>
      <c r="G312" s="47" t="s">
        <v>198</v>
      </c>
      <c r="H312" s="47" t="s">
        <v>672</v>
      </c>
      <c r="I312" s="47" t="s">
        <v>822</v>
      </c>
      <c r="J312" s="47" t="s">
        <v>823</v>
      </c>
      <c r="K312" s="34" t="s">
        <v>469</v>
      </c>
      <c r="L312" s="35">
        <f t="shared" si="4"/>
        <v>1</v>
      </c>
      <c r="M312" s="36"/>
      <c r="N312" s="37"/>
      <c r="O312" s="37"/>
      <c r="P312" s="37"/>
    </row>
    <row r="313" spans="1:16" s="11" customFormat="1" ht="42.75" hidden="1" x14ac:dyDescent="0.25">
      <c r="A313" s="46" t="s">
        <v>1220</v>
      </c>
      <c r="B313" s="45" t="s">
        <v>506</v>
      </c>
      <c r="C313" s="46">
        <v>1609</v>
      </c>
      <c r="D313" s="46">
        <v>2002</v>
      </c>
      <c r="E313" s="47" t="s">
        <v>1221</v>
      </c>
      <c r="F313" s="47" t="s">
        <v>1222</v>
      </c>
      <c r="G313" s="47" t="s">
        <v>198</v>
      </c>
      <c r="H313" s="47" t="s">
        <v>672</v>
      </c>
      <c r="I313" s="47" t="s">
        <v>1223</v>
      </c>
      <c r="J313" s="47" t="s">
        <v>1224</v>
      </c>
      <c r="K313" s="34" t="s">
        <v>469</v>
      </c>
      <c r="L313" s="35">
        <f t="shared" si="4"/>
        <v>1</v>
      </c>
      <c r="M313" s="36"/>
      <c r="N313" s="37"/>
      <c r="O313" s="37"/>
      <c r="P313" s="37"/>
    </row>
    <row r="314" spans="1:16" s="11" customFormat="1" ht="85.5" hidden="1" x14ac:dyDescent="0.25">
      <c r="A314" s="46" t="s">
        <v>19</v>
      </c>
      <c r="B314" s="45" t="s">
        <v>30</v>
      </c>
      <c r="C314" s="46">
        <v>105</v>
      </c>
      <c r="D314" s="46">
        <v>1993</v>
      </c>
      <c r="E314" s="47" t="s">
        <v>1225</v>
      </c>
      <c r="F314" s="47" t="s">
        <v>115</v>
      </c>
      <c r="G314" s="47" t="s">
        <v>198</v>
      </c>
      <c r="H314" s="47" t="s">
        <v>672</v>
      </c>
      <c r="I314" s="47" t="s">
        <v>1226</v>
      </c>
      <c r="J314" s="47" t="s">
        <v>1227</v>
      </c>
      <c r="K314" s="34" t="s">
        <v>469</v>
      </c>
      <c r="L314" s="35">
        <f t="shared" si="4"/>
        <v>1</v>
      </c>
      <c r="M314" s="36"/>
      <c r="N314" s="37"/>
      <c r="O314" s="37"/>
      <c r="P314" s="37"/>
    </row>
    <row r="315" spans="1:16" s="11" customFormat="1" ht="28.5" hidden="1" x14ac:dyDescent="0.25">
      <c r="A315" s="46" t="s">
        <v>729</v>
      </c>
      <c r="B315" s="45" t="s">
        <v>36</v>
      </c>
      <c r="C315" s="46">
        <v>4788</v>
      </c>
      <c r="D315" s="46">
        <v>2000</v>
      </c>
      <c r="E315" s="47" t="s">
        <v>1228</v>
      </c>
      <c r="F315" s="47" t="s">
        <v>113</v>
      </c>
      <c r="G315" s="47" t="s">
        <v>198</v>
      </c>
      <c r="H315" s="47" t="s">
        <v>672</v>
      </c>
      <c r="I315" s="47" t="s">
        <v>1229</v>
      </c>
      <c r="J315" s="47" t="s">
        <v>1230</v>
      </c>
      <c r="K315" s="34" t="s">
        <v>469</v>
      </c>
      <c r="L315" s="35">
        <f t="shared" si="4"/>
        <v>1</v>
      </c>
      <c r="M315" s="36"/>
      <c r="N315" s="37"/>
      <c r="O315" s="37"/>
      <c r="P315" s="37"/>
    </row>
    <row r="316" spans="1:16" s="11" customFormat="1" ht="99.75" hidden="1" x14ac:dyDescent="0.25">
      <c r="A316" s="46" t="s">
        <v>19</v>
      </c>
      <c r="B316" s="45" t="s">
        <v>30</v>
      </c>
      <c r="C316" s="46">
        <v>336</v>
      </c>
      <c r="D316" s="46">
        <v>1996</v>
      </c>
      <c r="E316" s="47" t="s">
        <v>1231</v>
      </c>
      <c r="F316" s="47" t="s">
        <v>115</v>
      </c>
      <c r="G316" s="47" t="s">
        <v>198</v>
      </c>
      <c r="H316" s="47" t="s">
        <v>672</v>
      </c>
      <c r="I316" s="47" t="s">
        <v>1232</v>
      </c>
      <c r="J316" s="47" t="s">
        <v>1233</v>
      </c>
      <c r="K316" s="34" t="s">
        <v>469</v>
      </c>
      <c r="L316" s="35">
        <f t="shared" si="4"/>
        <v>1</v>
      </c>
      <c r="M316" s="36"/>
      <c r="N316" s="37"/>
      <c r="O316" s="37"/>
      <c r="P316" s="37"/>
    </row>
    <row r="317" spans="1:16" s="11" customFormat="1" ht="85.5" hidden="1" x14ac:dyDescent="0.25">
      <c r="A317" s="46" t="s">
        <v>1112</v>
      </c>
      <c r="B317" s="45" t="s">
        <v>506</v>
      </c>
      <c r="C317" s="46">
        <v>431</v>
      </c>
      <c r="D317" s="46">
        <v>2017</v>
      </c>
      <c r="E317" s="47" t="s">
        <v>1234</v>
      </c>
      <c r="F317" s="47" t="s">
        <v>1235</v>
      </c>
      <c r="G317" s="47" t="s">
        <v>198</v>
      </c>
      <c r="H317" s="47" t="s">
        <v>672</v>
      </c>
      <c r="I317" s="47" t="s">
        <v>1236</v>
      </c>
      <c r="J317" s="47" t="s">
        <v>1237</v>
      </c>
      <c r="K317" s="34" t="s">
        <v>469</v>
      </c>
      <c r="L317" s="35">
        <f t="shared" si="4"/>
        <v>1</v>
      </c>
      <c r="M317" s="36"/>
      <c r="N317" s="37"/>
      <c r="O317" s="37"/>
      <c r="P317" s="37"/>
    </row>
    <row r="318" spans="1:16" s="11" customFormat="1" ht="57" hidden="1" x14ac:dyDescent="0.25">
      <c r="A318" s="46" t="s">
        <v>1112</v>
      </c>
      <c r="B318" s="45" t="s">
        <v>506</v>
      </c>
      <c r="C318" s="46">
        <v>478</v>
      </c>
      <c r="D318" s="46">
        <v>2021</v>
      </c>
      <c r="E318" s="47" t="s">
        <v>1238</v>
      </c>
      <c r="F318" s="47" t="s">
        <v>1239</v>
      </c>
      <c r="G318" s="47" t="s">
        <v>198</v>
      </c>
      <c r="H318" s="47" t="s">
        <v>672</v>
      </c>
      <c r="I318" s="47" t="s">
        <v>1240</v>
      </c>
      <c r="J318" s="47" t="s">
        <v>1237</v>
      </c>
      <c r="K318" s="34" t="s">
        <v>469</v>
      </c>
      <c r="L318" s="35">
        <f t="shared" si="4"/>
        <v>1</v>
      </c>
      <c r="M318" s="36"/>
      <c r="N318" s="37"/>
      <c r="O318" s="37"/>
      <c r="P318" s="37"/>
    </row>
    <row r="319" spans="1:16" s="11" customFormat="1" ht="85.5" hidden="1" x14ac:dyDescent="0.25">
      <c r="A319" s="46" t="s">
        <v>1112</v>
      </c>
      <c r="B319" s="45" t="s">
        <v>505</v>
      </c>
      <c r="C319" s="46">
        <v>1885</v>
      </c>
      <c r="D319" s="46">
        <v>2015</v>
      </c>
      <c r="E319" s="47" t="s">
        <v>1241</v>
      </c>
      <c r="F319" s="47" t="s">
        <v>1242</v>
      </c>
      <c r="G319" s="47" t="s">
        <v>198</v>
      </c>
      <c r="H319" s="47" t="s">
        <v>672</v>
      </c>
      <c r="I319" s="47" t="s">
        <v>1243</v>
      </c>
      <c r="J319" s="47" t="s">
        <v>1244</v>
      </c>
      <c r="K319" s="34" t="s">
        <v>469</v>
      </c>
      <c r="L319" s="35">
        <f t="shared" si="4"/>
        <v>1</v>
      </c>
      <c r="M319" s="36"/>
      <c r="N319" s="37"/>
      <c r="O319" s="37"/>
      <c r="P319" s="37"/>
    </row>
    <row r="320" spans="1:16" s="11" customFormat="1" ht="57" hidden="1" x14ac:dyDescent="0.25">
      <c r="A320" s="46" t="s">
        <v>1112</v>
      </c>
      <c r="B320" s="45" t="s">
        <v>505</v>
      </c>
      <c r="C320" s="46">
        <v>2273</v>
      </c>
      <c r="D320" s="46">
        <v>2014</v>
      </c>
      <c r="E320" s="47" t="s">
        <v>1245</v>
      </c>
      <c r="F320" s="47" t="s">
        <v>1242</v>
      </c>
      <c r="G320" s="47" t="s">
        <v>198</v>
      </c>
      <c r="H320" s="47" t="s">
        <v>672</v>
      </c>
      <c r="I320" s="47" t="s">
        <v>1246</v>
      </c>
      <c r="J320" s="47" t="s">
        <v>1247</v>
      </c>
      <c r="K320" s="34" t="s">
        <v>469</v>
      </c>
      <c r="L320" s="35">
        <f t="shared" si="4"/>
        <v>1</v>
      </c>
      <c r="M320" s="36"/>
      <c r="N320" s="37"/>
      <c r="O320" s="37"/>
      <c r="P320" s="37"/>
    </row>
    <row r="321" spans="1:16" s="11" customFormat="1" ht="71.25" hidden="1" x14ac:dyDescent="0.25">
      <c r="A321" s="46" t="s">
        <v>1112</v>
      </c>
      <c r="B321" s="45" t="s">
        <v>505</v>
      </c>
      <c r="C321" s="46">
        <v>4100</v>
      </c>
      <c r="D321" s="46">
        <v>2004</v>
      </c>
      <c r="E321" s="47" t="s">
        <v>1248</v>
      </c>
      <c r="F321" s="47" t="s">
        <v>115</v>
      </c>
      <c r="G321" s="47" t="s">
        <v>199</v>
      </c>
      <c r="H321" s="47" t="s">
        <v>672</v>
      </c>
      <c r="I321" s="47" t="s">
        <v>1249</v>
      </c>
      <c r="J321" s="47" t="s">
        <v>1250</v>
      </c>
      <c r="K321" s="34" t="s">
        <v>469</v>
      </c>
      <c r="L321" s="35">
        <f t="shared" si="4"/>
        <v>1</v>
      </c>
      <c r="M321" s="36"/>
      <c r="N321" s="37"/>
      <c r="O321" s="37"/>
      <c r="P321" s="37"/>
    </row>
    <row r="322" spans="1:16" s="11" customFormat="1" ht="99.75" hidden="1" x14ac:dyDescent="0.25">
      <c r="A322" s="46" t="s">
        <v>1112</v>
      </c>
      <c r="B322" s="45" t="s">
        <v>505</v>
      </c>
      <c r="C322" s="46">
        <v>40595</v>
      </c>
      <c r="D322" s="46">
        <v>2022</v>
      </c>
      <c r="E322" s="47" t="s">
        <v>1251</v>
      </c>
      <c r="F322" s="47" t="s">
        <v>1252</v>
      </c>
      <c r="G322" s="47" t="s">
        <v>199</v>
      </c>
      <c r="H322" s="47" t="s">
        <v>672</v>
      </c>
      <c r="I322" s="47" t="s">
        <v>1253</v>
      </c>
      <c r="J322" s="47" t="s">
        <v>1254</v>
      </c>
      <c r="K322" s="34" t="s">
        <v>469</v>
      </c>
      <c r="L322" s="35">
        <f t="shared" si="4"/>
        <v>1</v>
      </c>
      <c r="M322" s="36"/>
      <c r="N322" s="37"/>
      <c r="O322" s="37"/>
      <c r="P322" s="37"/>
    </row>
    <row r="323" spans="1:16" s="11" customFormat="1" ht="42.75" hidden="1" x14ac:dyDescent="0.25">
      <c r="A323" s="46" t="s">
        <v>1112</v>
      </c>
      <c r="B323" s="45" t="s">
        <v>505</v>
      </c>
      <c r="C323" s="46">
        <v>45295</v>
      </c>
      <c r="D323" s="46">
        <v>2022</v>
      </c>
      <c r="E323" s="47" t="s">
        <v>1255</v>
      </c>
      <c r="F323" s="47" t="s">
        <v>1256</v>
      </c>
      <c r="G323" s="47" t="s">
        <v>198</v>
      </c>
      <c r="H323" s="47" t="s">
        <v>672</v>
      </c>
      <c r="I323" s="47" t="s">
        <v>1257</v>
      </c>
      <c r="J323" s="47" t="s">
        <v>1258</v>
      </c>
      <c r="K323" s="34" t="s">
        <v>469</v>
      </c>
      <c r="L323" s="35">
        <f t="shared" si="4"/>
        <v>1</v>
      </c>
      <c r="M323" s="36"/>
      <c r="N323" s="37"/>
      <c r="O323" s="37"/>
      <c r="P323" s="37"/>
    </row>
    <row r="324" spans="1:16" s="11" customFormat="1" ht="28.5" hidden="1" x14ac:dyDescent="0.25">
      <c r="A324" s="46" t="s">
        <v>1112</v>
      </c>
      <c r="B324" s="45" t="s">
        <v>506</v>
      </c>
      <c r="C324" s="46">
        <v>1430</v>
      </c>
      <c r="D324" s="46">
        <v>2022</v>
      </c>
      <c r="E324" s="47" t="s">
        <v>1259</v>
      </c>
      <c r="F324" s="47" t="s">
        <v>113</v>
      </c>
      <c r="G324" s="47" t="s">
        <v>198</v>
      </c>
      <c r="H324" s="47" t="s">
        <v>672</v>
      </c>
      <c r="I324" s="47" t="s">
        <v>1260</v>
      </c>
      <c r="J324" s="47" t="s">
        <v>1261</v>
      </c>
      <c r="K324" s="34" t="s">
        <v>469</v>
      </c>
      <c r="L324" s="35">
        <f t="shared" si="4"/>
        <v>1</v>
      </c>
      <c r="M324" s="36"/>
      <c r="N324" s="37"/>
      <c r="O324" s="37"/>
      <c r="P324" s="37"/>
    </row>
    <row r="325" spans="1:16" s="11" customFormat="1" ht="71.25" hidden="1" x14ac:dyDescent="0.25">
      <c r="A325" s="46" t="s">
        <v>19</v>
      </c>
      <c r="B325" s="45" t="s">
        <v>30</v>
      </c>
      <c r="C325" s="46">
        <v>2251</v>
      </c>
      <c r="D325" s="46">
        <v>2022</v>
      </c>
      <c r="E325" s="47" t="s">
        <v>1262</v>
      </c>
      <c r="F325" s="47" t="s">
        <v>113</v>
      </c>
      <c r="G325" s="47" t="s">
        <v>198</v>
      </c>
      <c r="H325" s="47" t="s">
        <v>672</v>
      </c>
      <c r="I325" s="47" t="s">
        <v>1263</v>
      </c>
      <c r="J325" s="47" t="s">
        <v>1261</v>
      </c>
      <c r="K325" s="34" t="s">
        <v>469</v>
      </c>
      <c r="L325" s="35">
        <f t="shared" si="4"/>
        <v>1</v>
      </c>
      <c r="M325" s="36"/>
      <c r="N325" s="37"/>
      <c r="O325" s="37"/>
      <c r="P325" s="37"/>
    </row>
    <row r="326" spans="1:16" s="11" customFormat="1" ht="114" hidden="1" x14ac:dyDescent="0.25">
      <c r="A326" s="46" t="s">
        <v>37</v>
      </c>
      <c r="B326" s="45" t="s">
        <v>30</v>
      </c>
      <c r="C326" s="46">
        <v>2252</v>
      </c>
      <c r="D326" s="46">
        <v>2022</v>
      </c>
      <c r="E326" s="47" t="s">
        <v>1264</v>
      </c>
      <c r="F326" s="47" t="s">
        <v>136</v>
      </c>
      <c r="G326" s="47" t="s">
        <v>198</v>
      </c>
      <c r="H326" s="47" t="s">
        <v>672</v>
      </c>
      <c r="I326" s="47" t="s">
        <v>1265</v>
      </c>
      <c r="J326" s="47" t="s">
        <v>1266</v>
      </c>
      <c r="K326" s="34" t="s">
        <v>469</v>
      </c>
      <c r="L326" s="35">
        <f t="shared" si="4"/>
        <v>1</v>
      </c>
      <c r="M326" s="36"/>
      <c r="N326" s="37"/>
      <c r="O326" s="37"/>
      <c r="P326" s="37"/>
    </row>
    <row r="327" spans="1:16" s="11" customFormat="1" ht="42.75" hidden="1" x14ac:dyDescent="0.25">
      <c r="A327" s="46" t="s">
        <v>1112</v>
      </c>
      <c r="B327" s="45" t="s">
        <v>505</v>
      </c>
      <c r="C327" s="46">
        <v>5178</v>
      </c>
      <c r="D327" s="46">
        <v>2023</v>
      </c>
      <c r="E327" s="47" t="s">
        <v>1267</v>
      </c>
      <c r="F327" s="47" t="s">
        <v>115</v>
      </c>
      <c r="G327" s="47" t="s">
        <v>199</v>
      </c>
      <c r="H327" s="47" t="s">
        <v>672</v>
      </c>
      <c r="I327" s="47" t="s">
        <v>1268</v>
      </c>
      <c r="J327" s="47" t="s">
        <v>1269</v>
      </c>
      <c r="K327" s="34" t="s">
        <v>469</v>
      </c>
      <c r="L327" s="35">
        <f t="shared" si="4"/>
        <v>1</v>
      </c>
      <c r="M327" s="36"/>
      <c r="N327" s="37"/>
      <c r="O327" s="37"/>
      <c r="P327" s="37"/>
    </row>
    <row r="328" spans="1:16" s="11" customFormat="1" ht="114" hidden="1" x14ac:dyDescent="0.25">
      <c r="A328" s="46" t="s">
        <v>37</v>
      </c>
      <c r="B328" s="45" t="s">
        <v>30</v>
      </c>
      <c r="C328" s="46">
        <v>2283</v>
      </c>
      <c r="D328" s="46">
        <v>2023</v>
      </c>
      <c r="E328" s="47" t="s">
        <v>1270</v>
      </c>
      <c r="F328" s="47" t="s">
        <v>112</v>
      </c>
      <c r="G328" s="47" t="s">
        <v>199</v>
      </c>
      <c r="H328" s="47" t="s">
        <v>672</v>
      </c>
      <c r="I328" s="47" t="s">
        <v>1271</v>
      </c>
      <c r="J328" s="47" t="s">
        <v>1272</v>
      </c>
      <c r="K328" s="34" t="s">
        <v>469</v>
      </c>
      <c r="L328" s="35">
        <f t="shared" si="4"/>
        <v>1</v>
      </c>
      <c r="M328" s="36"/>
      <c r="N328" s="37"/>
      <c r="O328" s="37"/>
      <c r="P328" s="37"/>
    </row>
    <row r="329" spans="1:16" s="11" customFormat="1" ht="57" hidden="1" x14ac:dyDescent="0.25">
      <c r="A329" s="46" t="s">
        <v>1112</v>
      </c>
      <c r="B329" s="45" t="s">
        <v>505</v>
      </c>
      <c r="C329" s="46">
        <v>1080</v>
      </c>
      <c r="D329" s="46">
        <v>2019</v>
      </c>
      <c r="E329" s="47" t="s">
        <v>1209</v>
      </c>
      <c r="F329" s="47" t="s">
        <v>115</v>
      </c>
      <c r="G329" s="47" t="s">
        <v>198</v>
      </c>
      <c r="H329" s="47" t="s">
        <v>711</v>
      </c>
      <c r="I329" s="47" t="s">
        <v>1210</v>
      </c>
      <c r="J329" s="47" t="s">
        <v>1211</v>
      </c>
      <c r="K329" s="34" t="s">
        <v>469</v>
      </c>
      <c r="L329" s="35">
        <f t="shared" si="4"/>
        <v>1</v>
      </c>
      <c r="M329" s="36"/>
      <c r="N329" s="37"/>
      <c r="O329" s="37"/>
      <c r="P329" s="37"/>
    </row>
    <row r="330" spans="1:16" s="11" customFormat="1" ht="71.25" hidden="1" x14ac:dyDescent="0.25">
      <c r="A330" s="46" t="s">
        <v>1112</v>
      </c>
      <c r="B330" s="45" t="s">
        <v>505</v>
      </c>
      <c r="C330" s="46">
        <v>5155</v>
      </c>
      <c r="D330" s="46">
        <v>2023</v>
      </c>
      <c r="E330" s="47" t="s">
        <v>1317</v>
      </c>
      <c r="F330" s="47" t="s">
        <v>121</v>
      </c>
      <c r="G330" s="47" t="s">
        <v>198</v>
      </c>
      <c r="H330" s="47" t="s">
        <v>711</v>
      </c>
      <c r="I330" s="47" t="s">
        <v>1318</v>
      </c>
      <c r="J330" s="47" t="s">
        <v>1211</v>
      </c>
      <c r="K330" s="34" t="s">
        <v>469</v>
      </c>
      <c r="L330" s="35">
        <f t="shared" si="4"/>
        <v>1</v>
      </c>
      <c r="M330" s="36"/>
      <c r="N330" s="37"/>
      <c r="O330" s="37"/>
      <c r="P330" s="37"/>
    </row>
    <row r="331" spans="1:16" s="11" customFormat="1" ht="57" hidden="1" x14ac:dyDescent="0.25">
      <c r="A331" s="46" t="s">
        <v>37</v>
      </c>
      <c r="B331" s="45" t="s">
        <v>30</v>
      </c>
      <c r="C331" s="46">
        <v>55</v>
      </c>
      <c r="D331" s="46">
        <v>1993</v>
      </c>
      <c r="E331" s="47" t="s">
        <v>1278</v>
      </c>
      <c r="F331" s="47" t="s">
        <v>1279</v>
      </c>
      <c r="G331" s="47" t="s">
        <v>198</v>
      </c>
      <c r="H331" s="47" t="s">
        <v>521</v>
      </c>
      <c r="I331" s="47" t="s">
        <v>1280</v>
      </c>
      <c r="J331" s="47" t="s">
        <v>1281</v>
      </c>
      <c r="K331" s="34" t="s">
        <v>469</v>
      </c>
      <c r="L331" s="35">
        <f t="shared" ref="L331:L396" si="6">IF(K331="Cumple",1,IF(K331="Cumple con observaciones",0.5,0))</f>
        <v>1</v>
      </c>
      <c r="M331" s="36"/>
      <c r="N331" s="37"/>
      <c r="O331" s="37"/>
      <c r="P331" s="37"/>
    </row>
    <row r="332" spans="1:16" s="11" customFormat="1" ht="57" hidden="1" x14ac:dyDescent="0.25">
      <c r="A332" s="46" t="s">
        <v>37</v>
      </c>
      <c r="B332" s="45" t="s">
        <v>30</v>
      </c>
      <c r="C332" s="46">
        <v>55</v>
      </c>
      <c r="D332" s="46">
        <v>1993</v>
      </c>
      <c r="E332" s="47" t="s">
        <v>1278</v>
      </c>
      <c r="F332" s="47" t="s">
        <v>1282</v>
      </c>
      <c r="G332" s="47" t="s">
        <v>198</v>
      </c>
      <c r="H332" s="47" t="s">
        <v>521</v>
      </c>
      <c r="I332" s="47" t="s">
        <v>1283</v>
      </c>
      <c r="J332" s="47" t="s">
        <v>1284</v>
      </c>
      <c r="K332" s="34" t="s">
        <v>469</v>
      </c>
      <c r="L332" s="35">
        <f t="shared" si="6"/>
        <v>1</v>
      </c>
      <c r="M332" s="36"/>
      <c r="N332" s="37"/>
      <c r="O332" s="37"/>
      <c r="P332" s="37"/>
    </row>
    <row r="333" spans="1:16" s="11" customFormat="1" ht="156.75" hidden="1" x14ac:dyDescent="0.25">
      <c r="A333" s="46" t="s">
        <v>37</v>
      </c>
      <c r="B333" s="45" t="s">
        <v>30</v>
      </c>
      <c r="C333" s="46">
        <v>55</v>
      </c>
      <c r="D333" s="46">
        <v>1993</v>
      </c>
      <c r="E333" s="47" t="s">
        <v>1278</v>
      </c>
      <c r="F333" s="47" t="s">
        <v>147</v>
      </c>
      <c r="G333" s="47" t="s">
        <v>198</v>
      </c>
      <c r="H333" s="47" t="s">
        <v>521</v>
      </c>
      <c r="I333" s="47" t="s">
        <v>1285</v>
      </c>
      <c r="J333" s="47" t="s">
        <v>1286</v>
      </c>
      <c r="K333" s="34" t="s">
        <v>469</v>
      </c>
      <c r="L333" s="35">
        <f t="shared" si="6"/>
        <v>1</v>
      </c>
      <c r="M333" s="36"/>
      <c r="N333" s="37"/>
      <c r="O333" s="37"/>
      <c r="P333" s="37"/>
    </row>
    <row r="334" spans="1:16" s="11" customFormat="1" ht="57" hidden="1" x14ac:dyDescent="0.25">
      <c r="A334" s="46" t="s">
        <v>37</v>
      </c>
      <c r="B334" s="45" t="s">
        <v>30</v>
      </c>
      <c r="C334" s="46">
        <v>55</v>
      </c>
      <c r="D334" s="46">
        <v>1993</v>
      </c>
      <c r="E334" s="47" t="s">
        <v>1278</v>
      </c>
      <c r="F334" s="47" t="s">
        <v>139</v>
      </c>
      <c r="G334" s="47" t="s">
        <v>198</v>
      </c>
      <c r="H334" s="47" t="s">
        <v>521</v>
      </c>
      <c r="I334" s="47" t="s">
        <v>1287</v>
      </c>
      <c r="J334" s="47" t="s">
        <v>1288</v>
      </c>
      <c r="K334" s="34" t="s">
        <v>469</v>
      </c>
      <c r="L334" s="35">
        <f t="shared" si="6"/>
        <v>1</v>
      </c>
      <c r="M334" s="36"/>
      <c r="N334" s="37"/>
      <c r="O334" s="37"/>
      <c r="P334" s="37"/>
    </row>
    <row r="335" spans="1:16" s="11" customFormat="1" ht="99.75" hidden="1" x14ac:dyDescent="0.25">
      <c r="A335" s="46" t="s">
        <v>40</v>
      </c>
      <c r="B335" s="45" t="s">
        <v>506</v>
      </c>
      <c r="C335" s="46">
        <v>1630</v>
      </c>
      <c r="D335" s="46">
        <v>2021</v>
      </c>
      <c r="E335" s="47" t="s">
        <v>1289</v>
      </c>
      <c r="F335" s="47" t="s">
        <v>1290</v>
      </c>
      <c r="G335" s="47" t="s">
        <v>198</v>
      </c>
      <c r="H335" s="47" t="s">
        <v>521</v>
      </c>
      <c r="I335" s="47" t="s">
        <v>1291</v>
      </c>
      <c r="J335" s="47" t="s">
        <v>1292</v>
      </c>
      <c r="K335" s="34" t="s">
        <v>469</v>
      </c>
      <c r="L335" s="35">
        <f t="shared" si="6"/>
        <v>1</v>
      </c>
      <c r="M335" s="36"/>
      <c r="N335" s="37"/>
      <c r="O335" s="37"/>
      <c r="P335" s="37"/>
    </row>
    <row r="336" spans="1:16" s="11" customFormat="1" ht="99.75" hidden="1" x14ac:dyDescent="0.25">
      <c r="A336" s="46" t="s">
        <v>40</v>
      </c>
      <c r="B336" s="45" t="s">
        <v>506</v>
      </c>
      <c r="C336" s="46">
        <v>1630</v>
      </c>
      <c r="D336" s="46">
        <v>2021</v>
      </c>
      <c r="E336" s="47" t="s">
        <v>1289</v>
      </c>
      <c r="F336" s="47" t="s">
        <v>1293</v>
      </c>
      <c r="G336" s="47" t="s">
        <v>198</v>
      </c>
      <c r="H336" s="47" t="s">
        <v>521</v>
      </c>
      <c r="I336" s="47" t="s">
        <v>1294</v>
      </c>
      <c r="J336" s="47" t="s">
        <v>1295</v>
      </c>
      <c r="K336" s="34" t="s">
        <v>469</v>
      </c>
      <c r="L336" s="35">
        <f t="shared" si="6"/>
        <v>1</v>
      </c>
      <c r="M336" s="36"/>
      <c r="N336" s="37"/>
      <c r="O336" s="37"/>
      <c r="P336" s="37"/>
    </row>
    <row r="337" spans="1:16" s="11" customFormat="1" ht="99.75" hidden="1" x14ac:dyDescent="0.25">
      <c r="A337" s="46" t="s">
        <v>40</v>
      </c>
      <c r="B337" s="45" t="s">
        <v>506</v>
      </c>
      <c r="C337" s="46">
        <v>1630</v>
      </c>
      <c r="D337" s="46">
        <v>2021</v>
      </c>
      <c r="E337" s="47" t="s">
        <v>1289</v>
      </c>
      <c r="F337" s="47" t="s">
        <v>1296</v>
      </c>
      <c r="G337" s="47" t="s">
        <v>198</v>
      </c>
      <c r="H337" s="47" t="s">
        <v>521</v>
      </c>
      <c r="I337" s="47" t="s">
        <v>1297</v>
      </c>
      <c r="J337" s="47" t="s">
        <v>1298</v>
      </c>
      <c r="K337" s="34" t="s">
        <v>469</v>
      </c>
      <c r="L337" s="35">
        <f t="shared" si="6"/>
        <v>1</v>
      </c>
      <c r="M337" s="36"/>
      <c r="N337" s="37"/>
      <c r="O337" s="37"/>
      <c r="P337" s="37"/>
    </row>
    <row r="338" spans="1:16" s="11" customFormat="1" ht="42.75" hidden="1" x14ac:dyDescent="0.25">
      <c r="A338" s="46" t="s">
        <v>1299</v>
      </c>
      <c r="B338" s="45" t="s">
        <v>727</v>
      </c>
      <c r="C338" s="46">
        <v>3868</v>
      </c>
      <c r="D338" s="46">
        <v>2016</v>
      </c>
      <c r="E338" s="47" t="s">
        <v>1300</v>
      </c>
      <c r="F338" s="47" t="s">
        <v>113</v>
      </c>
      <c r="G338" s="47" t="s">
        <v>198</v>
      </c>
      <c r="H338" s="47" t="s">
        <v>521</v>
      </c>
      <c r="I338" s="47" t="s">
        <v>1301</v>
      </c>
      <c r="J338" s="47" t="s">
        <v>1302</v>
      </c>
      <c r="K338" s="34" t="s">
        <v>469</v>
      </c>
      <c r="L338" s="35">
        <f t="shared" si="6"/>
        <v>1</v>
      </c>
      <c r="M338" s="36"/>
      <c r="N338" s="37"/>
      <c r="O338" s="37"/>
      <c r="P338" s="37"/>
    </row>
    <row r="339" spans="1:16" s="11" customFormat="1" ht="57" hidden="1" x14ac:dyDescent="0.25">
      <c r="A339" s="46" t="s">
        <v>18</v>
      </c>
      <c r="B339" s="45" t="s">
        <v>505</v>
      </c>
      <c r="C339" s="46">
        <v>2467</v>
      </c>
      <c r="D339" s="46">
        <v>2022</v>
      </c>
      <c r="E339" s="47" t="s">
        <v>1303</v>
      </c>
      <c r="F339" s="47" t="s">
        <v>1304</v>
      </c>
      <c r="G339" s="47" t="s">
        <v>198</v>
      </c>
      <c r="H339" s="47" t="s">
        <v>521</v>
      </c>
      <c r="I339" s="47" t="s">
        <v>1305</v>
      </c>
      <c r="J339" s="47" t="s">
        <v>1306</v>
      </c>
      <c r="K339" s="34" t="s">
        <v>469</v>
      </c>
      <c r="L339" s="35">
        <f t="shared" si="6"/>
        <v>1</v>
      </c>
      <c r="M339" s="36"/>
      <c r="N339" s="37"/>
      <c r="O339" s="37"/>
      <c r="P339" s="37"/>
    </row>
    <row r="340" spans="1:16" s="11" customFormat="1" ht="114" hidden="1" x14ac:dyDescent="0.25">
      <c r="A340" s="46" t="s">
        <v>17</v>
      </c>
      <c r="B340" s="45" t="s">
        <v>506</v>
      </c>
      <c r="C340" s="46">
        <v>221</v>
      </c>
      <c r="D340" s="46">
        <v>2023</v>
      </c>
      <c r="E340" s="47" t="s">
        <v>1307</v>
      </c>
      <c r="F340" s="47" t="s">
        <v>121</v>
      </c>
      <c r="G340" s="47" t="s">
        <v>199</v>
      </c>
      <c r="H340" s="47" t="s">
        <v>521</v>
      </c>
      <c r="I340" s="47" t="s">
        <v>1308</v>
      </c>
      <c r="J340" s="47" t="s">
        <v>1309</v>
      </c>
      <c r="K340" s="34" t="s">
        <v>469</v>
      </c>
      <c r="L340" s="35">
        <f t="shared" si="6"/>
        <v>1</v>
      </c>
      <c r="M340" s="36"/>
      <c r="N340" s="37"/>
      <c r="O340" s="37"/>
      <c r="P340" s="37"/>
    </row>
    <row r="341" spans="1:16" s="11" customFormat="1" ht="57" hidden="1" x14ac:dyDescent="0.25">
      <c r="A341" s="46" t="s">
        <v>37</v>
      </c>
      <c r="B341" s="45" t="s">
        <v>30</v>
      </c>
      <c r="C341" s="46">
        <v>1968</v>
      </c>
      <c r="D341" s="46">
        <v>2019</v>
      </c>
      <c r="E341" s="47" t="s">
        <v>1310</v>
      </c>
      <c r="F341" s="47" t="s">
        <v>1311</v>
      </c>
      <c r="G341" s="47" t="s">
        <v>199</v>
      </c>
      <c r="H341" s="47" t="s">
        <v>521</v>
      </c>
      <c r="I341" s="47" t="s">
        <v>1312</v>
      </c>
      <c r="J341" s="47" t="s">
        <v>1309</v>
      </c>
      <c r="K341" s="34" t="s">
        <v>469</v>
      </c>
      <c r="L341" s="35">
        <f t="shared" si="6"/>
        <v>1</v>
      </c>
      <c r="M341" s="36"/>
      <c r="N341" s="37"/>
      <c r="O341" s="37"/>
      <c r="P341" s="37"/>
    </row>
    <row r="342" spans="1:16" s="11" customFormat="1" ht="42.75" hidden="1" x14ac:dyDescent="0.25">
      <c r="A342" s="46" t="s">
        <v>44</v>
      </c>
      <c r="B342" s="45" t="s">
        <v>506</v>
      </c>
      <c r="C342" s="46">
        <v>1843</v>
      </c>
      <c r="D342" s="46">
        <v>1991</v>
      </c>
      <c r="E342" s="47" t="s">
        <v>1313</v>
      </c>
      <c r="F342" s="47" t="s">
        <v>1314</v>
      </c>
      <c r="G342" s="47" t="s">
        <v>475</v>
      </c>
      <c r="H342" s="47" t="s">
        <v>521</v>
      </c>
      <c r="I342" s="47" t="s">
        <v>1315</v>
      </c>
      <c r="J342" s="47" t="s">
        <v>1316</v>
      </c>
      <c r="K342" s="34" t="s">
        <v>469</v>
      </c>
      <c r="L342" s="35">
        <f t="shared" si="6"/>
        <v>1</v>
      </c>
      <c r="M342" s="36"/>
      <c r="N342" s="37"/>
      <c r="O342" s="37"/>
      <c r="P342" s="37"/>
    </row>
    <row r="343" spans="1:16" s="11" customFormat="1" ht="128.25" hidden="1" x14ac:dyDescent="0.25">
      <c r="A343" s="46" t="s">
        <v>37</v>
      </c>
      <c r="B343" s="45" t="s">
        <v>30</v>
      </c>
      <c r="C343" s="46">
        <v>1966</v>
      </c>
      <c r="D343" s="46">
        <v>2019</v>
      </c>
      <c r="E343" s="47" t="s">
        <v>648</v>
      </c>
      <c r="F343" s="47" t="s">
        <v>629</v>
      </c>
      <c r="G343" s="47" t="s">
        <v>560</v>
      </c>
      <c r="H343" s="47" t="s">
        <v>536</v>
      </c>
      <c r="I343" s="47" t="s">
        <v>649</v>
      </c>
      <c r="J343" s="47" t="s">
        <v>650</v>
      </c>
      <c r="K343" s="34" t="s">
        <v>469</v>
      </c>
      <c r="L343" s="35">
        <f t="shared" si="6"/>
        <v>1</v>
      </c>
      <c r="M343" s="36"/>
      <c r="N343" s="37"/>
      <c r="O343" s="37"/>
      <c r="P343" s="37"/>
    </row>
    <row r="344" spans="1:16" s="11" customFormat="1" ht="57" hidden="1" x14ac:dyDescent="0.25">
      <c r="A344" s="46" t="s">
        <v>19</v>
      </c>
      <c r="B344" s="45" t="s">
        <v>30</v>
      </c>
      <c r="C344" s="46">
        <v>769</v>
      </c>
      <c r="D344" s="46">
        <v>2012</v>
      </c>
      <c r="E344" s="47" t="s">
        <v>816</v>
      </c>
      <c r="F344" s="47" t="s">
        <v>659</v>
      </c>
      <c r="G344" s="47" t="s">
        <v>198</v>
      </c>
      <c r="H344" s="47" t="s">
        <v>711</v>
      </c>
      <c r="I344" s="47" t="s">
        <v>817</v>
      </c>
      <c r="J344" s="47" t="s">
        <v>818</v>
      </c>
      <c r="K344" s="34" t="s">
        <v>469</v>
      </c>
      <c r="L344" s="35">
        <f t="shared" si="6"/>
        <v>1</v>
      </c>
      <c r="M344" s="36"/>
      <c r="N344" s="37"/>
      <c r="O344" s="37"/>
      <c r="P344" s="37"/>
    </row>
    <row r="345" spans="1:16" s="11" customFormat="1" ht="85.5" hidden="1" x14ac:dyDescent="0.25">
      <c r="A345" s="46" t="s">
        <v>49</v>
      </c>
      <c r="B345" s="45" t="s">
        <v>505</v>
      </c>
      <c r="C345" s="46">
        <v>166</v>
      </c>
      <c r="D345" s="46">
        <v>2001</v>
      </c>
      <c r="E345" s="47" t="s">
        <v>97</v>
      </c>
      <c r="F345" s="47" t="s">
        <v>115</v>
      </c>
      <c r="G345" s="47" t="s">
        <v>198</v>
      </c>
      <c r="H345" s="47" t="s">
        <v>198</v>
      </c>
      <c r="I345" s="47" t="s">
        <v>319</v>
      </c>
      <c r="J345" s="47" t="s">
        <v>454</v>
      </c>
      <c r="K345" s="34" t="s">
        <v>469</v>
      </c>
      <c r="L345" s="35">
        <f t="shared" si="6"/>
        <v>1</v>
      </c>
      <c r="M345" s="36"/>
      <c r="N345" s="37"/>
      <c r="O345" s="37"/>
      <c r="P345" s="37"/>
    </row>
    <row r="346" spans="1:16" s="11" customFormat="1" ht="74.25" hidden="1" customHeight="1" x14ac:dyDescent="0.25">
      <c r="A346" s="46" t="s">
        <v>42</v>
      </c>
      <c r="B346" s="45" t="s">
        <v>505</v>
      </c>
      <c r="C346" s="46">
        <v>181331</v>
      </c>
      <c r="D346" s="46">
        <v>2009</v>
      </c>
      <c r="E346" s="47" t="s">
        <v>1341</v>
      </c>
      <c r="F346" s="47" t="s">
        <v>113</v>
      </c>
      <c r="G346" s="47" t="s">
        <v>198</v>
      </c>
      <c r="H346" s="47" t="s">
        <v>525</v>
      </c>
      <c r="I346" s="47" t="s">
        <v>1342</v>
      </c>
      <c r="J346" s="47" t="s">
        <v>1343</v>
      </c>
      <c r="K346" s="34" t="s">
        <v>469</v>
      </c>
      <c r="L346" s="35">
        <f t="shared" si="6"/>
        <v>1</v>
      </c>
      <c r="M346" s="36"/>
      <c r="N346" s="37"/>
      <c r="O346" s="37"/>
      <c r="P346" s="37"/>
    </row>
    <row r="347" spans="1:16" s="11" customFormat="1" ht="99.75" hidden="1" x14ac:dyDescent="0.25">
      <c r="A347" s="46" t="s">
        <v>42</v>
      </c>
      <c r="B347" s="45" t="s">
        <v>505</v>
      </c>
      <c r="C347" s="46">
        <v>180540</v>
      </c>
      <c r="D347" s="46">
        <v>2010</v>
      </c>
      <c r="E347" s="47" t="s">
        <v>1344</v>
      </c>
      <c r="F347" s="47" t="s">
        <v>113</v>
      </c>
      <c r="G347" s="47" t="s">
        <v>198</v>
      </c>
      <c r="H347" s="47" t="s">
        <v>525</v>
      </c>
      <c r="I347" s="47" t="s">
        <v>1345</v>
      </c>
      <c r="J347" s="47" t="s">
        <v>1346</v>
      </c>
      <c r="K347" s="34" t="s">
        <v>469</v>
      </c>
      <c r="L347" s="35">
        <f t="shared" si="6"/>
        <v>1</v>
      </c>
      <c r="M347" s="36"/>
      <c r="N347" s="37"/>
      <c r="O347" s="37"/>
      <c r="P347" s="37"/>
    </row>
    <row r="348" spans="1:16" s="68" customFormat="1" ht="99.75" hidden="1" x14ac:dyDescent="0.25">
      <c r="A348" s="53" t="s">
        <v>42</v>
      </c>
      <c r="B348" s="54" t="s">
        <v>505</v>
      </c>
      <c r="C348" s="53">
        <v>90708</v>
      </c>
      <c r="D348" s="53">
        <v>2013</v>
      </c>
      <c r="E348" s="55" t="s">
        <v>98</v>
      </c>
      <c r="F348" s="55" t="s">
        <v>115</v>
      </c>
      <c r="G348" s="55" t="s">
        <v>198</v>
      </c>
      <c r="H348" s="55" t="s">
        <v>525</v>
      </c>
      <c r="I348" s="55" t="s">
        <v>1014</v>
      </c>
      <c r="J348" s="55" t="s">
        <v>455</v>
      </c>
      <c r="K348" s="34" t="s">
        <v>469</v>
      </c>
      <c r="L348" s="35">
        <f t="shared" si="6"/>
        <v>1</v>
      </c>
      <c r="M348" s="67"/>
      <c r="N348" s="66"/>
      <c r="O348" s="66"/>
      <c r="P348" s="66"/>
    </row>
    <row r="349" spans="1:16" s="11" customFormat="1" ht="57" hidden="1" x14ac:dyDescent="0.25">
      <c r="A349" s="46" t="s">
        <v>49</v>
      </c>
      <c r="B349" s="45" t="s">
        <v>505</v>
      </c>
      <c r="C349" s="46">
        <v>3715</v>
      </c>
      <c r="D349" s="46">
        <v>1994</v>
      </c>
      <c r="E349" s="47" t="s">
        <v>99</v>
      </c>
      <c r="F349" s="47" t="s">
        <v>115</v>
      </c>
      <c r="G349" s="47" t="s">
        <v>198</v>
      </c>
      <c r="H349" s="47" t="s">
        <v>198</v>
      </c>
      <c r="I349" s="47" t="s">
        <v>651</v>
      </c>
      <c r="J349" s="47" t="s">
        <v>456</v>
      </c>
      <c r="K349" s="34" t="s">
        <v>469</v>
      </c>
      <c r="L349" s="35">
        <f t="shared" si="6"/>
        <v>1</v>
      </c>
      <c r="M349" s="36"/>
      <c r="N349" s="37"/>
      <c r="O349" s="37"/>
      <c r="P349" s="37"/>
    </row>
    <row r="350" spans="1:16" s="11" customFormat="1" ht="57" hidden="1" x14ac:dyDescent="0.25">
      <c r="A350" s="46" t="s">
        <v>41</v>
      </c>
      <c r="B350" s="45" t="s">
        <v>505</v>
      </c>
      <c r="C350" s="46">
        <v>2569</v>
      </c>
      <c r="D350" s="46">
        <v>1999</v>
      </c>
      <c r="E350" s="47" t="s">
        <v>100</v>
      </c>
      <c r="F350" s="47" t="s">
        <v>192</v>
      </c>
      <c r="G350" s="47" t="s">
        <v>198</v>
      </c>
      <c r="H350" s="47" t="s">
        <v>198</v>
      </c>
      <c r="I350" s="47" t="s">
        <v>320</v>
      </c>
      <c r="J350" s="47" t="s">
        <v>457</v>
      </c>
      <c r="K350" s="34" t="s">
        <v>469</v>
      </c>
      <c r="L350" s="35">
        <f t="shared" si="6"/>
        <v>1</v>
      </c>
      <c r="M350" s="36"/>
      <c r="N350" s="37"/>
      <c r="O350" s="37"/>
      <c r="P350" s="37"/>
    </row>
    <row r="351" spans="1:16" s="11" customFormat="1" ht="57" hidden="1" x14ac:dyDescent="0.25">
      <c r="A351" s="46" t="s">
        <v>25</v>
      </c>
      <c r="B351" s="45" t="s">
        <v>33</v>
      </c>
      <c r="C351" s="46">
        <v>38</v>
      </c>
      <c r="D351" s="46">
        <v>2010</v>
      </c>
      <c r="E351" s="47" t="s">
        <v>101</v>
      </c>
      <c r="F351" s="47" t="s">
        <v>131</v>
      </c>
      <c r="G351" s="47" t="s">
        <v>198</v>
      </c>
      <c r="H351" s="47" t="s">
        <v>556</v>
      </c>
      <c r="I351" s="47" t="s">
        <v>321</v>
      </c>
      <c r="J351" s="47" t="s">
        <v>458</v>
      </c>
      <c r="K351" s="34" t="s">
        <v>469</v>
      </c>
      <c r="L351" s="35">
        <f t="shared" si="6"/>
        <v>1</v>
      </c>
      <c r="M351" s="36"/>
      <c r="N351" s="37"/>
      <c r="O351" s="37"/>
      <c r="P351" s="37"/>
    </row>
    <row r="352" spans="1:16" s="11" customFormat="1" ht="57" hidden="1" x14ac:dyDescent="0.25">
      <c r="A352" s="46" t="s">
        <v>52</v>
      </c>
      <c r="B352" s="45" t="s">
        <v>34</v>
      </c>
      <c r="C352" s="46" t="s">
        <v>34</v>
      </c>
      <c r="D352" s="46">
        <v>1950</v>
      </c>
      <c r="E352" s="47" t="s">
        <v>83</v>
      </c>
      <c r="F352" s="47" t="s">
        <v>1015</v>
      </c>
      <c r="G352" s="47" t="s">
        <v>478</v>
      </c>
      <c r="H352" s="47" t="s">
        <v>197</v>
      </c>
      <c r="I352" s="47" t="s">
        <v>1016</v>
      </c>
      <c r="J352" s="47" t="s">
        <v>1017</v>
      </c>
      <c r="K352" s="34" t="s">
        <v>469</v>
      </c>
      <c r="L352" s="35">
        <f t="shared" si="6"/>
        <v>1</v>
      </c>
      <c r="M352" s="36"/>
      <c r="N352" s="37"/>
      <c r="O352" s="37"/>
      <c r="P352" s="37"/>
    </row>
    <row r="353" spans="1:16" s="11" customFormat="1" ht="71.25" hidden="1" x14ac:dyDescent="0.25">
      <c r="A353" s="46" t="s">
        <v>52</v>
      </c>
      <c r="B353" s="45" t="s">
        <v>34</v>
      </c>
      <c r="C353" s="46" t="s">
        <v>34</v>
      </c>
      <c r="D353" s="46">
        <v>1950</v>
      </c>
      <c r="E353" s="47" t="s">
        <v>83</v>
      </c>
      <c r="F353" s="47" t="s">
        <v>193</v>
      </c>
      <c r="G353" s="47" t="s">
        <v>478</v>
      </c>
      <c r="H353" s="47" t="s">
        <v>197</v>
      </c>
      <c r="I353" s="47" t="s">
        <v>322</v>
      </c>
      <c r="J353" s="47" t="s">
        <v>459</v>
      </c>
      <c r="K353" s="34" t="s">
        <v>469</v>
      </c>
      <c r="L353" s="35">
        <f t="shared" si="6"/>
        <v>1</v>
      </c>
      <c r="M353" s="36"/>
      <c r="N353" s="37"/>
      <c r="O353" s="37"/>
      <c r="P353" s="37"/>
    </row>
    <row r="354" spans="1:16" s="11" customFormat="1" ht="67.5" hidden="1" customHeight="1" x14ac:dyDescent="0.25">
      <c r="A354" s="46" t="s">
        <v>57</v>
      </c>
      <c r="B354" s="45" t="s">
        <v>36</v>
      </c>
      <c r="C354" s="46">
        <v>1700</v>
      </c>
      <c r="D354" s="46">
        <v>1982</v>
      </c>
      <c r="E354" s="47" t="s">
        <v>652</v>
      </c>
      <c r="F354" s="47" t="s">
        <v>115</v>
      </c>
      <c r="G354" s="47" t="s">
        <v>198</v>
      </c>
      <c r="H354" s="47" t="s">
        <v>533</v>
      </c>
      <c r="I354" s="47" t="s">
        <v>653</v>
      </c>
      <c r="J354" s="47" t="s">
        <v>654</v>
      </c>
      <c r="K354" s="34" t="s">
        <v>469</v>
      </c>
      <c r="L354" s="35">
        <f t="shared" si="6"/>
        <v>1</v>
      </c>
      <c r="M354" s="36"/>
      <c r="N354" s="37"/>
      <c r="O354" s="37"/>
      <c r="P354" s="37"/>
    </row>
    <row r="355" spans="1:16" s="11" customFormat="1" ht="57" hidden="1" x14ac:dyDescent="0.25">
      <c r="A355" s="46" t="s">
        <v>57</v>
      </c>
      <c r="B355" s="45" t="s">
        <v>36</v>
      </c>
      <c r="C355" s="46">
        <v>2885</v>
      </c>
      <c r="D355" s="46">
        <v>2009</v>
      </c>
      <c r="E355" s="47" t="s">
        <v>102</v>
      </c>
      <c r="F355" s="47" t="s">
        <v>115</v>
      </c>
      <c r="G355" s="47" t="s">
        <v>198</v>
      </c>
      <c r="H355" s="47" t="s">
        <v>533</v>
      </c>
      <c r="I355" s="47" t="s">
        <v>323</v>
      </c>
      <c r="J355" s="47" t="s">
        <v>460</v>
      </c>
      <c r="K355" s="34" t="s">
        <v>469</v>
      </c>
      <c r="L355" s="35">
        <f t="shared" si="6"/>
        <v>1</v>
      </c>
      <c r="M355" s="36"/>
      <c r="N355" s="37"/>
      <c r="O355" s="37"/>
      <c r="P355" s="37"/>
    </row>
    <row r="356" spans="1:16" s="11" customFormat="1" ht="42.75" hidden="1" x14ac:dyDescent="0.25">
      <c r="A356" s="46" t="s">
        <v>57</v>
      </c>
      <c r="B356" s="45" t="s">
        <v>36</v>
      </c>
      <c r="C356" s="46">
        <v>4140</v>
      </c>
      <c r="D356" s="46">
        <v>2012</v>
      </c>
      <c r="E356" s="47" t="s">
        <v>103</v>
      </c>
      <c r="F356" s="47" t="s">
        <v>115</v>
      </c>
      <c r="G356" s="47" t="s">
        <v>198</v>
      </c>
      <c r="H356" s="47" t="s">
        <v>519</v>
      </c>
      <c r="I356" s="47" t="s">
        <v>324</v>
      </c>
      <c r="J356" s="47" t="s">
        <v>461</v>
      </c>
      <c r="K356" s="34" t="s">
        <v>469</v>
      </c>
      <c r="L356" s="35">
        <f t="shared" si="6"/>
        <v>1</v>
      </c>
      <c r="M356" s="36"/>
      <c r="N356" s="37"/>
      <c r="O356" s="37"/>
      <c r="P356" s="37"/>
    </row>
    <row r="357" spans="1:16" s="11" customFormat="1" ht="57" hidden="1" x14ac:dyDescent="0.25">
      <c r="A357" s="46" t="s">
        <v>57</v>
      </c>
      <c r="B357" s="45" t="s">
        <v>36</v>
      </c>
      <c r="C357" s="46">
        <v>4145</v>
      </c>
      <c r="D357" s="46">
        <v>2012</v>
      </c>
      <c r="E357" s="47" t="s">
        <v>104</v>
      </c>
      <c r="F357" s="47" t="s">
        <v>115</v>
      </c>
      <c r="G357" s="47" t="s">
        <v>198</v>
      </c>
      <c r="H357" s="47" t="s">
        <v>519</v>
      </c>
      <c r="I357" s="47" t="s">
        <v>325</v>
      </c>
      <c r="J357" s="47" t="s">
        <v>462</v>
      </c>
      <c r="K357" s="34" t="s">
        <v>469</v>
      </c>
      <c r="L357" s="35">
        <f t="shared" si="6"/>
        <v>1</v>
      </c>
      <c r="M357" s="36"/>
      <c r="N357" s="37"/>
      <c r="O357" s="37"/>
      <c r="P357" s="37"/>
    </row>
    <row r="358" spans="1:16" s="11" customFormat="1" ht="57" hidden="1" x14ac:dyDescent="0.25">
      <c r="A358" s="46" t="s">
        <v>58</v>
      </c>
      <c r="B358" s="45" t="s">
        <v>36</v>
      </c>
      <c r="C358" s="46">
        <v>18001</v>
      </c>
      <c r="D358" s="46">
        <v>2007</v>
      </c>
      <c r="E358" s="47" t="s">
        <v>105</v>
      </c>
      <c r="F358" s="47" t="s">
        <v>115</v>
      </c>
      <c r="G358" s="47" t="s">
        <v>198</v>
      </c>
      <c r="H358" s="47" t="s">
        <v>198</v>
      </c>
      <c r="I358" s="47" t="s">
        <v>326</v>
      </c>
      <c r="J358" s="47" t="s">
        <v>463</v>
      </c>
      <c r="K358" s="34" t="s">
        <v>469</v>
      </c>
      <c r="L358" s="35">
        <f t="shared" si="6"/>
        <v>1</v>
      </c>
      <c r="M358" s="36"/>
      <c r="N358" s="37"/>
      <c r="O358" s="37"/>
      <c r="P358" s="37"/>
    </row>
    <row r="359" spans="1:16" s="11" customFormat="1" ht="71.25" hidden="1" x14ac:dyDescent="0.25">
      <c r="A359" s="46" t="s">
        <v>1018</v>
      </c>
      <c r="B359" s="45" t="s">
        <v>728</v>
      </c>
      <c r="C359" s="46">
        <v>14001</v>
      </c>
      <c r="D359" s="46">
        <v>2015</v>
      </c>
      <c r="E359" s="47" t="s">
        <v>655</v>
      </c>
      <c r="F359" s="47" t="s">
        <v>115</v>
      </c>
      <c r="G359" s="47" t="s">
        <v>198</v>
      </c>
      <c r="H359" s="47" t="s">
        <v>532</v>
      </c>
      <c r="I359" s="47" t="s">
        <v>656</v>
      </c>
      <c r="J359" s="47" t="s">
        <v>657</v>
      </c>
      <c r="K359" s="34" t="s">
        <v>469</v>
      </c>
      <c r="L359" s="35">
        <f t="shared" si="6"/>
        <v>1</v>
      </c>
      <c r="M359" s="36"/>
      <c r="N359" s="37"/>
      <c r="O359" s="37"/>
      <c r="P359" s="37"/>
    </row>
    <row r="360" spans="1:16" s="11" customFormat="1" ht="71.25" hidden="1" x14ac:dyDescent="0.25">
      <c r="A360" s="46" t="s">
        <v>57</v>
      </c>
      <c r="B360" s="45" t="s">
        <v>36</v>
      </c>
      <c r="C360" s="46">
        <v>4114</v>
      </c>
      <c r="D360" s="46">
        <v>1997</v>
      </c>
      <c r="E360" s="47" t="s">
        <v>106</v>
      </c>
      <c r="F360" s="47" t="s">
        <v>115</v>
      </c>
      <c r="G360" s="47" t="s">
        <v>198</v>
      </c>
      <c r="H360" s="47" t="s">
        <v>519</v>
      </c>
      <c r="I360" s="47" t="s">
        <v>327</v>
      </c>
      <c r="J360" s="47" t="s">
        <v>464</v>
      </c>
      <c r="K360" s="34" t="s">
        <v>469</v>
      </c>
      <c r="L360" s="35">
        <f t="shared" si="6"/>
        <v>1</v>
      </c>
      <c r="M360" s="36"/>
      <c r="N360" s="37"/>
      <c r="O360" s="37"/>
      <c r="P360" s="37"/>
    </row>
    <row r="361" spans="1:16" s="11" customFormat="1" ht="57" hidden="1" x14ac:dyDescent="0.25">
      <c r="A361" s="46" t="s">
        <v>57</v>
      </c>
      <c r="B361" s="45" t="s">
        <v>36</v>
      </c>
      <c r="C361" s="46">
        <v>3701</v>
      </c>
      <c r="D361" s="46">
        <v>1995</v>
      </c>
      <c r="E361" s="47" t="s">
        <v>107</v>
      </c>
      <c r="F361" s="47" t="s">
        <v>115</v>
      </c>
      <c r="G361" s="47" t="s">
        <v>198</v>
      </c>
      <c r="H361" s="47" t="s">
        <v>198</v>
      </c>
      <c r="I361" s="47" t="s">
        <v>328</v>
      </c>
      <c r="J361" s="47" t="s">
        <v>465</v>
      </c>
      <c r="K361" s="34" t="s">
        <v>469</v>
      </c>
      <c r="L361" s="35">
        <f t="shared" si="6"/>
        <v>1</v>
      </c>
      <c r="M361" s="36"/>
      <c r="N361" s="37"/>
      <c r="O361" s="37"/>
      <c r="P361" s="37"/>
    </row>
    <row r="362" spans="1:16" s="11" customFormat="1" ht="85.5" hidden="1" x14ac:dyDescent="0.25">
      <c r="A362" s="46" t="s">
        <v>52</v>
      </c>
      <c r="B362" s="45" t="s">
        <v>34</v>
      </c>
      <c r="C362" s="46" t="s">
        <v>34</v>
      </c>
      <c r="D362" s="46">
        <v>1950</v>
      </c>
      <c r="E362" s="47" t="s">
        <v>83</v>
      </c>
      <c r="F362" s="47" t="s">
        <v>194</v>
      </c>
      <c r="G362" s="47" t="s">
        <v>478</v>
      </c>
      <c r="H362" s="47" t="s">
        <v>557</v>
      </c>
      <c r="I362" s="47" t="s">
        <v>819</v>
      </c>
      <c r="J362" s="47" t="s">
        <v>1019</v>
      </c>
      <c r="K362" s="34" t="s">
        <v>469</v>
      </c>
      <c r="L362" s="35">
        <f t="shared" si="6"/>
        <v>1</v>
      </c>
      <c r="M362" s="36"/>
      <c r="N362" s="37"/>
      <c r="O362" s="37"/>
      <c r="P362" s="37"/>
    </row>
    <row r="363" spans="1:16" s="11" customFormat="1" ht="71.25" hidden="1" x14ac:dyDescent="0.25">
      <c r="A363" s="46" t="s">
        <v>52</v>
      </c>
      <c r="B363" s="45" t="s">
        <v>34</v>
      </c>
      <c r="C363" s="46" t="s">
        <v>34</v>
      </c>
      <c r="D363" s="46">
        <v>1950</v>
      </c>
      <c r="E363" s="47" t="s">
        <v>83</v>
      </c>
      <c r="F363" s="47" t="s">
        <v>194</v>
      </c>
      <c r="G363" s="47" t="s">
        <v>198</v>
      </c>
      <c r="H363" s="47" t="s">
        <v>198</v>
      </c>
      <c r="I363" s="47" t="s">
        <v>1020</v>
      </c>
      <c r="J363" s="47" t="s">
        <v>1021</v>
      </c>
      <c r="K363" s="34" t="s">
        <v>469</v>
      </c>
      <c r="L363" s="35">
        <f t="shared" si="6"/>
        <v>1</v>
      </c>
      <c r="M363" s="36"/>
      <c r="N363" s="37"/>
      <c r="O363" s="37"/>
      <c r="P363" s="37"/>
    </row>
    <row r="364" spans="1:16" s="11" customFormat="1" ht="71.25" hidden="1" x14ac:dyDescent="0.25">
      <c r="A364" s="46" t="s">
        <v>52</v>
      </c>
      <c r="B364" s="45" t="s">
        <v>34</v>
      </c>
      <c r="C364" s="46" t="s">
        <v>34</v>
      </c>
      <c r="D364" s="46">
        <v>1950</v>
      </c>
      <c r="E364" s="47" t="s">
        <v>83</v>
      </c>
      <c r="F364" s="47" t="s">
        <v>195</v>
      </c>
      <c r="G364" s="47" t="s">
        <v>198</v>
      </c>
      <c r="H364" s="47" t="s">
        <v>198</v>
      </c>
      <c r="I364" s="47" t="s">
        <v>1022</v>
      </c>
      <c r="J364" s="47" t="s">
        <v>466</v>
      </c>
      <c r="K364" s="34" t="s">
        <v>469</v>
      </c>
      <c r="L364" s="35">
        <f t="shared" si="6"/>
        <v>1</v>
      </c>
      <c r="M364" s="36"/>
      <c r="N364" s="37"/>
      <c r="O364" s="37"/>
      <c r="P364" s="37"/>
    </row>
    <row r="365" spans="1:16" s="11" customFormat="1" ht="85.5" hidden="1" x14ac:dyDescent="0.25">
      <c r="A365" s="46" t="s">
        <v>19</v>
      </c>
      <c r="B365" s="45" t="s">
        <v>30</v>
      </c>
      <c r="C365" s="46">
        <v>962</v>
      </c>
      <c r="D365" s="46">
        <v>2005</v>
      </c>
      <c r="E365" s="47" t="s">
        <v>658</v>
      </c>
      <c r="F365" s="47" t="s">
        <v>659</v>
      </c>
      <c r="G365" s="47" t="s">
        <v>198</v>
      </c>
      <c r="H365" s="47" t="s">
        <v>198</v>
      </c>
      <c r="I365" s="47" t="s">
        <v>660</v>
      </c>
      <c r="J365" s="47" t="s">
        <v>661</v>
      </c>
      <c r="K365" s="34" t="s">
        <v>469</v>
      </c>
      <c r="L365" s="35">
        <f t="shared" si="6"/>
        <v>1</v>
      </c>
      <c r="M365" s="36"/>
      <c r="N365" s="37"/>
      <c r="O365" s="37"/>
      <c r="P365" s="37"/>
    </row>
    <row r="366" spans="1:16" s="11" customFormat="1" ht="71.25" hidden="1" x14ac:dyDescent="0.25">
      <c r="A366" s="46" t="s">
        <v>59</v>
      </c>
      <c r="B366" s="45" t="s">
        <v>36</v>
      </c>
      <c r="C366" s="46" t="s">
        <v>508</v>
      </c>
      <c r="D366" s="46">
        <v>2018</v>
      </c>
      <c r="E366" s="47" t="s">
        <v>108</v>
      </c>
      <c r="F366" s="47" t="s">
        <v>115</v>
      </c>
      <c r="G366" s="47" t="s">
        <v>198</v>
      </c>
      <c r="H366" s="47" t="s">
        <v>198</v>
      </c>
      <c r="I366" s="47" t="s">
        <v>329</v>
      </c>
      <c r="J366" s="47" t="s">
        <v>463</v>
      </c>
      <c r="K366" s="34" t="s">
        <v>469</v>
      </c>
      <c r="L366" s="35">
        <f t="shared" si="6"/>
        <v>1</v>
      </c>
      <c r="M366" s="36"/>
      <c r="N366" s="37"/>
      <c r="O366" s="37"/>
      <c r="P366" s="37"/>
    </row>
    <row r="367" spans="1:16" s="11" customFormat="1" ht="128.25" hidden="1" x14ac:dyDescent="0.25">
      <c r="A367" s="46" t="s">
        <v>45</v>
      </c>
      <c r="B367" s="45" t="s">
        <v>506</v>
      </c>
      <c r="C367" s="46">
        <v>2616</v>
      </c>
      <c r="D367" s="46">
        <v>2013</v>
      </c>
      <c r="E367" s="47" t="s">
        <v>662</v>
      </c>
      <c r="F367" s="47" t="s">
        <v>663</v>
      </c>
      <c r="G367" s="47" t="s">
        <v>198</v>
      </c>
      <c r="H367" s="47" t="s">
        <v>198</v>
      </c>
      <c r="I367" s="47" t="s">
        <v>664</v>
      </c>
      <c r="J367" s="47" t="s">
        <v>665</v>
      </c>
      <c r="K367" s="34" t="s">
        <v>469</v>
      </c>
      <c r="L367" s="35">
        <f t="shared" si="6"/>
        <v>1</v>
      </c>
      <c r="M367" s="36"/>
      <c r="N367" s="37"/>
      <c r="O367" s="37"/>
      <c r="P367" s="37"/>
    </row>
    <row r="368" spans="1:16" s="11" customFormat="1" ht="57" hidden="1" x14ac:dyDescent="0.25">
      <c r="A368" s="46" t="s">
        <v>45</v>
      </c>
      <c r="B368" s="45" t="s">
        <v>506</v>
      </c>
      <c r="C368" s="46">
        <v>2644</v>
      </c>
      <c r="D368" s="46">
        <v>1994</v>
      </c>
      <c r="E368" s="47" t="s">
        <v>1023</v>
      </c>
      <c r="F368" s="47" t="s">
        <v>113</v>
      </c>
      <c r="G368" s="47" t="s">
        <v>199</v>
      </c>
      <c r="H368" s="47" t="s">
        <v>199</v>
      </c>
      <c r="I368" s="47" t="s">
        <v>1024</v>
      </c>
      <c r="J368" s="47" t="s">
        <v>1025</v>
      </c>
      <c r="K368" s="34" t="s">
        <v>469</v>
      </c>
      <c r="L368" s="35">
        <f t="shared" si="6"/>
        <v>1</v>
      </c>
      <c r="M368" s="36"/>
      <c r="N368" s="37"/>
      <c r="O368" s="37"/>
      <c r="P368" s="37"/>
    </row>
    <row r="369" spans="1:16" s="11" customFormat="1" ht="71.25" hidden="1" x14ac:dyDescent="0.25">
      <c r="A369" s="46" t="s">
        <v>517</v>
      </c>
      <c r="B369" s="45" t="s">
        <v>30</v>
      </c>
      <c r="C369" s="46">
        <v>755</v>
      </c>
      <c r="D369" s="46">
        <v>2002</v>
      </c>
      <c r="E369" s="47" t="s">
        <v>666</v>
      </c>
      <c r="F369" s="47" t="s">
        <v>113</v>
      </c>
      <c r="G369" s="47" t="s">
        <v>478</v>
      </c>
      <c r="H369" s="47" t="s">
        <v>197</v>
      </c>
      <c r="I369" s="47" t="s">
        <v>667</v>
      </c>
      <c r="J369" s="47" t="s">
        <v>668</v>
      </c>
      <c r="K369" s="34" t="s">
        <v>469</v>
      </c>
      <c r="L369" s="35">
        <f t="shared" si="6"/>
        <v>1</v>
      </c>
      <c r="M369" s="36"/>
      <c r="N369" s="37"/>
      <c r="O369" s="37"/>
      <c r="P369" s="37"/>
    </row>
    <row r="370" spans="1:16" s="11" customFormat="1" ht="57" hidden="1" x14ac:dyDescent="0.25">
      <c r="A370" s="46" t="s">
        <v>37</v>
      </c>
      <c r="B370" s="45" t="s">
        <v>30</v>
      </c>
      <c r="C370" s="46">
        <v>1429</v>
      </c>
      <c r="D370" s="46">
        <v>2010</v>
      </c>
      <c r="E370" s="47" t="s">
        <v>109</v>
      </c>
      <c r="F370" s="47" t="s">
        <v>196</v>
      </c>
      <c r="G370" s="47" t="s">
        <v>478</v>
      </c>
      <c r="H370" s="47" t="s">
        <v>197</v>
      </c>
      <c r="I370" s="47" t="s">
        <v>330</v>
      </c>
      <c r="J370" s="47" t="s">
        <v>351</v>
      </c>
      <c r="K370" s="34" t="s">
        <v>469</v>
      </c>
      <c r="L370" s="35">
        <f t="shared" si="6"/>
        <v>1</v>
      </c>
      <c r="M370" s="36"/>
      <c r="N370" s="37"/>
      <c r="O370" s="37"/>
      <c r="P370" s="37"/>
    </row>
    <row r="371" spans="1:16" s="11" customFormat="1" ht="99.75" hidden="1" x14ac:dyDescent="0.25">
      <c r="A371" s="46" t="s">
        <v>17</v>
      </c>
      <c r="B371" s="45" t="s">
        <v>505</v>
      </c>
      <c r="C371" s="46">
        <v>2389</v>
      </c>
      <c r="D371" s="46">
        <v>2019</v>
      </c>
      <c r="E371" s="47" t="s">
        <v>1026</v>
      </c>
      <c r="F371" s="47" t="s">
        <v>1027</v>
      </c>
      <c r="G371" s="47" t="s">
        <v>199</v>
      </c>
      <c r="H371" s="47" t="s">
        <v>199</v>
      </c>
      <c r="I371" s="47" t="s">
        <v>669</v>
      </c>
      <c r="J371" s="47" t="s">
        <v>670</v>
      </c>
      <c r="K371" s="34" t="s">
        <v>469</v>
      </c>
      <c r="L371" s="35">
        <f t="shared" si="6"/>
        <v>1</v>
      </c>
      <c r="M371" s="36"/>
      <c r="N371" s="37"/>
      <c r="O371" s="37"/>
      <c r="P371" s="37"/>
    </row>
    <row r="372" spans="1:16" s="11" customFormat="1" ht="57" hidden="1" x14ac:dyDescent="0.25">
      <c r="A372" s="46" t="s">
        <v>18</v>
      </c>
      <c r="B372" s="45" t="s">
        <v>33</v>
      </c>
      <c r="C372" s="46">
        <v>63</v>
      </c>
      <c r="D372" s="46">
        <v>2020</v>
      </c>
      <c r="E372" s="47" t="s">
        <v>110</v>
      </c>
      <c r="F372" s="47" t="s">
        <v>113</v>
      </c>
      <c r="G372" s="47" t="s">
        <v>198</v>
      </c>
      <c r="H372" s="47" t="s">
        <v>198</v>
      </c>
      <c r="I372" s="47" t="s">
        <v>331</v>
      </c>
      <c r="J372" s="47" t="s">
        <v>467</v>
      </c>
      <c r="K372" s="34" t="s">
        <v>469</v>
      </c>
      <c r="L372" s="35">
        <f t="shared" ref="L372:L394" si="7">IF(K372="Cumple",1,IF(K372="Cumple con observaciones",0.5,0))</f>
        <v>1</v>
      </c>
      <c r="M372" s="36"/>
      <c r="N372" s="37"/>
      <c r="O372" s="37"/>
      <c r="P372" s="37"/>
    </row>
    <row r="373" spans="1:16" s="11" customFormat="1" ht="85.5" hidden="1" x14ac:dyDescent="0.25">
      <c r="A373" s="46" t="s">
        <v>820</v>
      </c>
      <c r="B373" s="45" t="s">
        <v>505</v>
      </c>
      <c r="C373" s="46">
        <v>23385</v>
      </c>
      <c r="D373" s="46">
        <v>2020</v>
      </c>
      <c r="E373" s="47" t="s">
        <v>821</v>
      </c>
      <c r="F373" s="47" t="s">
        <v>671</v>
      </c>
      <c r="G373" s="47" t="s">
        <v>198</v>
      </c>
      <c r="H373" s="47" t="s">
        <v>711</v>
      </c>
      <c r="I373" s="47" t="s">
        <v>822</v>
      </c>
      <c r="J373" s="47" t="s">
        <v>823</v>
      </c>
      <c r="K373" s="34" t="s">
        <v>469</v>
      </c>
      <c r="L373" s="35">
        <f t="shared" si="7"/>
        <v>1</v>
      </c>
      <c r="M373" s="36"/>
      <c r="N373" s="37"/>
      <c r="O373" s="37"/>
      <c r="P373" s="37"/>
    </row>
    <row r="374" spans="1:16" s="11" customFormat="1" ht="71.25" hidden="1" x14ac:dyDescent="0.25">
      <c r="A374" s="46" t="s">
        <v>18</v>
      </c>
      <c r="B374" s="45" t="s">
        <v>33</v>
      </c>
      <c r="C374" s="46">
        <v>93</v>
      </c>
      <c r="D374" s="46">
        <v>2023</v>
      </c>
      <c r="E374" s="47" t="s">
        <v>846</v>
      </c>
      <c r="F374" s="47" t="s">
        <v>113</v>
      </c>
      <c r="G374" s="47" t="s">
        <v>198</v>
      </c>
      <c r="H374" s="47" t="s">
        <v>198</v>
      </c>
      <c r="I374" s="47" t="s">
        <v>853</v>
      </c>
      <c r="J374" s="47" t="s">
        <v>854</v>
      </c>
      <c r="K374" s="34" t="s">
        <v>469</v>
      </c>
      <c r="L374" s="35">
        <f t="shared" si="7"/>
        <v>1</v>
      </c>
      <c r="M374" s="36"/>
      <c r="N374" s="37"/>
      <c r="O374" s="37"/>
      <c r="P374" s="37"/>
    </row>
    <row r="375" spans="1:16" s="11" customFormat="1" ht="71.25" hidden="1" x14ac:dyDescent="0.25">
      <c r="A375" s="53" t="s">
        <v>19</v>
      </c>
      <c r="B375" s="54" t="s">
        <v>30</v>
      </c>
      <c r="C375" s="53">
        <v>2064</v>
      </c>
      <c r="D375" s="53">
        <v>2020</v>
      </c>
      <c r="E375" s="55" t="s">
        <v>111</v>
      </c>
      <c r="F375" s="55" t="s">
        <v>154</v>
      </c>
      <c r="G375" s="55" t="s">
        <v>198</v>
      </c>
      <c r="H375" s="55" t="s">
        <v>673</v>
      </c>
      <c r="I375" s="55" t="s">
        <v>332</v>
      </c>
      <c r="J375" s="55" t="s">
        <v>1028</v>
      </c>
      <c r="K375" s="34" t="s">
        <v>469</v>
      </c>
      <c r="L375" s="35">
        <f t="shared" si="7"/>
        <v>1</v>
      </c>
      <c r="M375" s="36"/>
      <c r="N375" s="37"/>
      <c r="O375" s="37"/>
      <c r="P375" s="37"/>
    </row>
    <row r="376" spans="1:16" s="11" customFormat="1" ht="57" hidden="1" x14ac:dyDescent="0.25">
      <c r="A376" s="49" t="s">
        <v>691</v>
      </c>
      <c r="B376" s="50" t="s">
        <v>505</v>
      </c>
      <c r="C376" s="49">
        <v>705</v>
      </c>
      <c r="D376" s="49">
        <v>2007</v>
      </c>
      <c r="E376" s="52" t="s">
        <v>692</v>
      </c>
      <c r="F376" s="52"/>
      <c r="G376" s="52" t="s">
        <v>198</v>
      </c>
      <c r="H376" s="52" t="s">
        <v>533</v>
      </c>
      <c r="I376" s="52" t="s">
        <v>1029</v>
      </c>
      <c r="J376" s="52" t="s">
        <v>693</v>
      </c>
      <c r="K376" s="34" t="s">
        <v>469</v>
      </c>
      <c r="L376" s="35">
        <f t="shared" si="7"/>
        <v>1</v>
      </c>
      <c r="M376" s="36"/>
      <c r="N376" s="37"/>
      <c r="O376" s="37"/>
      <c r="P376" s="37"/>
    </row>
    <row r="377" spans="1:16" s="11" customFormat="1" ht="128.25" hidden="1" x14ac:dyDescent="0.25">
      <c r="A377" s="46" t="s">
        <v>518</v>
      </c>
      <c r="B377" s="45" t="s">
        <v>505</v>
      </c>
      <c r="C377" s="46">
        <v>926</v>
      </c>
      <c r="D377" s="46">
        <v>2017</v>
      </c>
      <c r="E377" s="47" t="s">
        <v>674</v>
      </c>
      <c r="F377" s="47" t="s">
        <v>126</v>
      </c>
      <c r="G377" s="47" t="s">
        <v>198</v>
      </c>
      <c r="H377" s="47" t="s">
        <v>533</v>
      </c>
      <c r="I377" s="47" t="s">
        <v>675</v>
      </c>
      <c r="J377" s="47" t="s">
        <v>676</v>
      </c>
      <c r="K377" s="34" t="s">
        <v>469</v>
      </c>
      <c r="L377" s="35">
        <f t="shared" si="7"/>
        <v>1</v>
      </c>
      <c r="M377" s="36"/>
      <c r="N377" s="37"/>
      <c r="O377" s="37"/>
      <c r="P377" s="37"/>
    </row>
    <row r="378" spans="1:16" s="11" customFormat="1" ht="99.75" hidden="1" x14ac:dyDescent="0.25">
      <c r="A378" s="46" t="s">
        <v>518</v>
      </c>
      <c r="B378" s="45" t="s">
        <v>505</v>
      </c>
      <c r="C378" s="46">
        <v>926</v>
      </c>
      <c r="D378" s="46">
        <v>2017</v>
      </c>
      <c r="E378" s="47" t="s">
        <v>674</v>
      </c>
      <c r="F378" s="47" t="s">
        <v>122</v>
      </c>
      <c r="G378" s="47" t="s">
        <v>198</v>
      </c>
      <c r="H378" s="47" t="s">
        <v>533</v>
      </c>
      <c r="I378" s="47" t="s">
        <v>1030</v>
      </c>
      <c r="J378" s="47" t="s">
        <v>824</v>
      </c>
      <c r="K378" s="34" t="s">
        <v>469</v>
      </c>
      <c r="L378" s="35">
        <f t="shared" si="7"/>
        <v>1</v>
      </c>
      <c r="M378" s="36"/>
      <c r="N378" s="37"/>
      <c r="O378" s="37"/>
      <c r="P378" s="37"/>
    </row>
    <row r="379" spans="1:16" s="11" customFormat="1" ht="57" hidden="1" x14ac:dyDescent="0.25">
      <c r="A379" s="46" t="s">
        <v>44</v>
      </c>
      <c r="B379" s="45" t="s">
        <v>506</v>
      </c>
      <c r="C379" s="46">
        <v>676</v>
      </c>
      <c r="D379" s="46">
        <v>2020</v>
      </c>
      <c r="E379" s="47" t="s">
        <v>677</v>
      </c>
      <c r="F379" s="47" t="s">
        <v>678</v>
      </c>
      <c r="G379" s="47" t="s">
        <v>198</v>
      </c>
      <c r="H379" s="47" t="s">
        <v>679</v>
      </c>
      <c r="I379" s="47" t="s">
        <v>883</v>
      </c>
      <c r="J379" s="47" t="s">
        <v>884</v>
      </c>
      <c r="K379" s="34" t="s">
        <v>469</v>
      </c>
      <c r="L379" s="35">
        <f t="shared" si="7"/>
        <v>1</v>
      </c>
      <c r="M379" s="36"/>
      <c r="N379" s="37"/>
      <c r="O379" s="37"/>
      <c r="P379" s="37"/>
    </row>
    <row r="380" spans="1:16" s="11" customFormat="1" ht="99.75" hidden="1" x14ac:dyDescent="0.25">
      <c r="A380" s="46" t="s">
        <v>19</v>
      </c>
      <c r="B380" s="45" t="s">
        <v>30</v>
      </c>
      <c r="C380" s="46">
        <v>2114</v>
      </c>
      <c r="D380" s="46">
        <v>2021</v>
      </c>
      <c r="E380" s="47" t="s">
        <v>700</v>
      </c>
      <c r="F380" s="47" t="s">
        <v>136</v>
      </c>
      <c r="G380" s="47" t="s">
        <v>478</v>
      </c>
      <c r="H380" s="47" t="s">
        <v>197</v>
      </c>
      <c r="I380" s="47" t="s">
        <v>701</v>
      </c>
      <c r="J380" s="47" t="s">
        <v>702</v>
      </c>
      <c r="K380" s="34" t="s">
        <v>469</v>
      </c>
      <c r="L380" s="35">
        <f t="shared" si="7"/>
        <v>1</v>
      </c>
      <c r="M380" s="36"/>
      <c r="N380" s="37"/>
      <c r="O380" s="37"/>
      <c r="P380" s="37"/>
    </row>
    <row r="381" spans="1:16" s="11" customFormat="1" ht="42.75" hidden="1" x14ac:dyDescent="0.25">
      <c r="A381" s="46" t="s">
        <v>18</v>
      </c>
      <c r="B381" s="45" t="s">
        <v>33</v>
      </c>
      <c r="C381" s="46">
        <v>47</v>
      </c>
      <c r="D381" s="46">
        <v>2021</v>
      </c>
      <c r="E381" s="47" t="s">
        <v>694</v>
      </c>
      <c r="F381" s="47" t="s">
        <v>113</v>
      </c>
      <c r="G381" s="47" t="s">
        <v>478</v>
      </c>
      <c r="H381" s="47" t="s">
        <v>197</v>
      </c>
      <c r="I381" s="47" t="s">
        <v>695</v>
      </c>
      <c r="J381" s="47" t="s">
        <v>1031</v>
      </c>
      <c r="K381" s="34" t="s">
        <v>469</v>
      </c>
      <c r="L381" s="35">
        <f t="shared" si="7"/>
        <v>1</v>
      </c>
      <c r="M381" s="36"/>
      <c r="N381" s="37"/>
      <c r="O381" s="37"/>
      <c r="P381" s="37"/>
    </row>
    <row r="382" spans="1:16" s="11" customFormat="1" ht="28.5" hidden="1" x14ac:dyDescent="0.25">
      <c r="A382" s="46" t="s">
        <v>19</v>
      </c>
      <c r="B382" s="45" t="s">
        <v>30</v>
      </c>
      <c r="C382" s="46">
        <v>2191</v>
      </c>
      <c r="D382" s="46">
        <v>2022</v>
      </c>
      <c r="E382" s="47" t="s">
        <v>703</v>
      </c>
      <c r="F382" s="47" t="s">
        <v>137</v>
      </c>
      <c r="G382" s="47" t="s">
        <v>478</v>
      </c>
      <c r="H382" s="47" t="s">
        <v>197</v>
      </c>
      <c r="I382" s="47" t="s">
        <v>704</v>
      </c>
      <c r="J382" s="47" t="s">
        <v>1032</v>
      </c>
      <c r="K382" s="34" t="s">
        <v>469</v>
      </c>
      <c r="L382" s="35">
        <f t="shared" si="7"/>
        <v>1</v>
      </c>
      <c r="M382" s="36"/>
      <c r="N382" s="37"/>
      <c r="O382" s="37"/>
      <c r="P382" s="37"/>
    </row>
    <row r="383" spans="1:16" s="11" customFormat="1" ht="57" hidden="1" x14ac:dyDescent="0.25">
      <c r="A383" s="46" t="s">
        <v>19</v>
      </c>
      <c r="B383" s="45" t="s">
        <v>30</v>
      </c>
      <c r="C383" s="46">
        <v>2141</v>
      </c>
      <c r="D383" s="46">
        <v>2021</v>
      </c>
      <c r="E383" s="47" t="s">
        <v>705</v>
      </c>
      <c r="F383" s="47" t="s">
        <v>113</v>
      </c>
      <c r="G383" s="47" t="s">
        <v>478</v>
      </c>
      <c r="H383" s="47" t="s">
        <v>197</v>
      </c>
      <c r="I383" s="47" t="s">
        <v>706</v>
      </c>
      <c r="J383" s="47" t="s">
        <v>1033</v>
      </c>
      <c r="K383" s="34" t="s">
        <v>469</v>
      </c>
      <c r="L383" s="35">
        <f t="shared" si="7"/>
        <v>1</v>
      </c>
      <c r="M383" s="36"/>
      <c r="N383" s="37"/>
      <c r="O383" s="37"/>
      <c r="P383" s="37"/>
    </row>
    <row r="384" spans="1:16" s="11" customFormat="1" ht="71.25" hidden="1" x14ac:dyDescent="0.25">
      <c r="A384" s="46" t="s">
        <v>19</v>
      </c>
      <c r="B384" s="45" t="s">
        <v>30</v>
      </c>
      <c r="C384" s="46">
        <v>1355</v>
      </c>
      <c r="D384" s="46">
        <v>2009</v>
      </c>
      <c r="E384" s="47" t="s">
        <v>825</v>
      </c>
      <c r="F384" s="47" t="s">
        <v>826</v>
      </c>
      <c r="G384" s="47" t="s">
        <v>198</v>
      </c>
      <c r="H384" s="47" t="s">
        <v>198</v>
      </c>
      <c r="I384" s="47" t="s">
        <v>827</v>
      </c>
      <c r="J384" s="47" t="s">
        <v>828</v>
      </c>
      <c r="K384" s="34" t="s">
        <v>469</v>
      </c>
      <c r="L384" s="35">
        <f t="shared" si="7"/>
        <v>1</v>
      </c>
      <c r="M384" s="36"/>
      <c r="N384" s="37"/>
      <c r="O384" s="37"/>
      <c r="P384" s="37"/>
    </row>
    <row r="385" spans="1:16" s="11" customFormat="1" ht="99.75" hidden="1" x14ac:dyDescent="0.25">
      <c r="A385" s="46" t="s">
        <v>829</v>
      </c>
      <c r="B385" s="45" t="s">
        <v>506</v>
      </c>
      <c r="C385" s="46">
        <v>1076</v>
      </c>
      <c r="D385" s="46">
        <v>2015</v>
      </c>
      <c r="E385" s="47" t="s">
        <v>830</v>
      </c>
      <c r="F385" s="47" t="s">
        <v>1034</v>
      </c>
      <c r="G385" s="47" t="s">
        <v>199</v>
      </c>
      <c r="H385" s="47" t="s">
        <v>523</v>
      </c>
      <c r="I385" s="47" t="s">
        <v>1035</v>
      </c>
      <c r="J385" s="47" t="s">
        <v>1036</v>
      </c>
      <c r="K385" s="34" t="s">
        <v>469</v>
      </c>
      <c r="L385" s="35">
        <f t="shared" si="7"/>
        <v>1</v>
      </c>
      <c r="M385" s="36"/>
      <c r="N385" s="37"/>
      <c r="O385" s="37"/>
      <c r="P385" s="37"/>
    </row>
    <row r="386" spans="1:16" s="11" customFormat="1" ht="57" hidden="1" x14ac:dyDescent="0.25">
      <c r="A386" s="46" t="s">
        <v>17</v>
      </c>
      <c r="B386" s="45" t="s">
        <v>505</v>
      </c>
      <c r="C386" s="46">
        <v>754</v>
      </c>
      <c r="D386" s="46">
        <v>2021</v>
      </c>
      <c r="E386" s="47" t="s">
        <v>833</v>
      </c>
      <c r="F386" s="47" t="s">
        <v>137</v>
      </c>
      <c r="G386" s="47" t="s">
        <v>198</v>
      </c>
      <c r="H386" s="47" t="s">
        <v>198</v>
      </c>
      <c r="I386" s="47" t="s">
        <v>834</v>
      </c>
      <c r="J386" s="47" t="s">
        <v>344</v>
      </c>
      <c r="K386" s="34" t="s">
        <v>469</v>
      </c>
      <c r="L386" s="35">
        <f t="shared" si="7"/>
        <v>1</v>
      </c>
      <c r="M386" s="36"/>
      <c r="N386" s="37"/>
      <c r="O386" s="37"/>
      <c r="P386" s="37"/>
    </row>
    <row r="387" spans="1:16" s="11" customFormat="1" ht="114" hidden="1" x14ac:dyDescent="0.25">
      <c r="A387" s="46" t="s">
        <v>510</v>
      </c>
      <c r="B387" s="45" t="s">
        <v>505</v>
      </c>
      <c r="C387" s="46">
        <v>2764</v>
      </c>
      <c r="D387" s="46">
        <v>2022</v>
      </c>
      <c r="E387" s="47" t="s">
        <v>1037</v>
      </c>
      <c r="F387" s="47" t="s">
        <v>835</v>
      </c>
      <c r="G387" s="47" t="s">
        <v>198</v>
      </c>
      <c r="H387" s="47" t="s">
        <v>556</v>
      </c>
      <c r="I387" s="47" t="s">
        <v>1038</v>
      </c>
      <c r="J387" s="47" t="s">
        <v>1039</v>
      </c>
      <c r="K387" s="34" t="s">
        <v>469</v>
      </c>
      <c r="L387" s="35">
        <f t="shared" si="7"/>
        <v>1</v>
      </c>
      <c r="M387" s="36"/>
      <c r="N387" s="37"/>
      <c r="O387" s="37"/>
      <c r="P387" s="37"/>
    </row>
    <row r="388" spans="1:16" s="11" customFormat="1" ht="114" hidden="1" x14ac:dyDescent="0.25">
      <c r="A388" s="46" t="s">
        <v>510</v>
      </c>
      <c r="B388" s="45" t="s">
        <v>505</v>
      </c>
      <c r="C388" s="46">
        <v>2764</v>
      </c>
      <c r="D388" s="46">
        <v>2022</v>
      </c>
      <c r="E388" s="47" t="s">
        <v>1037</v>
      </c>
      <c r="F388" s="47" t="s">
        <v>835</v>
      </c>
      <c r="G388" s="47" t="s">
        <v>198</v>
      </c>
      <c r="H388" s="47" t="s">
        <v>556</v>
      </c>
      <c r="I388" s="47" t="s">
        <v>836</v>
      </c>
      <c r="J388" s="47" t="s">
        <v>837</v>
      </c>
      <c r="K388" s="34" t="s">
        <v>469</v>
      </c>
      <c r="L388" s="35">
        <f t="shared" si="7"/>
        <v>1</v>
      </c>
      <c r="M388" s="36"/>
      <c r="N388" s="37"/>
      <c r="O388" s="37"/>
      <c r="P388" s="37"/>
    </row>
    <row r="389" spans="1:16" s="11" customFormat="1" ht="114" hidden="1" x14ac:dyDescent="0.25">
      <c r="A389" s="46" t="s">
        <v>510</v>
      </c>
      <c r="B389" s="45" t="s">
        <v>505</v>
      </c>
      <c r="C389" s="46">
        <v>2764</v>
      </c>
      <c r="D389" s="46">
        <v>2022</v>
      </c>
      <c r="E389" s="47" t="s">
        <v>1037</v>
      </c>
      <c r="F389" s="47" t="s">
        <v>129</v>
      </c>
      <c r="G389" s="47" t="s">
        <v>198</v>
      </c>
      <c r="H389" s="47" t="s">
        <v>556</v>
      </c>
      <c r="I389" s="47" t="s">
        <v>838</v>
      </c>
      <c r="J389" s="47" t="s">
        <v>839</v>
      </c>
      <c r="K389" s="34" t="s">
        <v>469</v>
      </c>
      <c r="L389" s="35">
        <f t="shared" si="7"/>
        <v>1</v>
      </c>
      <c r="M389" s="36"/>
      <c r="N389" s="37"/>
      <c r="O389" s="37"/>
      <c r="P389" s="37"/>
    </row>
    <row r="390" spans="1:16" s="11" customFormat="1" ht="85.5" hidden="1" x14ac:dyDescent="0.25">
      <c r="A390" s="57" t="s">
        <v>18</v>
      </c>
      <c r="B390" s="58" t="s">
        <v>505</v>
      </c>
      <c r="C390" s="57">
        <v>3050</v>
      </c>
      <c r="D390" s="57">
        <v>2022</v>
      </c>
      <c r="E390" s="59" t="s">
        <v>840</v>
      </c>
      <c r="F390" s="59" t="s">
        <v>1040</v>
      </c>
      <c r="G390" s="59" t="s">
        <v>198</v>
      </c>
      <c r="H390" s="59" t="s">
        <v>556</v>
      </c>
      <c r="I390" s="59" t="s">
        <v>841</v>
      </c>
      <c r="J390" s="60" t="s">
        <v>842</v>
      </c>
      <c r="K390" s="34" t="s">
        <v>469</v>
      </c>
      <c r="L390" s="35">
        <f t="shared" si="7"/>
        <v>1</v>
      </c>
      <c r="M390" s="36"/>
      <c r="N390" s="37"/>
      <c r="O390" s="37"/>
      <c r="P390" s="37"/>
    </row>
    <row r="391" spans="1:16" s="11" customFormat="1" ht="99.75" hidden="1" x14ac:dyDescent="0.25">
      <c r="A391" s="57" t="s">
        <v>18</v>
      </c>
      <c r="B391" s="58" t="s">
        <v>33</v>
      </c>
      <c r="C391" s="57">
        <v>69</v>
      </c>
      <c r="D391" s="57">
        <v>2022</v>
      </c>
      <c r="E391" s="59" t="s">
        <v>874</v>
      </c>
      <c r="F391" s="59" t="s">
        <v>113</v>
      </c>
      <c r="G391" s="59" t="s">
        <v>198</v>
      </c>
      <c r="H391" s="59" t="s">
        <v>556</v>
      </c>
      <c r="I391" s="59" t="s">
        <v>875</v>
      </c>
      <c r="J391" s="60" t="s">
        <v>876</v>
      </c>
      <c r="K391" s="34" t="s">
        <v>469</v>
      </c>
      <c r="L391" s="35">
        <f t="shared" si="7"/>
        <v>1</v>
      </c>
      <c r="M391" s="36"/>
      <c r="N391" s="37"/>
      <c r="O391" s="37"/>
      <c r="P391" s="37"/>
    </row>
    <row r="392" spans="1:16" s="11" customFormat="1" ht="99.75" hidden="1" x14ac:dyDescent="0.25">
      <c r="A392" s="46" t="s">
        <v>18</v>
      </c>
      <c r="B392" s="45" t="s">
        <v>33</v>
      </c>
      <c r="C392" s="46">
        <v>28</v>
      </c>
      <c r="D392" s="46">
        <v>2022</v>
      </c>
      <c r="E392" s="47" t="s">
        <v>1041</v>
      </c>
      <c r="F392" s="47" t="s">
        <v>113</v>
      </c>
      <c r="G392" s="47" t="s">
        <v>199</v>
      </c>
      <c r="H392" s="47" t="s">
        <v>199</v>
      </c>
      <c r="I392" s="47" t="s">
        <v>1042</v>
      </c>
      <c r="J392" s="47" t="s">
        <v>1043</v>
      </c>
      <c r="K392" s="34" t="s">
        <v>469</v>
      </c>
      <c r="L392" s="35">
        <f t="shared" si="7"/>
        <v>1</v>
      </c>
      <c r="M392" s="36"/>
      <c r="N392" s="37"/>
      <c r="O392" s="37"/>
      <c r="P392" s="37"/>
    </row>
    <row r="393" spans="1:16" s="11" customFormat="1" ht="57" hidden="1" x14ac:dyDescent="0.25">
      <c r="A393" s="49" t="s">
        <v>18</v>
      </c>
      <c r="B393" s="50" t="s">
        <v>33</v>
      </c>
      <c r="C393" s="49">
        <v>26</v>
      </c>
      <c r="D393" s="49">
        <v>2023</v>
      </c>
      <c r="E393" s="52" t="s">
        <v>889</v>
      </c>
      <c r="F393" s="52" t="s">
        <v>113</v>
      </c>
      <c r="G393" s="52" t="s">
        <v>199</v>
      </c>
      <c r="H393" s="52" t="s">
        <v>556</v>
      </c>
      <c r="I393" s="52" t="s">
        <v>855</v>
      </c>
      <c r="J393" s="52" t="s">
        <v>890</v>
      </c>
      <c r="K393" s="34" t="s">
        <v>469</v>
      </c>
      <c r="L393" s="35">
        <f t="shared" si="7"/>
        <v>1</v>
      </c>
      <c r="M393" s="36"/>
      <c r="N393" s="37"/>
      <c r="O393" s="37"/>
      <c r="P393" s="37"/>
    </row>
    <row r="394" spans="1:16" s="11" customFormat="1" ht="171" hidden="1" x14ac:dyDescent="0.25">
      <c r="A394" s="49" t="s">
        <v>18</v>
      </c>
      <c r="B394" s="50" t="s">
        <v>505</v>
      </c>
      <c r="C394" s="49">
        <v>3077</v>
      </c>
      <c r="D394" s="49">
        <v>2022</v>
      </c>
      <c r="E394" s="52" t="s">
        <v>1044</v>
      </c>
      <c r="F394" s="52" t="s">
        <v>1045</v>
      </c>
      <c r="G394" s="52" t="s">
        <v>199</v>
      </c>
      <c r="H394" s="52" t="s">
        <v>198</v>
      </c>
      <c r="I394" s="52" t="s">
        <v>1046</v>
      </c>
      <c r="J394" s="52" t="s">
        <v>1047</v>
      </c>
      <c r="K394" s="34" t="s">
        <v>469</v>
      </c>
      <c r="L394" s="35">
        <f t="shared" si="7"/>
        <v>1</v>
      </c>
      <c r="M394" s="36"/>
      <c r="N394" s="37"/>
      <c r="O394" s="37"/>
      <c r="P394" s="37"/>
    </row>
    <row r="395" spans="1:16" s="11" customFormat="1" ht="99.75" hidden="1" x14ac:dyDescent="0.25">
      <c r="A395" s="46" t="s">
        <v>18</v>
      </c>
      <c r="B395" s="46" t="s">
        <v>505</v>
      </c>
      <c r="C395" s="46">
        <v>2468</v>
      </c>
      <c r="D395" s="46">
        <v>2023</v>
      </c>
      <c r="E395" s="47" t="s">
        <v>891</v>
      </c>
      <c r="F395" s="47" t="s">
        <v>892</v>
      </c>
      <c r="G395" s="47" t="s">
        <v>199</v>
      </c>
      <c r="H395" s="47" t="s">
        <v>520</v>
      </c>
      <c r="I395" s="47" t="s">
        <v>893</v>
      </c>
      <c r="J395" s="47" t="s">
        <v>894</v>
      </c>
      <c r="K395" s="34" t="s">
        <v>469</v>
      </c>
      <c r="L395" s="35">
        <f t="shared" si="6"/>
        <v>1</v>
      </c>
      <c r="M395" s="36"/>
      <c r="N395" s="37"/>
      <c r="O395" s="37"/>
      <c r="P395" s="37"/>
    </row>
    <row r="396" spans="1:16" s="11" customFormat="1" ht="99.75" hidden="1" x14ac:dyDescent="0.25">
      <c r="A396" s="46" t="s">
        <v>52</v>
      </c>
      <c r="B396" s="46" t="s">
        <v>34</v>
      </c>
      <c r="C396" s="46" t="s">
        <v>34</v>
      </c>
      <c r="D396" s="46">
        <v>1950</v>
      </c>
      <c r="E396" s="47" t="s">
        <v>83</v>
      </c>
      <c r="F396" s="47" t="s">
        <v>1048</v>
      </c>
      <c r="G396" s="47" t="s">
        <v>478</v>
      </c>
      <c r="H396" s="47" t="s">
        <v>197</v>
      </c>
      <c r="I396" s="47" t="s">
        <v>1049</v>
      </c>
      <c r="J396" s="47" t="s">
        <v>1050</v>
      </c>
      <c r="K396" s="34" t="s">
        <v>469</v>
      </c>
      <c r="L396" s="35">
        <f t="shared" si="6"/>
        <v>1</v>
      </c>
      <c r="M396" s="36"/>
      <c r="N396" s="37"/>
      <c r="O396" s="37"/>
      <c r="P396" s="37"/>
    </row>
    <row r="397" spans="1:16" s="11" customFormat="1" ht="71.25" hidden="1" x14ac:dyDescent="0.25">
      <c r="A397" s="46" t="s">
        <v>17</v>
      </c>
      <c r="B397" s="46" t="s">
        <v>506</v>
      </c>
      <c r="C397" s="46">
        <v>1427</v>
      </c>
      <c r="D397" s="46">
        <v>2022</v>
      </c>
      <c r="E397" s="47" t="s">
        <v>1336</v>
      </c>
      <c r="F397" s="47" t="s">
        <v>115</v>
      </c>
      <c r="G397" s="47" t="s">
        <v>199</v>
      </c>
      <c r="H397" s="47" t="s">
        <v>199</v>
      </c>
      <c r="I397" s="47" t="s">
        <v>1337</v>
      </c>
      <c r="J397" s="47" t="s">
        <v>1338</v>
      </c>
      <c r="K397" s="34" t="s">
        <v>469</v>
      </c>
      <c r="L397" s="35">
        <f t="shared" ref="L397" si="8">IF(K397="Cumple",1,IF(K397="Cumple con observaciones",0.5,0))</f>
        <v>1</v>
      </c>
      <c r="M397" s="36"/>
      <c r="N397" s="37"/>
      <c r="O397" s="37"/>
      <c r="P397" s="37"/>
    </row>
    <row r="398" spans="1:16" s="11" customFormat="1" ht="71.25" hidden="1" x14ac:dyDescent="0.25">
      <c r="A398" s="46" t="s">
        <v>18</v>
      </c>
      <c r="B398" s="46" t="s">
        <v>505</v>
      </c>
      <c r="C398" s="46">
        <v>3031</v>
      </c>
      <c r="D398" s="46">
        <v>2023</v>
      </c>
      <c r="E398" s="47" t="s">
        <v>856</v>
      </c>
      <c r="F398" s="47" t="s">
        <v>857</v>
      </c>
      <c r="G398" s="47" t="s">
        <v>478</v>
      </c>
      <c r="H398" s="47" t="s">
        <v>197</v>
      </c>
      <c r="I398" s="47" t="s">
        <v>858</v>
      </c>
      <c r="J398" s="47" t="s">
        <v>859</v>
      </c>
      <c r="K398" s="34" t="s">
        <v>469</v>
      </c>
      <c r="L398" s="35">
        <f t="shared" ref="L398" si="9">IF(K398="Cumple",1,IF(K398="Cumple con observaciones",0.5,0))</f>
        <v>1</v>
      </c>
      <c r="M398" s="36"/>
      <c r="N398" s="37"/>
      <c r="O398" s="37"/>
      <c r="P398" s="37"/>
    </row>
    <row r="399" spans="1:16" s="11" customFormat="1" ht="57" hidden="1" x14ac:dyDescent="0.25">
      <c r="A399" s="46" t="s">
        <v>18</v>
      </c>
      <c r="B399" s="46" t="s">
        <v>33</v>
      </c>
      <c r="C399" s="46">
        <v>69</v>
      </c>
      <c r="D399" s="46">
        <v>2023</v>
      </c>
      <c r="E399" s="47" t="s">
        <v>860</v>
      </c>
      <c r="F399" s="47" t="s">
        <v>131</v>
      </c>
      <c r="G399" s="47" t="s">
        <v>478</v>
      </c>
      <c r="H399" s="47" t="s">
        <v>197</v>
      </c>
      <c r="I399" s="47" t="s">
        <v>861</v>
      </c>
      <c r="J399" s="47" t="s">
        <v>862</v>
      </c>
      <c r="K399" s="34" t="s">
        <v>469</v>
      </c>
      <c r="L399" s="35">
        <f t="shared" ref="L399:L406" si="10">IF(K399="Cumple",1,IF(K399="Cumple con observaciones",0.5,0))</f>
        <v>1</v>
      </c>
      <c r="M399" s="36"/>
      <c r="N399" s="37"/>
      <c r="O399" s="37"/>
      <c r="P399" s="37"/>
    </row>
    <row r="400" spans="1:16" s="11" customFormat="1" ht="85.5" hidden="1" x14ac:dyDescent="0.25">
      <c r="A400" s="46" t="s">
        <v>863</v>
      </c>
      <c r="B400" s="46" t="s">
        <v>505</v>
      </c>
      <c r="C400" s="46">
        <v>978</v>
      </c>
      <c r="D400" s="46">
        <v>2023</v>
      </c>
      <c r="E400" s="47" t="s">
        <v>864</v>
      </c>
      <c r="F400" s="47" t="s">
        <v>865</v>
      </c>
      <c r="G400" s="47" t="s">
        <v>199</v>
      </c>
      <c r="H400" s="47" t="s">
        <v>536</v>
      </c>
      <c r="I400" s="47" t="s">
        <v>866</v>
      </c>
      <c r="J400" s="47" t="s">
        <v>867</v>
      </c>
      <c r="K400" s="34" t="s">
        <v>469</v>
      </c>
      <c r="L400" s="35">
        <f t="shared" si="10"/>
        <v>1</v>
      </c>
      <c r="M400" s="36"/>
      <c r="N400" s="37"/>
      <c r="O400" s="37"/>
      <c r="P400" s="37"/>
    </row>
    <row r="401" spans="1:16" s="11" customFormat="1" ht="85.5" hidden="1" x14ac:dyDescent="0.25">
      <c r="A401" s="46" t="s">
        <v>37</v>
      </c>
      <c r="B401" s="46" t="s">
        <v>30</v>
      </c>
      <c r="C401" s="46">
        <v>2306</v>
      </c>
      <c r="D401" s="46">
        <v>2023</v>
      </c>
      <c r="E401" s="47" t="s">
        <v>868</v>
      </c>
      <c r="F401" s="47" t="s">
        <v>112</v>
      </c>
      <c r="G401" s="47" t="s">
        <v>478</v>
      </c>
      <c r="H401" s="47" t="s">
        <v>197</v>
      </c>
      <c r="I401" s="47" t="s">
        <v>869</v>
      </c>
      <c r="J401" s="47" t="s">
        <v>870</v>
      </c>
      <c r="K401" s="34" t="s">
        <v>469</v>
      </c>
      <c r="L401" s="35">
        <f t="shared" si="10"/>
        <v>1</v>
      </c>
      <c r="M401" s="36"/>
      <c r="N401" s="37"/>
      <c r="O401" s="37"/>
      <c r="P401" s="37"/>
    </row>
    <row r="402" spans="1:16" s="11" customFormat="1" ht="71.25" hidden="1" x14ac:dyDescent="0.25">
      <c r="A402" s="46" t="s">
        <v>17</v>
      </c>
      <c r="B402" s="46" t="s">
        <v>506</v>
      </c>
      <c r="C402" s="46">
        <v>1427</v>
      </c>
      <c r="D402" s="46">
        <v>2022</v>
      </c>
      <c r="E402" s="47" t="s">
        <v>1336</v>
      </c>
      <c r="F402" s="47" t="s">
        <v>115</v>
      </c>
      <c r="G402" s="47" t="s">
        <v>199</v>
      </c>
      <c r="H402" s="47" t="s">
        <v>199</v>
      </c>
      <c r="I402" s="47" t="s">
        <v>1337</v>
      </c>
      <c r="J402" s="47" t="s">
        <v>1338</v>
      </c>
      <c r="K402" s="34" t="s">
        <v>469</v>
      </c>
      <c r="L402" s="35">
        <f t="shared" ref="L402" si="11">IF(K402="Cumple",1,IF(K402="Cumple con observaciones",0.5,0))</f>
        <v>1</v>
      </c>
      <c r="M402" s="36"/>
      <c r="N402" s="37"/>
      <c r="O402" s="37"/>
      <c r="P402" s="37"/>
    </row>
    <row r="403" spans="1:16" s="11" customFormat="1" ht="99.75" hidden="1" x14ac:dyDescent="0.25">
      <c r="A403" s="46" t="s">
        <v>45</v>
      </c>
      <c r="B403" s="46" t="s">
        <v>506</v>
      </c>
      <c r="C403" s="46">
        <v>2126</v>
      </c>
      <c r="D403" s="46">
        <v>2023</v>
      </c>
      <c r="E403" s="47" t="s">
        <v>871</v>
      </c>
      <c r="F403" s="47" t="s">
        <v>113</v>
      </c>
      <c r="G403" s="47" t="s">
        <v>478</v>
      </c>
      <c r="H403" s="47" t="s">
        <v>197</v>
      </c>
      <c r="I403" s="47" t="s">
        <v>872</v>
      </c>
      <c r="J403" s="47" t="s">
        <v>873</v>
      </c>
      <c r="K403" s="34" t="s">
        <v>469</v>
      </c>
      <c r="L403" s="35">
        <f t="shared" si="10"/>
        <v>1</v>
      </c>
      <c r="M403" s="36"/>
      <c r="N403" s="37"/>
      <c r="O403" s="42"/>
      <c r="P403" s="37"/>
    </row>
    <row r="404" spans="1:16" s="11" customFormat="1" ht="71.25" hidden="1" x14ac:dyDescent="0.25">
      <c r="A404" s="46" t="s">
        <v>18</v>
      </c>
      <c r="B404" s="46" t="s">
        <v>33</v>
      </c>
      <c r="C404" s="46">
        <v>52</v>
      </c>
      <c r="D404" s="46">
        <v>2022</v>
      </c>
      <c r="E404" s="47" t="s">
        <v>885</v>
      </c>
      <c r="F404" s="47" t="s">
        <v>886</v>
      </c>
      <c r="G404" s="47" t="s">
        <v>198</v>
      </c>
      <c r="H404" s="47" t="s">
        <v>673</v>
      </c>
      <c r="I404" s="47" t="s">
        <v>887</v>
      </c>
      <c r="J404" s="47" t="s">
        <v>888</v>
      </c>
      <c r="K404" s="34" t="s">
        <v>469</v>
      </c>
      <c r="L404" s="35">
        <f t="shared" si="10"/>
        <v>1</v>
      </c>
      <c r="M404" s="36"/>
      <c r="N404" s="37"/>
      <c r="O404" s="37"/>
      <c r="P404" s="37"/>
    </row>
    <row r="405" spans="1:16" s="11" customFormat="1" ht="71.25" hidden="1" x14ac:dyDescent="0.25">
      <c r="A405" s="46" t="s">
        <v>37</v>
      </c>
      <c r="B405" s="46" t="s">
        <v>30</v>
      </c>
      <c r="C405" s="46">
        <v>1496</v>
      </c>
      <c r="D405" s="46">
        <v>2011</v>
      </c>
      <c r="E405" s="47" t="s">
        <v>877</v>
      </c>
      <c r="F405" s="47" t="s">
        <v>137</v>
      </c>
      <c r="G405" s="47" t="s">
        <v>198</v>
      </c>
      <c r="H405" s="47" t="s">
        <v>197</v>
      </c>
      <c r="I405" s="47" t="s">
        <v>878</v>
      </c>
      <c r="J405" s="47" t="s">
        <v>879</v>
      </c>
      <c r="K405" s="34" t="s">
        <v>469</v>
      </c>
      <c r="L405" s="35">
        <f t="shared" si="10"/>
        <v>1</v>
      </c>
      <c r="M405" s="36"/>
      <c r="N405" s="37"/>
      <c r="O405" s="37"/>
      <c r="P405" s="37"/>
    </row>
    <row r="406" spans="1:16" s="11" customFormat="1" ht="57" hidden="1" x14ac:dyDescent="0.25">
      <c r="A406" s="46" t="s">
        <v>18</v>
      </c>
      <c r="B406" s="46" t="s">
        <v>33</v>
      </c>
      <c r="C406" s="46">
        <v>25</v>
      </c>
      <c r="D406" s="46">
        <v>2022</v>
      </c>
      <c r="E406" s="47" t="s">
        <v>880</v>
      </c>
      <c r="F406" s="47" t="s">
        <v>113</v>
      </c>
      <c r="G406" s="47" t="s">
        <v>198</v>
      </c>
      <c r="H406" s="47" t="s">
        <v>474</v>
      </c>
      <c r="I406" s="47" t="s">
        <v>881</v>
      </c>
      <c r="J406" s="47" t="s">
        <v>882</v>
      </c>
      <c r="K406" s="34" t="s">
        <v>469</v>
      </c>
      <c r="L406" s="35">
        <f t="shared" si="10"/>
        <v>1</v>
      </c>
      <c r="M406" s="36"/>
      <c r="N406" s="37"/>
      <c r="O406" s="37"/>
      <c r="P406" s="37"/>
    </row>
    <row r="407" spans="1:16" s="11" customFormat="1" ht="85.5" hidden="1" x14ac:dyDescent="0.25">
      <c r="A407" s="46" t="s">
        <v>17</v>
      </c>
      <c r="B407" s="46" t="s">
        <v>505</v>
      </c>
      <c r="C407" s="46">
        <v>1798</v>
      </c>
      <c r="D407" s="46">
        <v>2023</v>
      </c>
      <c r="E407" s="47" t="s">
        <v>1058</v>
      </c>
      <c r="F407" s="47" t="s">
        <v>1059</v>
      </c>
      <c r="G407" s="47" t="s">
        <v>199</v>
      </c>
      <c r="H407" s="47" t="s">
        <v>479</v>
      </c>
      <c r="I407" s="47" t="s">
        <v>1060</v>
      </c>
      <c r="J407" s="47" t="s">
        <v>1061</v>
      </c>
      <c r="K407" s="34" t="s">
        <v>469</v>
      </c>
      <c r="L407" s="35">
        <f t="shared" ref="L407:L420" si="12">IF(K407="Cumple",1,IF(K407="Cumple con observaciones",0.5,0))</f>
        <v>1</v>
      </c>
      <c r="M407" s="36"/>
      <c r="N407" s="37"/>
      <c r="O407" s="37"/>
      <c r="P407" s="37"/>
    </row>
    <row r="408" spans="1:16" s="11" customFormat="1" ht="71.25" hidden="1" x14ac:dyDescent="0.25">
      <c r="A408" s="46" t="s">
        <v>1277</v>
      </c>
      <c r="B408" s="46" t="s">
        <v>505</v>
      </c>
      <c r="C408" s="46">
        <v>756</v>
      </c>
      <c r="D408" s="46">
        <v>2023</v>
      </c>
      <c r="E408" s="47" t="s">
        <v>1273</v>
      </c>
      <c r="F408" s="47" t="s">
        <v>1274</v>
      </c>
      <c r="G408" s="47" t="s">
        <v>198</v>
      </c>
      <c r="H408" s="47" t="s">
        <v>532</v>
      </c>
      <c r="I408" s="47" t="s">
        <v>1275</v>
      </c>
      <c r="J408" s="47" t="s">
        <v>1276</v>
      </c>
      <c r="K408" s="34" t="s">
        <v>469</v>
      </c>
      <c r="L408" s="35">
        <f t="shared" si="12"/>
        <v>1</v>
      </c>
      <c r="M408" s="36"/>
      <c r="N408" s="37"/>
      <c r="O408" s="37"/>
      <c r="P408" s="37"/>
    </row>
    <row r="409" spans="1:16" s="11" customFormat="1" ht="42.75" hidden="1" x14ac:dyDescent="0.25">
      <c r="A409" s="53" t="s">
        <v>18</v>
      </c>
      <c r="B409" s="53" t="s">
        <v>33</v>
      </c>
      <c r="C409" s="53">
        <v>21</v>
      </c>
      <c r="D409" s="53">
        <v>2023</v>
      </c>
      <c r="E409" s="55" t="s">
        <v>1339</v>
      </c>
      <c r="F409" s="55" t="s">
        <v>113</v>
      </c>
      <c r="G409" s="55" t="s">
        <v>198</v>
      </c>
      <c r="H409" s="55" t="s">
        <v>198</v>
      </c>
      <c r="I409" s="55" t="s">
        <v>1340</v>
      </c>
      <c r="J409" s="55" t="s">
        <v>854</v>
      </c>
      <c r="K409" s="34" t="s">
        <v>469</v>
      </c>
      <c r="L409" s="35">
        <f t="shared" ref="L409" si="13">IF(K409="Cumple",1,IF(K409="Cumple con observaciones",0.5,0))</f>
        <v>1</v>
      </c>
      <c r="M409" s="36"/>
      <c r="N409" s="37"/>
      <c r="O409" s="37"/>
      <c r="P409" s="37"/>
    </row>
    <row r="410" spans="1:16" s="11" customFormat="1" ht="85.5" hidden="1" x14ac:dyDescent="0.25">
      <c r="A410" s="46" t="s">
        <v>17</v>
      </c>
      <c r="B410" s="46" t="s">
        <v>505</v>
      </c>
      <c r="C410" s="46">
        <v>1798</v>
      </c>
      <c r="D410" s="46">
        <v>2023</v>
      </c>
      <c r="E410" s="47" t="s">
        <v>1058</v>
      </c>
      <c r="F410" s="47" t="s">
        <v>1059</v>
      </c>
      <c r="G410" s="47" t="s">
        <v>199</v>
      </c>
      <c r="H410" s="47" t="s">
        <v>479</v>
      </c>
      <c r="I410" s="47" t="s">
        <v>1060</v>
      </c>
      <c r="J410" s="47" t="s">
        <v>1061</v>
      </c>
      <c r="K410" s="34" t="s">
        <v>469</v>
      </c>
      <c r="L410" s="35">
        <f t="shared" si="12"/>
        <v>1</v>
      </c>
      <c r="M410" s="36"/>
      <c r="N410" s="37"/>
      <c r="O410" s="37"/>
      <c r="P410" s="37"/>
    </row>
    <row r="411" spans="1:16" s="11" customFormat="1" ht="85.5" x14ac:dyDescent="0.25">
      <c r="A411" s="46" t="s">
        <v>44</v>
      </c>
      <c r="B411" s="46" t="s">
        <v>506</v>
      </c>
      <c r="C411" s="46">
        <v>533</v>
      </c>
      <c r="D411" s="46">
        <v>2024</v>
      </c>
      <c r="E411" s="47" t="s">
        <v>1347</v>
      </c>
      <c r="F411" s="47" t="s">
        <v>113</v>
      </c>
      <c r="G411" s="47" t="s">
        <v>478</v>
      </c>
      <c r="H411" s="47" t="s">
        <v>197</v>
      </c>
      <c r="I411" s="47" t="s">
        <v>1348</v>
      </c>
      <c r="J411" s="47" t="s">
        <v>1349</v>
      </c>
      <c r="K411" s="34" t="s">
        <v>469</v>
      </c>
      <c r="L411" s="35">
        <f t="shared" si="12"/>
        <v>1</v>
      </c>
      <c r="M411" s="36"/>
      <c r="N411" s="37"/>
      <c r="O411" s="37"/>
      <c r="P411" s="37"/>
    </row>
    <row r="412" spans="1:16" s="11" customFormat="1" ht="42.75" x14ac:dyDescent="0.25">
      <c r="A412" s="46" t="s">
        <v>18</v>
      </c>
      <c r="B412" s="46" t="s">
        <v>33</v>
      </c>
      <c r="C412" s="46">
        <v>15</v>
      </c>
      <c r="D412" s="46">
        <v>2024</v>
      </c>
      <c r="E412" s="47" t="s">
        <v>1350</v>
      </c>
      <c r="F412" s="47" t="s">
        <v>113</v>
      </c>
      <c r="G412" s="47" t="s">
        <v>198</v>
      </c>
      <c r="H412" s="47" t="s">
        <v>198</v>
      </c>
      <c r="I412" s="47" t="s">
        <v>1351</v>
      </c>
      <c r="J412" s="47"/>
      <c r="K412" s="34" t="s">
        <v>469</v>
      </c>
      <c r="L412" s="35">
        <f t="shared" si="12"/>
        <v>1</v>
      </c>
      <c r="M412" s="36"/>
      <c r="N412" s="37"/>
      <c r="O412" s="37"/>
      <c r="P412" s="37"/>
    </row>
    <row r="413" spans="1:16" s="11" customFormat="1" ht="92.25" customHeight="1" x14ac:dyDescent="0.25">
      <c r="A413" s="46" t="s">
        <v>18</v>
      </c>
      <c r="B413" s="46" t="s">
        <v>33</v>
      </c>
      <c r="C413" s="46">
        <v>12</v>
      </c>
      <c r="D413" s="46">
        <v>2024</v>
      </c>
      <c r="E413" s="47" t="s">
        <v>1352</v>
      </c>
      <c r="F413" s="47" t="s">
        <v>113</v>
      </c>
      <c r="G413" s="47" t="s">
        <v>198</v>
      </c>
      <c r="H413" s="47" t="s">
        <v>198</v>
      </c>
      <c r="I413" s="47" t="s">
        <v>1353</v>
      </c>
      <c r="J413" s="47"/>
      <c r="K413" s="34" t="s">
        <v>469</v>
      </c>
      <c r="L413" s="35">
        <f t="shared" si="12"/>
        <v>1</v>
      </c>
      <c r="M413" s="36"/>
      <c r="N413" s="37"/>
      <c r="O413" s="37"/>
      <c r="P413" s="37"/>
    </row>
    <row r="414" spans="1:16" s="11" customFormat="1" ht="57" x14ac:dyDescent="0.25">
      <c r="A414" s="46" t="s">
        <v>42</v>
      </c>
      <c r="B414" s="46" t="s">
        <v>505</v>
      </c>
      <c r="C414" s="46">
        <v>40117</v>
      </c>
      <c r="D414" s="46">
        <v>2024</v>
      </c>
      <c r="E414" s="47" t="s">
        <v>1051</v>
      </c>
      <c r="F414" s="47" t="s">
        <v>1052</v>
      </c>
      <c r="G414" s="47" t="s">
        <v>198</v>
      </c>
      <c r="H414" s="47" t="s">
        <v>525</v>
      </c>
      <c r="I414" s="47" t="s">
        <v>1053</v>
      </c>
      <c r="J414" s="47" t="s">
        <v>1354</v>
      </c>
      <c r="K414" s="34" t="s">
        <v>469</v>
      </c>
      <c r="L414" s="35">
        <f t="shared" si="12"/>
        <v>1</v>
      </c>
      <c r="M414" s="36"/>
      <c r="N414" s="37"/>
      <c r="O414" s="37"/>
      <c r="P414" s="37"/>
    </row>
    <row r="415" spans="1:16" s="11" customFormat="1" ht="57" x14ac:dyDescent="0.25">
      <c r="A415" s="46" t="s">
        <v>17</v>
      </c>
      <c r="B415" s="46" t="s">
        <v>505</v>
      </c>
      <c r="C415" s="46">
        <v>147</v>
      </c>
      <c r="D415" s="46">
        <v>2024</v>
      </c>
      <c r="E415" s="47" t="s">
        <v>1054</v>
      </c>
      <c r="F415" s="47" t="s">
        <v>1055</v>
      </c>
      <c r="G415" s="47" t="s">
        <v>199</v>
      </c>
      <c r="H415" s="47" t="s">
        <v>536</v>
      </c>
      <c r="I415" s="47" t="s">
        <v>1056</v>
      </c>
      <c r="J415" s="47" t="s">
        <v>1057</v>
      </c>
      <c r="K415" s="34" t="s">
        <v>469</v>
      </c>
      <c r="L415" s="35">
        <f t="shared" si="12"/>
        <v>1</v>
      </c>
      <c r="M415" s="36"/>
      <c r="N415" s="37"/>
      <c r="O415" s="37"/>
      <c r="P415" s="37"/>
    </row>
    <row r="416" spans="1:16" s="11" customFormat="1" ht="42.75" x14ac:dyDescent="0.25">
      <c r="A416" s="46" t="s">
        <v>37</v>
      </c>
      <c r="B416" s="46" t="s">
        <v>30</v>
      </c>
      <c r="C416" s="46">
        <v>2354</v>
      </c>
      <c r="D416" s="152">
        <v>2024</v>
      </c>
      <c r="E416" s="47" t="s">
        <v>1333</v>
      </c>
      <c r="F416" s="47" t="s">
        <v>136</v>
      </c>
      <c r="G416" s="47" t="s">
        <v>198</v>
      </c>
      <c r="H416" s="47" t="s">
        <v>556</v>
      </c>
      <c r="I416" s="47" t="s">
        <v>1334</v>
      </c>
      <c r="J416" s="47" t="s">
        <v>1335</v>
      </c>
      <c r="K416" s="34" t="s">
        <v>469</v>
      </c>
      <c r="L416" s="35">
        <f t="shared" si="12"/>
        <v>1</v>
      </c>
      <c r="M416" s="36"/>
      <c r="N416" s="37"/>
      <c r="O416" s="37"/>
      <c r="P416" s="37"/>
    </row>
    <row r="417" spans="1:16" s="11" customFormat="1" ht="128.25" x14ac:dyDescent="0.25">
      <c r="A417" s="46" t="s">
        <v>18</v>
      </c>
      <c r="B417" s="46" t="s">
        <v>505</v>
      </c>
      <c r="C417" s="46">
        <v>1857</v>
      </c>
      <c r="D417" s="46">
        <v>2024</v>
      </c>
      <c r="E417" s="47" t="s">
        <v>1355</v>
      </c>
      <c r="F417" s="47" t="s">
        <v>1356</v>
      </c>
      <c r="G417" s="47" t="s">
        <v>198</v>
      </c>
      <c r="H417" s="47" t="s">
        <v>522</v>
      </c>
      <c r="I417" s="47" t="s">
        <v>1357</v>
      </c>
      <c r="J417" s="47" t="s">
        <v>1358</v>
      </c>
      <c r="K417" s="34" t="s">
        <v>469</v>
      </c>
      <c r="L417" s="35">
        <f t="shared" si="12"/>
        <v>1</v>
      </c>
      <c r="M417" s="36"/>
      <c r="N417" s="37"/>
      <c r="O417" s="37"/>
      <c r="P417" s="37"/>
    </row>
    <row r="418" spans="1:16" s="11" customFormat="1" ht="81" customHeight="1" x14ac:dyDescent="0.25">
      <c r="A418" s="46" t="s">
        <v>37</v>
      </c>
      <c r="B418" s="46" t="s">
        <v>30</v>
      </c>
      <c r="C418" s="46">
        <v>2365</v>
      </c>
      <c r="D418" s="152">
        <v>2024</v>
      </c>
      <c r="E418" s="47" t="s">
        <v>1359</v>
      </c>
      <c r="F418" s="47" t="s">
        <v>1360</v>
      </c>
      <c r="G418" s="47" t="s">
        <v>198</v>
      </c>
      <c r="H418" s="47" t="s">
        <v>556</v>
      </c>
      <c r="I418" s="47" t="s">
        <v>1361</v>
      </c>
      <c r="J418" s="47" t="s">
        <v>1362</v>
      </c>
      <c r="K418" s="34" t="s">
        <v>469</v>
      </c>
      <c r="L418" s="35">
        <f t="shared" si="12"/>
        <v>1</v>
      </c>
      <c r="M418" s="36"/>
      <c r="N418" s="37"/>
      <c r="O418" s="37"/>
      <c r="P418" s="37"/>
    </row>
    <row r="419" spans="1:16" s="11" customFormat="1" ht="128.25" x14ac:dyDescent="0.25">
      <c r="A419" s="46" t="s">
        <v>37</v>
      </c>
      <c r="B419" s="46" t="s">
        <v>30</v>
      </c>
      <c r="C419" s="46">
        <v>2357</v>
      </c>
      <c r="D419" s="46">
        <v>2024</v>
      </c>
      <c r="E419" s="47" t="s">
        <v>1363</v>
      </c>
      <c r="F419" s="47" t="s">
        <v>113</v>
      </c>
      <c r="G419" s="47" t="s">
        <v>198</v>
      </c>
      <c r="H419" s="47" t="s">
        <v>197</v>
      </c>
      <c r="I419" s="47" t="s">
        <v>1364</v>
      </c>
      <c r="J419" s="47" t="s">
        <v>1365</v>
      </c>
      <c r="K419" s="34" t="s">
        <v>469</v>
      </c>
      <c r="L419" s="35">
        <f t="shared" si="12"/>
        <v>1</v>
      </c>
      <c r="M419" s="36"/>
      <c r="N419" s="37"/>
      <c r="O419" s="37"/>
      <c r="P419" s="37"/>
    </row>
    <row r="420" spans="1:16" s="11" customFormat="1" ht="71.25" x14ac:dyDescent="0.25">
      <c r="A420" s="46" t="s">
        <v>37</v>
      </c>
      <c r="B420" s="46" t="s">
        <v>30</v>
      </c>
      <c r="C420" s="46">
        <v>2360</v>
      </c>
      <c r="D420" s="153">
        <v>2024</v>
      </c>
      <c r="E420" s="47" t="s">
        <v>1366</v>
      </c>
      <c r="F420" s="47" t="s">
        <v>113</v>
      </c>
      <c r="G420" s="47" t="s">
        <v>198</v>
      </c>
      <c r="H420" s="47" t="s">
        <v>197</v>
      </c>
      <c r="I420" s="47" t="s">
        <v>1367</v>
      </c>
      <c r="J420" s="47" t="s">
        <v>1349</v>
      </c>
      <c r="K420" s="34" t="s">
        <v>469</v>
      </c>
      <c r="L420" s="35">
        <f t="shared" si="12"/>
        <v>1</v>
      </c>
      <c r="M420" s="36"/>
      <c r="N420" s="37"/>
      <c r="O420" s="37"/>
      <c r="P420" s="37"/>
    </row>
    <row r="421" spans="1:16" s="11" customFormat="1" hidden="1" x14ac:dyDescent="0.25">
      <c r="A421" s="46"/>
      <c r="B421" s="46"/>
      <c r="C421" s="46"/>
      <c r="D421" s="46"/>
      <c r="E421" s="47"/>
      <c r="F421" s="47"/>
      <c r="G421" s="47"/>
      <c r="H421" s="47"/>
      <c r="I421" s="47"/>
      <c r="J421" s="47"/>
      <c r="K421" s="34"/>
      <c r="L421" s="35"/>
      <c r="M421" s="36"/>
      <c r="N421" s="37"/>
      <c r="O421" s="37"/>
      <c r="P421" s="37"/>
    </row>
    <row r="422" spans="1:16" hidden="1" x14ac:dyDescent="0.2">
      <c r="A422" s="57"/>
      <c r="B422" s="49"/>
      <c r="C422" s="57"/>
      <c r="D422" s="57"/>
      <c r="E422" s="59"/>
      <c r="F422" s="59"/>
      <c r="G422" s="47"/>
      <c r="H422" s="47"/>
      <c r="I422" s="59"/>
      <c r="J422" s="47"/>
      <c r="K422" s="34"/>
      <c r="L422" s="35"/>
      <c r="M422" s="36"/>
      <c r="N422" s="37"/>
      <c r="O422" s="37"/>
      <c r="P422" s="37"/>
    </row>
    <row r="423" spans="1:16" x14ac:dyDescent="0.2">
      <c r="A423" s="71"/>
      <c r="B423" s="72"/>
      <c r="C423" s="71"/>
      <c r="D423" s="71"/>
      <c r="E423" s="73"/>
      <c r="F423" s="73"/>
      <c r="G423" s="74"/>
      <c r="H423" s="74"/>
      <c r="I423" s="73"/>
      <c r="J423" s="74"/>
      <c r="K423" s="13"/>
      <c r="L423" s="75"/>
      <c r="M423" s="76"/>
      <c r="N423" s="77"/>
      <c r="O423" s="77"/>
      <c r="P423" s="77"/>
    </row>
    <row r="424" spans="1:16" x14ac:dyDescent="0.2">
      <c r="A424" s="9"/>
      <c r="B424" s="9"/>
      <c r="C424" s="9"/>
      <c r="D424" s="9"/>
      <c r="E424" s="9"/>
      <c r="F424" s="9"/>
      <c r="G424" s="9"/>
      <c r="H424" s="9"/>
      <c r="I424" s="9"/>
      <c r="J424" s="9"/>
      <c r="K424" s="9"/>
      <c r="L424" s="15"/>
    </row>
    <row r="425" spans="1:16" x14ac:dyDescent="0.2">
      <c r="A425" s="9"/>
      <c r="B425" s="9"/>
      <c r="C425" s="9"/>
      <c r="D425" s="9"/>
      <c r="E425" s="9"/>
      <c r="F425" s="9"/>
      <c r="G425" s="9"/>
      <c r="H425" s="9"/>
      <c r="I425" s="9"/>
      <c r="J425" s="9"/>
      <c r="K425" s="9"/>
      <c r="L425" s="15"/>
    </row>
    <row r="426" spans="1:16" x14ac:dyDescent="0.2">
      <c r="A426" s="9"/>
      <c r="B426" s="9"/>
      <c r="C426" s="9"/>
      <c r="D426" s="9"/>
      <c r="E426" s="9"/>
      <c r="F426" s="9"/>
      <c r="G426" s="9"/>
      <c r="H426" s="9"/>
      <c r="I426" s="9"/>
      <c r="J426" s="9"/>
      <c r="K426" s="9"/>
      <c r="L426" s="15"/>
    </row>
    <row r="427" spans="1:16" x14ac:dyDescent="0.2">
      <c r="A427" s="9"/>
      <c r="B427" s="9"/>
      <c r="C427" s="9"/>
      <c r="D427" s="9"/>
      <c r="E427" s="9"/>
      <c r="F427" s="9"/>
      <c r="G427" s="9"/>
      <c r="H427" s="9"/>
      <c r="I427" s="9"/>
      <c r="J427" s="9"/>
      <c r="K427" s="9"/>
      <c r="L427" s="15"/>
    </row>
    <row r="428" spans="1:16" x14ac:dyDescent="0.2">
      <c r="A428" s="9"/>
      <c r="B428" s="9"/>
      <c r="C428" s="9"/>
      <c r="D428" s="9"/>
      <c r="E428" s="9"/>
      <c r="F428" s="9"/>
      <c r="G428" s="9"/>
      <c r="H428" s="9"/>
      <c r="I428" s="9"/>
      <c r="J428" s="9"/>
      <c r="K428" s="9"/>
      <c r="L428" s="15"/>
    </row>
    <row r="429" spans="1:16" x14ac:dyDescent="0.2">
      <c r="A429" s="9"/>
      <c r="B429" s="9"/>
      <c r="C429" s="9"/>
      <c r="D429" s="9"/>
      <c r="E429" s="9"/>
      <c r="F429" s="9"/>
      <c r="G429" s="9"/>
      <c r="H429" s="9"/>
      <c r="I429" s="9"/>
      <c r="J429" s="9"/>
      <c r="K429" s="9"/>
      <c r="L429" s="15"/>
    </row>
    <row r="430" spans="1:16" x14ac:dyDescent="0.2">
      <c r="A430" s="9"/>
      <c r="B430" s="9"/>
      <c r="C430" s="9"/>
      <c r="D430" s="9"/>
      <c r="E430" s="9"/>
      <c r="F430" s="9"/>
      <c r="G430" s="9"/>
      <c r="H430" s="9"/>
      <c r="I430" s="9"/>
      <c r="J430" s="9"/>
      <c r="K430" s="9"/>
      <c r="L430" s="15"/>
    </row>
    <row r="431" spans="1:16" x14ac:dyDescent="0.2">
      <c r="A431" s="9"/>
      <c r="B431" s="9"/>
      <c r="C431" s="9"/>
      <c r="D431" s="9"/>
      <c r="E431" s="9"/>
      <c r="F431" s="9"/>
      <c r="G431" s="9"/>
      <c r="H431" s="9"/>
      <c r="I431" s="9"/>
      <c r="J431" s="9"/>
      <c r="K431" s="9"/>
      <c r="L431" s="15"/>
    </row>
    <row r="432" spans="1:16" x14ac:dyDescent="0.2">
      <c r="A432" s="9"/>
      <c r="B432" s="9"/>
      <c r="C432" s="9"/>
      <c r="D432" s="9"/>
      <c r="E432" s="9"/>
      <c r="F432" s="9"/>
      <c r="G432" s="9"/>
      <c r="H432" s="9"/>
      <c r="I432" s="9"/>
      <c r="J432" s="9"/>
      <c r="K432" s="9"/>
      <c r="L432" s="15"/>
    </row>
    <row r="433" spans="1:12" x14ac:dyDescent="0.2">
      <c r="A433" s="9"/>
      <c r="B433" s="9"/>
      <c r="C433" s="9"/>
      <c r="D433" s="9"/>
      <c r="E433" s="9"/>
      <c r="F433" s="9"/>
      <c r="G433" s="9"/>
      <c r="H433" s="9"/>
      <c r="I433" s="9"/>
      <c r="J433" s="9"/>
      <c r="K433" s="9"/>
      <c r="L433" s="15"/>
    </row>
    <row r="434" spans="1:12" x14ac:dyDescent="0.2">
      <c r="A434" s="9"/>
      <c r="B434" s="9"/>
      <c r="C434" s="9"/>
      <c r="D434" s="9"/>
      <c r="E434" s="9"/>
      <c r="F434" s="9"/>
      <c r="G434" s="9"/>
      <c r="H434" s="9"/>
      <c r="I434" s="9"/>
      <c r="J434" s="9"/>
      <c r="K434" s="9"/>
      <c r="L434" s="15"/>
    </row>
    <row r="435" spans="1:12" x14ac:dyDescent="0.2">
      <c r="A435" s="9"/>
      <c r="B435" s="9"/>
      <c r="C435" s="9"/>
      <c r="D435" s="9"/>
      <c r="E435" s="9"/>
      <c r="F435" s="9"/>
      <c r="G435" s="9"/>
      <c r="H435" s="9"/>
      <c r="I435" s="9"/>
      <c r="J435" s="9"/>
      <c r="K435" s="9"/>
      <c r="L435" s="15"/>
    </row>
    <row r="436" spans="1:12" x14ac:dyDescent="0.2">
      <c r="A436" s="9"/>
      <c r="B436" s="9"/>
      <c r="C436" s="9"/>
      <c r="D436" s="9"/>
      <c r="E436" s="9"/>
      <c r="F436" s="9"/>
      <c r="G436" s="9"/>
      <c r="H436" s="9"/>
      <c r="I436" s="9"/>
      <c r="J436" s="9"/>
      <c r="K436" s="9"/>
      <c r="L436" s="15"/>
    </row>
    <row r="437" spans="1:12" x14ac:dyDescent="0.2">
      <c r="A437" s="9"/>
      <c r="B437" s="9"/>
      <c r="C437" s="9"/>
      <c r="D437" s="9"/>
      <c r="E437" s="9"/>
      <c r="F437" s="9"/>
      <c r="G437" s="9"/>
      <c r="H437" s="9"/>
      <c r="I437" s="9"/>
      <c r="J437" s="9"/>
      <c r="K437" s="9"/>
      <c r="L437" s="15"/>
    </row>
    <row r="438" spans="1:12" x14ac:dyDescent="0.2">
      <c r="A438" s="9"/>
      <c r="B438" s="9"/>
      <c r="C438" s="9"/>
      <c r="D438" s="9"/>
      <c r="E438" s="9"/>
      <c r="F438" s="9"/>
      <c r="G438" s="9"/>
      <c r="H438" s="9"/>
      <c r="I438" s="9"/>
      <c r="J438" s="9"/>
      <c r="K438" s="9"/>
      <c r="L438" s="15"/>
    </row>
    <row r="439" spans="1:12" x14ac:dyDescent="0.2">
      <c r="A439" s="9"/>
      <c r="B439" s="9"/>
      <c r="C439" s="9"/>
      <c r="D439" s="9"/>
      <c r="E439" s="9"/>
      <c r="F439" s="9"/>
      <c r="G439" s="9"/>
      <c r="H439" s="9"/>
      <c r="I439" s="9"/>
      <c r="J439" s="9"/>
      <c r="K439" s="9"/>
      <c r="L439" s="15"/>
    </row>
    <row r="440" spans="1:12" x14ac:dyDescent="0.2">
      <c r="A440" s="9"/>
      <c r="B440" s="9"/>
      <c r="C440" s="9"/>
      <c r="D440" s="9"/>
      <c r="E440" s="9"/>
      <c r="F440" s="9"/>
      <c r="G440" s="9"/>
      <c r="H440" s="9"/>
      <c r="I440" s="9"/>
      <c r="J440" s="9"/>
      <c r="K440" s="9"/>
      <c r="L440" s="15"/>
    </row>
    <row r="441" spans="1:12" x14ac:dyDescent="0.2">
      <c r="A441" s="9"/>
      <c r="B441" s="9"/>
      <c r="C441" s="9"/>
      <c r="D441" s="9"/>
      <c r="E441" s="9"/>
      <c r="F441" s="9"/>
      <c r="G441" s="9"/>
      <c r="H441" s="9"/>
      <c r="I441" s="9"/>
      <c r="J441" s="9"/>
      <c r="K441" s="9"/>
      <c r="L441" s="15"/>
    </row>
    <row r="442" spans="1:12" x14ac:dyDescent="0.2">
      <c r="A442" s="9"/>
      <c r="B442" s="9"/>
      <c r="C442" s="9"/>
      <c r="D442" s="9"/>
      <c r="E442" s="9"/>
      <c r="F442" s="9"/>
      <c r="G442" s="9"/>
      <c r="H442" s="9"/>
      <c r="I442" s="9"/>
      <c r="J442" s="9"/>
      <c r="K442" s="9"/>
      <c r="L442" s="15"/>
    </row>
    <row r="443" spans="1:12" x14ac:dyDescent="0.2">
      <c r="A443" s="9"/>
      <c r="B443" s="9"/>
      <c r="C443" s="9"/>
      <c r="D443" s="9"/>
      <c r="E443" s="9"/>
      <c r="F443" s="9"/>
      <c r="G443" s="9"/>
      <c r="H443" s="9"/>
      <c r="I443" s="9"/>
      <c r="J443" s="9"/>
      <c r="K443" s="9"/>
      <c r="L443" s="15"/>
    </row>
    <row r="444" spans="1:12" x14ac:dyDescent="0.2">
      <c r="A444" s="9"/>
      <c r="B444" s="9"/>
      <c r="C444" s="9"/>
      <c r="D444" s="9"/>
      <c r="E444" s="9"/>
      <c r="F444" s="9"/>
      <c r="G444" s="9"/>
      <c r="H444" s="9"/>
      <c r="I444" s="9"/>
      <c r="J444" s="9"/>
      <c r="K444" s="9"/>
      <c r="L444" s="15"/>
    </row>
    <row r="445" spans="1:12" x14ac:dyDescent="0.2">
      <c r="A445" s="9"/>
      <c r="B445" s="9"/>
      <c r="C445" s="9"/>
      <c r="D445" s="9"/>
      <c r="E445" s="9"/>
      <c r="F445" s="9"/>
      <c r="G445" s="9"/>
      <c r="H445" s="9"/>
      <c r="I445" s="9"/>
      <c r="J445" s="9"/>
      <c r="K445" s="9"/>
      <c r="L445" s="15"/>
    </row>
    <row r="446" spans="1:12" x14ac:dyDescent="0.2">
      <c r="A446" s="9"/>
      <c r="B446" s="9"/>
      <c r="C446" s="9"/>
      <c r="D446" s="9"/>
      <c r="E446" s="9"/>
      <c r="F446" s="9"/>
      <c r="G446" s="9"/>
      <c r="H446" s="9"/>
      <c r="I446" s="9"/>
      <c r="J446" s="9"/>
      <c r="K446" s="9"/>
      <c r="L446" s="15"/>
    </row>
    <row r="447" spans="1:12" x14ac:dyDescent="0.2">
      <c r="A447" s="9"/>
      <c r="B447" s="9"/>
      <c r="C447" s="9"/>
      <c r="D447" s="9"/>
      <c r="E447" s="9"/>
      <c r="F447" s="9"/>
      <c r="G447" s="9"/>
      <c r="H447" s="9"/>
      <c r="I447" s="9"/>
      <c r="J447" s="9"/>
      <c r="K447" s="9"/>
      <c r="L447" s="15"/>
    </row>
    <row r="448" spans="1:12" x14ac:dyDescent="0.2">
      <c r="A448" s="9"/>
      <c r="B448" s="9"/>
      <c r="C448" s="9"/>
      <c r="D448" s="9"/>
      <c r="E448" s="9"/>
      <c r="F448" s="9"/>
      <c r="G448" s="9"/>
      <c r="H448" s="9"/>
      <c r="I448" s="9"/>
      <c r="J448" s="9"/>
      <c r="K448" s="9"/>
      <c r="L448" s="15"/>
    </row>
    <row r="449" spans="1:12" x14ac:dyDescent="0.2">
      <c r="A449" s="9"/>
      <c r="B449" s="9"/>
      <c r="C449" s="9"/>
      <c r="D449" s="9"/>
      <c r="E449" s="9"/>
      <c r="F449" s="9"/>
      <c r="G449" s="9"/>
      <c r="H449" s="9"/>
      <c r="I449" s="9"/>
      <c r="J449" s="9"/>
      <c r="K449" s="9"/>
      <c r="L449" s="15"/>
    </row>
    <row r="450" spans="1:12" x14ac:dyDescent="0.2">
      <c r="A450" s="9"/>
      <c r="B450" s="9"/>
      <c r="C450" s="9"/>
      <c r="D450" s="9"/>
      <c r="E450" s="9"/>
      <c r="F450" s="9"/>
      <c r="G450" s="9"/>
      <c r="H450" s="9"/>
      <c r="I450" s="9"/>
      <c r="J450" s="9"/>
      <c r="K450" s="9"/>
      <c r="L450" s="15"/>
    </row>
    <row r="451" spans="1:12" x14ac:dyDescent="0.2">
      <c r="A451" s="9"/>
      <c r="B451" s="9"/>
      <c r="C451" s="9"/>
      <c r="D451" s="9"/>
      <c r="E451" s="9"/>
      <c r="F451" s="9"/>
      <c r="G451" s="9"/>
      <c r="H451" s="9"/>
      <c r="I451" s="9"/>
      <c r="J451" s="9"/>
      <c r="K451" s="9"/>
      <c r="L451" s="15"/>
    </row>
    <row r="452" spans="1:12" x14ac:dyDescent="0.2">
      <c r="A452" s="9"/>
      <c r="B452" s="9"/>
      <c r="C452" s="9"/>
      <c r="D452" s="9"/>
      <c r="E452" s="9"/>
      <c r="F452" s="9"/>
      <c r="G452" s="9"/>
      <c r="H452" s="9"/>
      <c r="I452" s="9"/>
      <c r="J452" s="9"/>
      <c r="K452" s="9"/>
      <c r="L452" s="15"/>
    </row>
    <row r="453" spans="1:12" x14ac:dyDescent="0.2">
      <c r="A453" s="9"/>
      <c r="B453" s="9"/>
      <c r="C453" s="9"/>
      <c r="D453" s="9"/>
      <c r="E453" s="9"/>
      <c r="F453" s="9"/>
      <c r="G453" s="9"/>
      <c r="H453" s="9"/>
      <c r="I453" s="9"/>
      <c r="J453" s="9"/>
      <c r="K453" s="9"/>
      <c r="L453" s="15"/>
    </row>
    <row r="454" spans="1:12" x14ac:dyDescent="0.2">
      <c r="A454" s="9"/>
      <c r="B454" s="9"/>
      <c r="C454" s="9"/>
      <c r="D454" s="9"/>
      <c r="E454" s="9"/>
      <c r="F454" s="9"/>
      <c r="G454" s="9"/>
      <c r="H454" s="9"/>
      <c r="I454" s="9"/>
      <c r="J454" s="9"/>
      <c r="K454" s="9"/>
      <c r="L454" s="15"/>
    </row>
    <row r="455" spans="1:12" x14ac:dyDescent="0.2">
      <c r="A455" s="9"/>
      <c r="B455" s="9"/>
      <c r="C455" s="9"/>
      <c r="D455" s="9"/>
      <c r="E455" s="9"/>
      <c r="F455" s="9"/>
      <c r="G455" s="9"/>
      <c r="H455" s="9"/>
      <c r="I455" s="9"/>
      <c r="J455" s="9"/>
      <c r="K455" s="9"/>
      <c r="L455" s="15"/>
    </row>
    <row r="456" spans="1:12" x14ac:dyDescent="0.2">
      <c r="A456" s="9"/>
      <c r="B456" s="9"/>
      <c r="C456" s="9"/>
      <c r="D456" s="9"/>
      <c r="E456" s="9"/>
      <c r="F456" s="9"/>
      <c r="G456" s="9"/>
      <c r="H456" s="9"/>
      <c r="I456" s="9"/>
      <c r="J456" s="9"/>
      <c r="K456" s="9"/>
      <c r="L456" s="15"/>
    </row>
    <row r="457" spans="1:12" x14ac:dyDescent="0.2">
      <c r="A457" s="9"/>
      <c r="B457" s="9"/>
      <c r="C457" s="9"/>
      <c r="D457" s="9"/>
      <c r="E457" s="9"/>
      <c r="F457" s="9"/>
      <c r="G457" s="9"/>
      <c r="H457" s="9"/>
      <c r="I457" s="9"/>
      <c r="J457" s="9"/>
      <c r="K457" s="9"/>
      <c r="L457" s="15"/>
    </row>
    <row r="458" spans="1:12" x14ac:dyDescent="0.2">
      <c r="A458" s="9"/>
      <c r="B458" s="9"/>
      <c r="C458" s="9"/>
      <c r="D458" s="9"/>
      <c r="E458" s="9"/>
      <c r="F458" s="9"/>
      <c r="G458" s="9"/>
      <c r="H458" s="9"/>
      <c r="I458" s="9"/>
      <c r="J458" s="9"/>
      <c r="K458" s="9"/>
      <c r="L458" s="15"/>
    </row>
    <row r="459" spans="1:12" x14ac:dyDescent="0.2">
      <c r="A459" s="9"/>
      <c r="B459" s="9"/>
      <c r="C459" s="9"/>
      <c r="D459" s="9"/>
      <c r="E459" s="9"/>
      <c r="F459" s="9"/>
      <c r="G459" s="9"/>
      <c r="H459" s="9"/>
      <c r="I459" s="9"/>
      <c r="J459" s="9"/>
      <c r="K459" s="9"/>
      <c r="L459" s="15"/>
    </row>
    <row r="460" spans="1:12" x14ac:dyDescent="0.2">
      <c r="A460" s="9"/>
      <c r="B460" s="9"/>
      <c r="C460" s="9"/>
      <c r="D460" s="9"/>
      <c r="E460" s="9"/>
      <c r="F460" s="9"/>
      <c r="G460" s="9"/>
      <c r="H460" s="9"/>
      <c r="I460" s="9"/>
      <c r="J460" s="9"/>
      <c r="K460" s="9"/>
      <c r="L460" s="15"/>
    </row>
    <row r="461" spans="1:12" x14ac:dyDescent="0.2">
      <c r="A461" s="9"/>
      <c r="B461" s="9"/>
      <c r="C461" s="9"/>
      <c r="D461" s="9"/>
      <c r="E461" s="9"/>
      <c r="F461" s="9"/>
      <c r="G461" s="9"/>
      <c r="H461" s="9"/>
      <c r="I461" s="9"/>
      <c r="J461" s="9"/>
      <c r="K461" s="9"/>
      <c r="L461" s="15"/>
    </row>
    <row r="462" spans="1:12" x14ac:dyDescent="0.2">
      <c r="A462" s="9"/>
      <c r="B462" s="9"/>
      <c r="C462" s="9"/>
      <c r="D462" s="9"/>
      <c r="E462" s="9"/>
      <c r="F462" s="9"/>
      <c r="G462" s="9"/>
      <c r="H462" s="9"/>
      <c r="I462" s="9"/>
      <c r="J462" s="9"/>
      <c r="K462" s="9"/>
      <c r="L462" s="15"/>
    </row>
    <row r="463" spans="1:12" x14ac:dyDescent="0.2">
      <c r="A463" s="9"/>
      <c r="B463" s="9"/>
      <c r="C463" s="9"/>
      <c r="D463" s="9"/>
      <c r="E463" s="9"/>
      <c r="F463" s="9"/>
      <c r="G463" s="9"/>
      <c r="H463" s="9"/>
      <c r="I463" s="9"/>
      <c r="J463" s="9"/>
      <c r="K463" s="9"/>
      <c r="L463" s="15"/>
    </row>
    <row r="464" spans="1:12" x14ac:dyDescent="0.2">
      <c r="A464" s="9"/>
      <c r="B464" s="9"/>
      <c r="C464" s="9"/>
      <c r="D464" s="9"/>
      <c r="E464" s="9"/>
      <c r="F464" s="9"/>
      <c r="G464" s="9"/>
      <c r="H464" s="9"/>
      <c r="I464" s="9"/>
      <c r="J464" s="9"/>
      <c r="K464" s="9"/>
      <c r="L464" s="15"/>
    </row>
    <row r="465" spans="1:12" x14ac:dyDescent="0.2">
      <c r="A465" s="9"/>
      <c r="B465" s="9"/>
      <c r="C465" s="9"/>
      <c r="D465" s="9"/>
      <c r="E465" s="9"/>
      <c r="F465" s="9"/>
      <c r="G465" s="9"/>
      <c r="H465" s="9"/>
      <c r="I465" s="9"/>
      <c r="J465" s="9"/>
      <c r="K465" s="9"/>
      <c r="L465" s="15"/>
    </row>
    <row r="466" spans="1:12" x14ac:dyDescent="0.2">
      <c r="A466" s="9"/>
      <c r="B466" s="9"/>
      <c r="C466" s="9"/>
      <c r="D466" s="9"/>
      <c r="E466" s="9"/>
      <c r="F466" s="9"/>
      <c r="G466" s="9"/>
      <c r="H466" s="9"/>
      <c r="I466" s="9"/>
      <c r="J466" s="9"/>
      <c r="K466" s="9"/>
      <c r="L466" s="15"/>
    </row>
    <row r="467" spans="1:12" x14ac:dyDescent="0.2">
      <c r="A467" s="9"/>
      <c r="B467" s="9"/>
      <c r="C467" s="9"/>
      <c r="D467" s="9"/>
      <c r="E467" s="9"/>
      <c r="F467" s="9"/>
      <c r="G467" s="9"/>
      <c r="H467" s="9"/>
      <c r="I467" s="9"/>
      <c r="J467" s="9"/>
      <c r="K467" s="9"/>
      <c r="L467" s="15"/>
    </row>
    <row r="468" spans="1:12" x14ac:dyDescent="0.2">
      <c r="A468" s="9"/>
      <c r="B468" s="9"/>
      <c r="C468" s="9"/>
      <c r="D468" s="9"/>
      <c r="E468" s="9"/>
      <c r="F468" s="9"/>
      <c r="G468" s="9"/>
      <c r="H468" s="9"/>
      <c r="I468" s="9"/>
      <c r="J468" s="9"/>
      <c r="K468" s="9"/>
      <c r="L468" s="15"/>
    </row>
    <row r="469" spans="1:12" x14ac:dyDescent="0.2">
      <c r="A469" s="9"/>
      <c r="B469" s="9"/>
      <c r="C469" s="9"/>
      <c r="D469" s="9"/>
      <c r="E469" s="9"/>
      <c r="F469" s="9"/>
      <c r="G469" s="9"/>
      <c r="H469" s="9"/>
      <c r="I469" s="9"/>
      <c r="J469" s="9"/>
      <c r="K469" s="9"/>
      <c r="L469" s="15"/>
    </row>
    <row r="470" spans="1:12" x14ac:dyDescent="0.2">
      <c r="A470" s="9"/>
      <c r="B470" s="9"/>
      <c r="C470" s="9"/>
      <c r="D470" s="9"/>
      <c r="E470" s="9"/>
      <c r="F470" s="9"/>
      <c r="G470" s="9"/>
      <c r="H470" s="9"/>
      <c r="I470" s="9"/>
      <c r="J470" s="9"/>
      <c r="K470" s="9"/>
      <c r="L470" s="15"/>
    </row>
    <row r="471" spans="1:12" x14ac:dyDescent="0.2">
      <c r="A471" s="9"/>
      <c r="B471" s="9"/>
      <c r="C471" s="9"/>
      <c r="D471" s="9"/>
      <c r="E471" s="9"/>
      <c r="F471" s="9"/>
      <c r="G471" s="9"/>
      <c r="H471" s="9"/>
      <c r="I471" s="9"/>
      <c r="J471" s="9"/>
      <c r="K471" s="9"/>
      <c r="L471" s="15"/>
    </row>
    <row r="472" spans="1:12" x14ac:dyDescent="0.2">
      <c r="A472" s="9"/>
      <c r="B472" s="9"/>
      <c r="C472" s="9"/>
      <c r="D472" s="9"/>
      <c r="E472" s="9"/>
      <c r="F472" s="9"/>
      <c r="G472" s="9"/>
      <c r="H472" s="9"/>
      <c r="I472" s="9"/>
      <c r="J472" s="9"/>
      <c r="K472" s="9"/>
      <c r="L472" s="15"/>
    </row>
    <row r="473" spans="1:12" x14ac:dyDescent="0.2">
      <c r="A473" s="9"/>
      <c r="B473" s="9"/>
      <c r="C473" s="9"/>
      <c r="D473" s="9"/>
      <c r="E473" s="9"/>
      <c r="F473" s="9"/>
      <c r="G473" s="9"/>
      <c r="H473" s="9"/>
      <c r="I473" s="9"/>
      <c r="J473" s="9"/>
      <c r="K473" s="9"/>
      <c r="L473" s="15"/>
    </row>
    <row r="474" spans="1:12" x14ac:dyDescent="0.2">
      <c r="A474" s="9"/>
      <c r="B474" s="9"/>
      <c r="C474" s="9"/>
      <c r="D474" s="9"/>
      <c r="E474" s="9"/>
      <c r="F474" s="9"/>
      <c r="G474" s="9"/>
      <c r="H474" s="9"/>
      <c r="I474" s="9"/>
      <c r="J474" s="9"/>
      <c r="K474" s="9"/>
      <c r="L474" s="15"/>
    </row>
    <row r="475" spans="1:12" x14ac:dyDescent="0.2">
      <c r="A475" s="9"/>
      <c r="B475" s="9"/>
      <c r="C475" s="9"/>
      <c r="D475" s="9"/>
      <c r="E475" s="9"/>
      <c r="F475" s="9"/>
      <c r="G475" s="9"/>
      <c r="H475" s="9"/>
      <c r="I475" s="9"/>
      <c r="J475" s="9"/>
      <c r="K475" s="9"/>
      <c r="L475" s="15"/>
    </row>
    <row r="476" spans="1:12" x14ac:dyDescent="0.2">
      <c r="A476" s="9"/>
      <c r="B476" s="9"/>
      <c r="C476" s="9"/>
      <c r="D476" s="9"/>
      <c r="E476" s="9"/>
      <c r="F476" s="9"/>
      <c r="G476" s="9"/>
      <c r="H476" s="9"/>
      <c r="I476" s="9"/>
      <c r="J476" s="9"/>
      <c r="K476" s="9"/>
      <c r="L476" s="15"/>
    </row>
    <row r="477" spans="1:12" x14ac:dyDescent="0.2">
      <c r="A477" s="9"/>
      <c r="B477" s="9"/>
      <c r="C477" s="9"/>
      <c r="D477" s="9"/>
      <c r="E477" s="9"/>
      <c r="F477" s="9"/>
      <c r="G477" s="9"/>
      <c r="H477" s="9"/>
      <c r="I477" s="9"/>
      <c r="J477" s="9"/>
      <c r="K477" s="9"/>
      <c r="L477" s="15"/>
    </row>
    <row r="478" spans="1:12" x14ac:dyDescent="0.2">
      <c r="A478" s="9"/>
      <c r="B478" s="9"/>
      <c r="C478" s="9"/>
      <c r="D478" s="9"/>
      <c r="E478" s="9"/>
      <c r="F478" s="9"/>
      <c r="G478" s="9"/>
      <c r="H478" s="9"/>
      <c r="I478" s="9"/>
      <c r="J478" s="9"/>
      <c r="K478" s="9"/>
      <c r="L478" s="15"/>
    </row>
    <row r="479" spans="1:12" x14ac:dyDescent="0.2">
      <c r="A479" s="9"/>
      <c r="B479" s="9"/>
      <c r="C479" s="9"/>
      <c r="D479" s="9"/>
      <c r="E479" s="9"/>
      <c r="F479" s="9"/>
      <c r="G479" s="9"/>
      <c r="H479" s="9"/>
      <c r="I479" s="9"/>
      <c r="J479" s="9"/>
      <c r="K479" s="9"/>
      <c r="L479" s="15"/>
    </row>
    <row r="480" spans="1:12" x14ac:dyDescent="0.2">
      <c r="A480" s="9"/>
      <c r="B480" s="9"/>
      <c r="C480" s="9"/>
      <c r="D480" s="9"/>
      <c r="E480" s="9"/>
      <c r="F480" s="9"/>
      <c r="G480" s="9"/>
      <c r="H480" s="9"/>
      <c r="I480" s="9"/>
      <c r="J480" s="9"/>
      <c r="K480" s="9"/>
      <c r="L480" s="15"/>
    </row>
    <row r="481" spans="1:12" x14ac:dyDescent="0.2">
      <c r="A481" s="9"/>
      <c r="B481" s="9"/>
      <c r="C481" s="9"/>
      <c r="D481" s="9"/>
      <c r="E481" s="9"/>
      <c r="F481" s="9"/>
      <c r="G481" s="9"/>
      <c r="H481" s="9"/>
      <c r="I481" s="9"/>
      <c r="J481" s="9"/>
      <c r="K481" s="9"/>
      <c r="L481" s="15"/>
    </row>
    <row r="482" spans="1:12" x14ac:dyDescent="0.2">
      <c r="A482" s="9"/>
      <c r="B482" s="9"/>
      <c r="C482" s="9"/>
      <c r="D482" s="9"/>
      <c r="E482" s="9"/>
      <c r="F482" s="9"/>
      <c r="G482" s="9"/>
      <c r="H482" s="9"/>
      <c r="I482" s="9"/>
      <c r="J482" s="9"/>
      <c r="K482" s="9"/>
      <c r="L482" s="15"/>
    </row>
    <row r="483" spans="1:12" x14ac:dyDescent="0.2">
      <c r="A483" s="9"/>
      <c r="B483" s="9"/>
      <c r="C483" s="9"/>
      <c r="D483" s="9"/>
      <c r="E483" s="9"/>
      <c r="F483" s="9"/>
      <c r="G483" s="9"/>
      <c r="H483" s="9"/>
      <c r="I483" s="9"/>
      <c r="J483" s="9"/>
      <c r="K483" s="9"/>
      <c r="L483" s="15"/>
    </row>
    <row r="484" spans="1:12" x14ac:dyDescent="0.2">
      <c r="A484" s="9"/>
      <c r="B484" s="9"/>
      <c r="C484" s="9"/>
      <c r="D484" s="9"/>
      <c r="E484" s="9"/>
      <c r="F484" s="9"/>
      <c r="G484" s="9"/>
      <c r="H484" s="9"/>
      <c r="I484" s="9"/>
      <c r="J484" s="9"/>
      <c r="K484" s="9"/>
      <c r="L484" s="15"/>
    </row>
    <row r="485" spans="1:12" x14ac:dyDescent="0.2">
      <c r="A485" s="9"/>
      <c r="B485" s="9"/>
      <c r="C485" s="9"/>
      <c r="D485" s="9"/>
      <c r="E485" s="9"/>
      <c r="F485" s="9"/>
      <c r="G485" s="9"/>
      <c r="H485" s="9"/>
      <c r="I485" s="9"/>
      <c r="J485" s="9"/>
      <c r="K485" s="9"/>
      <c r="L485" s="15"/>
    </row>
    <row r="486" spans="1:12" x14ac:dyDescent="0.2">
      <c r="A486" s="9"/>
      <c r="B486" s="9"/>
      <c r="C486" s="9"/>
      <c r="D486" s="9"/>
      <c r="E486" s="9"/>
      <c r="F486" s="9"/>
      <c r="G486" s="9"/>
      <c r="H486" s="9"/>
      <c r="I486" s="9"/>
      <c r="J486" s="9"/>
      <c r="K486" s="9"/>
      <c r="L486" s="15"/>
    </row>
    <row r="487" spans="1:12" x14ac:dyDescent="0.2">
      <c r="A487" s="9"/>
      <c r="B487" s="9"/>
      <c r="C487" s="9"/>
      <c r="D487" s="9"/>
      <c r="E487" s="9"/>
      <c r="F487" s="9"/>
      <c r="G487" s="9"/>
      <c r="H487" s="9"/>
      <c r="I487" s="9"/>
      <c r="J487" s="9"/>
      <c r="K487" s="9"/>
      <c r="L487" s="15"/>
    </row>
    <row r="488" spans="1:12" x14ac:dyDescent="0.2">
      <c r="A488" s="9"/>
      <c r="B488" s="9"/>
      <c r="C488" s="9"/>
      <c r="D488" s="9"/>
      <c r="E488" s="9"/>
      <c r="F488" s="9"/>
      <c r="G488" s="9"/>
      <c r="H488" s="9"/>
      <c r="I488" s="9"/>
      <c r="J488" s="9"/>
      <c r="K488" s="9"/>
      <c r="L488" s="15"/>
    </row>
    <row r="489" spans="1:12" x14ac:dyDescent="0.2">
      <c r="A489" s="9"/>
      <c r="B489" s="9"/>
      <c r="C489" s="9"/>
      <c r="D489" s="9"/>
      <c r="E489" s="9"/>
      <c r="F489" s="9"/>
      <c r="G489" s="9"/>
      <c r="H489" s="9"/>
      <c r="I489" s="9"/>
      <c r="J489" s="9"/>
      <c r="K489" s="9"/>
      <c r="L489" s="15"/>
    </row>
    <row r="490" spans="1:12" x14ac:dyDescent="0.2">
      <c r="A490" s="9"/>
      <c r="B490" s="9"/>
      <c r="C490" s="9"/>
      <c r="D490" s="9"/>
      <c r="E490" s="9"/>
      <c r="F490" s="9"/>
      <c r="G490" s="9"/>
      <c r="H490" s="9"/>
      <c r="I490" s="9"/>
      <c r="J490" s="9"/>
      <c r="K490" s="9"/>
      <c r="L490" s="15"/>
    </row>
    <row r="491" spans="1:12" x14ac:dyDescent="0.2">
      <c r="A491" s="9"/>
      <c r="B491" s="9"/>
      <c r="C491" s="9"/>
      <c r="D491" s="9"/>
      <c r="E491" s="9"/>
      <c r="F491" s="9"/>
      <c r="G491" s="9"/>
      <c r="H491" s="9"/>
      <c r="I491" s="9"/>
      <c r="J491" s="9"/>
      <c r="K491" s="9"/>
      <c r="L491" s="15"/>
    </row>
    <row r="492" spans="1:12" x14ac:dyDescent="0.2">
      <c r="A492" s="9"/>
      <c r="B492" s="9"/>
      <c r="C492" s="9"/>
      <c r="D492" s="9"/>
      <c r="E492" s="9"/>
      <c r="F492" s="9"/>
      <c r="G492" s="9"/>
      <c r="H492" s="9"/>
      <c r="I492" s="9"/>
      <c r="J492" s="9"/>
      <c r="K492" s="9"/>
      <c r="L492" s="15"/>
    </row>
    <row r="493" spans="1:12" x14ac:dyDescent="0.2">
      <c r="A493" s="9"/>
      <c r="B493" s="9"/>
      <c r="C493" s="9"/>
      <c r="D493" s="9"/>
      <c r="E493" s="9"/>
      <c r="F493" s="9"/>
      <c r="G493" s="9"/>
      <c r="H493" s="9"/>
      <c r="I493" s="9"/>
      <c r="J493" s="9"/>
      <c r="K493" s="9"/>
      <c r="L493" s="15"/>
    </row>
    <row r="494" spans="1:12" x14ac:dyDescent="0.2">
      <c r="A494" s="9"/>
      <c r="B494" s="9"/>
      <c r="C494" s="9"/>
      <c r="D494" s="9"/>
      <c r="E494" s="9"/>
      <c r="F494" s="9"/>
      <c r="G494" s="9"/>
      <c r="H494" s="9"/>
      <c r="I494" s="9"/>
      <c r="J494" s="9"/>
      <c r="K494" s="9"/>
      <c r="L494" s="15"/>
    </row>
    <row r="495" spans="1:12" x14ac:dyDescent="0.2">
      <c r="A495" s="9"/>
      <c r="B495" s="9"/>
      <c r="C495" s="9"/>
      <c r="D495" s="9"/>
      <c r="E495" s="9"/>
      <c r="F495" s="9"/>
      <c r="G495" s="9"/>
      <c r="H495" s="9"/>
      <c r="I495" s="9"/>
      <c r="J495" s="9"/>
      <c r="K495" s="9"/>
      <c r="L495" s="15"/>
    </row>
    <row r="496" spans="1:12" x14ac:dyDescent="0.2">
      <c r="A496" s="9"/>
      <c r="B496" s="9"/>
      <c r="C496" s="9"/>
      <c r="D496" s="9"/>
      <c r="E496" s="9"/>
      <c r="F496" s="9"/>
      <c r="G496" s="9"/>
      <c r="H496" s="9"/>
      <c r="I496" s="9"/>
      <c r="J496" s="9"/>
      <c r="K496" s="9"/>
      <c r="L496" s="15"/>
    </row>
    <row r="497" spans="1:12" x14ac:dyDescent="0.2">
      <c r="A497" s="9"/>
      <c r="B497" s="9"/>
      <c r="C497" s="9"/>
      <c r="D497" s="9"/>
      <c r="E497" s="9"/>
      <c r="F497" s="9"/>
      <c r="G497" s="9"/>
      <c r="H497" s="9"/>
      <c r="I497" s="9"/>
      <c r="J497" s="9"/>
      <c r="K497" s="9"/>
      <c r="L497" s="15"/>
    </row>
    <row r="498" spans="1:12" x14ac:dyDescent="0.2">
      <c r="A498" s="9"/>
      <c r="B498" s="9"/>
      <c r="C498" s="9"/>
      <c r="D498" s="9"/>
      <c r="E498" s="9"/>
      <c r="F498" s="9"/>
      <c r="G498" s="9"/>
      <c r="H498" s="9"/>
      <c r="I498" s="9"/>
      <c r="J498" s="9"/>
      <c r="K498" s="9"/>
      <c r="L498" s="15"/>
    </row>
    <row r="499" spans="1:12" x14ac:dyDescent="0.2">
      <c r="A499" s="9"/>
      <c r="B499" s="9"/>
      <c r="C499" s="9"/>
      <c r="D499" s="9"/>
      <c r="E499" s="9"/>
      <c r="F499" s="9"/>
      <c r="G499" s="9"/>
      <c r="H499" s="9"/>
      <c r="I499" s="9"/>
      <c r="J499" s="9"/>
      <c r="K499" s="9"/>
      <c r="L499" s="15"/>
    </row>
    <row r="500" spans="1:12" x14ac:dyDescent="0.2">
      <c r="A500" s="9"/>
      <c r="B500" s="9"/>
      <c r="C500" s="9"/>
      <c r="D500" s="9"/>
      <c r="E500" s="9"/>
      <c r="F500" s="9"/>
      <c r="G500" s="9"/>
      <c r="H500" s="9"/>
      <c r="I500" s="9"/>
      <c r="J500" s="9"/>
      <c r="K500" s="9"/>
      <c r="L500" s="15"/>
    </row>
    <row r="501" spans="1:12" x14ac:dyDescent="0.2">
      <c r="A501" s="9"/>
      <c r="B501" s="9"/>
      <c r="C501" s="9"/>
      <c r="D501" s="9"/>
      <c r="E501" s="9"/>
      <c r="F501" s="9"/>
      <c r="G501" s="9"/>
      <c r="H501" s="9"/>
      <c r="I501" s="9"/>
      <c r="J501" s="9"/>
      <c r="K501" s="9"/>
      <c r="L501" s="15"/>
    </row>
    <row r="502" spans="1:12" x14ac:dyDescent="0.2">
      <c r="A502" s="9"/>
      <c r="B502" s="9"/>
      <c r="C502" s="9"/>
      <c r="D502" s="9"/>
      <c r="E502" s="9"/>
      <c r="F502" s="9"/>
      <c r="G502" s="9"/>
      <c r="H502" s="9"/>
      <c r="I502" s="9"/>
      <c r="J502" s="9"/>
      <c r="K502" s="9"/>
      <c r="L502" s="15"/>
    </row>
    <row r="503" spans="1:12" x14ac:dyDescent="0.2">
      <c r="A503" s="9"/>
      <c r="B503" s="9"/>
      <c r="C503" s="9"/>
      <c r="D503" s="9"/>
      <c r="E503" s="9"/>
      <c r="F503" s="9"/>
      <c r="G503" s="9"/>
      <c r="H503" s="9"/>
      <c r="I503" s="9"/>
      <c r="J503" s="9"/>
      <c r="K503" s="9"/>
      <c r="L503" s="15"/>
    </row>
    <row r="504" spans="1:12" x14ac:dyDescent="0.2">
      <c r="A504" s="9"/>
      <c r="B504" s="9"/>
      <c r="C504" s="9"/>
      <c r="D504" s="9"/>
      <c r="E504" s="9"/>
      <c r="F504" s="9"/>
      <c r="G504" s="9"/>
      <c r="H504" s="9"/>
      <c r="I504" s="9"/>
      <c r="J504" s="9"/>
      <c r="K504" s="9"/>
      <c r="L504" s="15"/>
    </row>
    <row r="505" spans="1:12" x14ac:dyDescent="0.2">
      <c r="A505" s="9"/>
      <c r="B505" s="9"/>
      <c r="C505" s="9"/>
      <c r="D505" s="9"/>
      <c r="E505" s="9"/>
      <c r="F505" s="9"/>
      <c r="G505" s="9"/>
      <c r="H505" s="9"/>
      <c r="I505" s="9"/>
      <c r="J505" s="9"/>
      <c r="K505" s="9"/>
      <c r="L505" s="15"/>
    </row>
    <row r="506" spans="1:12" x14ac:dyDescent="0.2">
      <c r="A506" s="9"/>
      <c r="B506" s="9"/>
      <c r="C506" s="9"/>
      <c r="D506" s="9"/>
      <c r="E506" s="9"/>
      <c r="F506" s="9"/>
      <c r="G506" s="9"/>
      <c r="H506" s="9"/>
      <c r="I506" s="9"/>
      <c r="J506" s="9"/>
      <c r="K506" s="9"/>
      <c r="L506" s="15"/>
    </row>
    <row r="507" spans="1:12" x14ac:dyDescent="0.2">
      <c r="A507" s="9"/>
      <c r="B507" s="9"/>
      <c r="C507" s="9"/>
      <c r="D507" s="9"/>
      <c r="E507" s="9"/>
      <c r="F507" s="9"/>
      <c r="G507" s="9"/>
      <c r="H507" s="9"/>
      <c r="I507" s="9"/>
      <c r="J507" s="9"/>
      <c r="K507" s="9"/>
      <c r="L507" s="15"/>
    </row>
    <row r="508" spans="1:12" x14ac:dyDescent="0.2">
      <c r="A508" s="9"/>
      <c r="B508" s="9"/>
      <c r="C508" s="9"/>
      <c r="D508" s="9"/>
      <c r="E508" s="9"/>
      <c r="F508" s="9"/>
      <c r="G508" s="9"/>
      <c r="H508" s="9"/>
      <c r="I508" s="9"/>
      <c r="J508" s="9"/>
      <c r="K508" s="9"/>
      <c r="L508" s="15"/>
    </row>
    <row r="509" spans="1:12" x14ac:dyDescent="0.2">
      <c r="A509" s="9"/>
      <c r="B509" s="9"/>
      <c r="C509" s="9"/>
      <c r="D509" s="9"/>
      <c r="E509" s="9"/>
      <c r="F509" s="9"/>
      <c r="G509" s="9"/>
      <c r="H509" s="9"/>
      <c r="I509" s="9"/>
      <c r="J509" s="9"/>
      <c r="K509" s="9"/>
      <c r="L509" s="15"/>
    </row>
    <row r="510" spans="1:12" x14ac:dyDescent="0.2">
      <c r="A510" s="9"/>
      <c r="B510" s="9"/>
      <c r="C510" s="9"/>
      <c r="D510" s="9"/>
      <c r="E510" s="9"/>
      <c r="F510" s="9"/>
      <c r="G510" s="9"/>
      <c r="H510" s="9"/>
      <c r="I510" s="9"/>
      <c r="J510" s="9"/>
      <c r="K510" s="9"/>
      <c r="L510" s="15"/>
    </row>
    <row r="511" spans="1:12" x14ac:dyDescent="0.2">
      <c r="A511" s="9"/>
      <c r="B511" s="9"/>
      <c r="C511" s="9"/>
      <c r="D511" s="9"/>
      <c r="E511" s="9"/>
      <c r="F511" s="9"/>
      <c r="G511" s="9"/>
      <c r="H511" s="9"/>
      <c r="I511" s="9"/>
      <c r="J511" s="9"/>
      <c r="K511" s="9"/>
      <c r="L511" s="15"/>
    </row>
    <row r="512" spans="1:12" x14ac:dyDescent="0.2">
      <c r="A512" s="9"/>
      <c r="B512" s="9"/>
      <c r="C512" s="9"/>
      <c r="D512" s="9"/>
      <c r="E512" s="9"/>
      <c r="F512" s="9"/>
      <c r="G512" s="9"/>
      <c r="H512" s="9"/>
      <c r="I512" s="9"/>
      <c r="J512" s="9"/>
      <c r="K512" s="9"/>
      <c r="L512" s="15"/>
    </row>
    <row r="513" spans="1:12" x14ac:dyDescent="0.2">
      <c r="A513" s="9"/>
      <c r="B513" s="9"/>
      <c r="C513" s="9"/>
      <c r="D513" s="9"/>
      <c r="E513" s="9"/>
      <c r="F513" s="9"/>
      <c r="G513" s="9"/>
      <c r="H513" s="9"/>
      <c r="I513" s="9"/>
      <c r="J513" s="9"/>
      <c r="K513" s="9"/>
      <c r="L513" s="15"/>
    </row>
    <row r="514" spans="1:12" x14ac:dyDescent="0.2">
      <c r="A514" s="9"/>
      <c r="B514" s="9"/>
      <c r="C514" s="9"/>
      <c r="D514" s="9"/>
      <c r="E514" s="9"/>
      <c r="F514" s="9"/>
      <c r="G514" s="9"/>
      <c r="H514" s="9"/>
      <c r="I514" s="9"/>
      <c r="J514" s="9"/>
      <c r="K514" s="9"/>
      <c r="L514" s="15"/>
    </row>
    <row r="515" spans="1:12" x14ac:dyDescent="0.2">
      <c r="A515" s="9"/>
      <c r="B515" s="9"/>
      <c r="C515" s="9"/>
      <c r="D515" s="9"/>
      <c r="E515" s="9"/>
      <c r="F515" s="9"/>
      <c r="G515" s="9"/>
      <c r="H515" s="9"/>
      <c r="I515" s="9"/>
      <c r="J515" s="9"/>
      <c r="K515" s="9"/>
      <c r="L515" s="15"/>
    </row>
    <row r="516" spans="1:12" x14ac:dyDescent="0.2">
      <c r="A516" s="9"/>
      <c r="B516" s="9"/>
      <c r="C516" s="9"/>
      <c r="D516" s="9"/>
      <c r="E516" s="9"/>
      <c r="F516" s="9"/>
      <c r="G516" s="9"/>
      <c r="H516" s="9"/>
      <c r="I516" s="9"/>
      <c r="J516" s="9"/>
      <c r="K516" s="9"/>
      <c r="L516" s="15"/>
    </row>
    <row r="517" spans="1:12" x14ac:dyDescent="0.2">
      <c r="A517" s="9"/>
      <c r="B517" s="9"/>
      <c r="C517" s="9"/>
      <c r="D517" s="9"/>
      <c r="E517" s="9"/>
      <c r="F517" s="9"/>
      <c r="G517" s="9"/>
      <c r="H517" s="9"/>
      <c r="I517" s="9"/>
      <c r="J517" s="9"/>
      <c r="K517" s="9"/>
      <c r="L517" s="15"/>
    </row>
    <row r="518" spans="1:12" x14ac:dyDescent="0.2">
      <c r="A518" s="9"/>
      <c r="B518" s="9"/>
      <c r="C518" s="9"/>
      <c r="D518" s="9"/>
      <c r="E518" s="9"/>
      <c r="F518" s="9"/>
      <c r="G518" s="9"/>
      <c r="H518" s="9"/>
      <c r="I518" s="9"/>
      <c r="J518" s="9"/>
      <c r="K518" s="9"/>
      <c r="L518" s="15"/>
    </row>
    <row r="519" spans="1:12" x14ac:dyDescent="0.2">
      <c r="A519" s="9"/>
      <c r="B519" s="9"/>
      <c r="C519" s="9"/>
      <c r="D519" s="9"/>
      <c r="E519" s="9"/>
      <c r="F519" s="9"/>
      <c r="G519" s="9"/>
      <c r="H519" s="9"/>
      <c r="I519" s="9"/>
      <c r="J519" s="9"/>
      <c r="K519" s="9"/>
      <c r="L519" s="15"/>
    </row>
    <row r="520" spans="1:12" x14ac:dyDescent="0.2">
      <c r="A520" s="9"/>
      <c r="B520" s="9"/>
      <c r="C520" s="9"/>
      <c r="D520" s="9"/>
      <c r="E520" s="9"/>
      <c r="F520" s="9"/>
      <c r="G520" s="9"/>
      <c r="H520" s="9"/>
      <c r="I520" s="9"/>
      <c r="J520" s="9"/>
      <c r="K520" s="9"/>
      <c r="L520" s="15"/>
    </row>
    <row r="521" spans="1:12" x14ac:dyDescent="0.2">
      <c r="A521" s="9"/>
      <c r="B521" s="9"/>
      <c r="C521" s="9"/>
      <c r="D521" s="9"/>
      <c r="E521" s="9"/>
      <c r="F521" s="9"/>
      <c r="G521" s="9"/>
      <c r="H521" s="9"/>
      <c r="I521" s="9"/>
      <c r="J521" s="9"/>
      <c r="K521" s="9"/>
      <c r="L521" s="15"/>
    </row>
    <row r="522" spans="1:12" x14ac:dyDescent="0.2">
      <c r="A522" s="9"/>
      <c r="B522" s="9"/>
      <c r="C522" s="9"/>
      <c r="D522" s="9"/>
      <c r="E522" s="9"/>
      <c r="F522" s="9"/>
      <c r="G522" s="9"/>
      <c r="H522" s="9"/>
      <c r="I522" s="9"/>
      <c r="J522" s="9"/>
      <c r="K522" s="9"/>
      <c r="L522" s="15"/>
    </row>
    <row r="523" spans="1:12" x14ac:dyDescent="0.2">
      <c r="A523" s="9"/>
      <c r="B523" s="9"/>
      <c r="C523" s="9"/>
      <c r="D523" s="9"/>
      <c r="E523" s="9"/>
      <c r="F523" s="9"/>
      <c r="G523" s="9"/>
      <c r="H523" s="9"/>
      <c r="I523" s="9"/>
      <c r="J523" s="9"/>
      <c r="K523" s="9"/>
      <c r="L523" s="15"/>
    </row>
    <row r="524" spans="1:12" x14ac:dyDescent="0.2">
      <c r="A524" s="9"/>
      <c r="B524" s="9"/>
      <c r="C524" s="9"/>
      <c r="D524" s="9"/>
      <c r="E524" s="9"/>
      <c r="F524" s="9"/>
      <c r="G524" s="9"/>
      <c r="H524" s="9"/>
      <c r="I524" s="9"/>
      <c r="J524" s="9"/>
      <c r="K524" s="9"/>
      <c r="L524" s="15"/>
    </row>
    <row r="525" spans="1:12" x14ac:dyDescent="0.2">
      <c r="A525" s="9"/>
      <c r="B525" s="9"/>
      <c r="C525" s="9"/>
      <c r="D525" s="9"/>
      <c r="E525" s="9"/>
      <c r="F525" s="9"/>
      <c r="G525" s="9"/>
      <c r="H525" s="9"/>
      <c r="I525" s="9"/>
      <c r="J525" s="9"/>
      <c r="K525" s="9"/>
      <c r="L525" s="15"/>
    </row>
    <row r="526" spans="1:12" x14ac:dyDescent="0.2">
      <c r="A526" s="9"/>
      <c r="B526" s="9"/>
      <c r="C526" s="9"/>
      <c r="D526" s="9"/>
      <c r="E526" s="9"/>
      <c r="F526" s="9"/>
      <c r="G526" s="9"/>
      <c r="H526" s="9"/>
      <c r="I526" s="9"/>
      <c r="J526" s="9"/>
      <c r="K526" s="9"/>
      <c r="L526" s="15"/>
    </row>
    <row r="527" spans="1:12" x14ac:dyDescent="0.2">
      <c r="A527" s="9"/>
      <c r="B527" s="9"/>
      <c r="C527" s="9"/>
      <c r="D527" s="9"/>
      <c r="E527" s="9"/>
      <c r="F527" s="9"/>
      <c r="G527" s="9"/>
      <c r="H527" s="9"/>
      <c r="I527" s="9"/>
      <c r="J527" s="9"/>
      <c r="K527" s="9"/>
      <c r="L527" s="15"/>
    </row>
    <row r="528" spans="1:12" x14ac:dyDescent="0.2">
      <c r="A528" s="9"/>
      <c r="B528" s="9"/>
      <c r="C528" s="9"/>
      <c r="D528" s="9"/>
      <c r="E528" s="9"/>
      <c r="F528" s="9"/>
      <c r="G528" s="9"/>
      <c r="H528" s="9"/>
      <c r="I528" s="9"/>
      <c r="J528" s="9"/>
      <c r="K528" s="9"/>
      <c r="L528" s="15"/>
    </row>
    <row r="529" spans="1:12" x14ac:dyDescent="0.2">
      <c r="A529" s="9"/>
      <c r="B529" s="9"/>
      <c r="C529" s="9"/>
      <c r="D529" s="9"/>
      <c r="E529" s="9"/>
      <c r="F529" s="9"/>
      <c r="G529" s="9"/>
      <c r="H529" s="9"/>
      <c r="I529" s="9"/>
      <c r="J529" s="9"/>
      <c r="K529" s="9"/>
      <c r="L529" s="15"/>
    </row>
    <row r="530" spans="1:12" x14ac:dyDescent="0.2">
      <c r="A530" s="9"/>
      <c r="B530" s="9"/>
      <c r="C530" s="9"/>
      <c r="D530" s="9"/>
      <c r="E530" s="9"/>
      <c r="F530" s="9"/>
      <c r="G530" s="9"/>
      <c r="H530" s="9"/>
      <c r="I530" s="9"/>
      <c r="J530" s="9"/>
      <c r="K530" s="9"/>
      <c r="L530" s="15"/>
    </row>
    <row r="531" spans="1:12" x14ac:dyDescent="0.2">
      <c r="A531" s="9"/>
      <c r="B531" s="9"/>
      <c r="C531" s="9"/>
      <c r="D531" s="9"/>
      <c r="E531" s="9"/>
      <c r="F531" s="9"/>
      <c r="G531" s="9"/>
      <c r="H531" s="9"/>
      <c r="I531" s="9"/>
      <c r="J531" s="9"/>
      <c r="K531" s="9"/>
      <c r="L531" s="15"/>
    </row>
    <row r="532" spans="1:12" x14ac:dyDescent="0.2">
      <c r="A532" s="9"/>
      <c r="B532" s="9"/>
      <c r="C532" s="9"/>
      <c r="D532" s="9"/>
      <c r="E532" s="9"/>
      <c r="F532" s="9"/>
      <c r="G532" s="9"/>
      <c r="H532" s="9"/>
      <c r="I532" s="9"/>
      <c r="J532" s="9"/>
      <c r="K532" s="9"/>
      <c r="L532" s="15"/>
    </row>
    <row r="533" spans="1:12" x14ac:dyDescent="0.2">
      <c r="A533" s="9"/>
      <c r="B533" s="9"/>
      <c r="C533" s="9"/>
      <c r="D533" s="9"/>
      <c r="E533" s="9"/>
      <c r="F533" s="9"/>
      <c r="G533" s="9"/>
      <c r="H533" s="9"/>
      <c r="I533" s="9"/>
      <c r="J533" s="9"/>
      <c r="K533" s="9"/>
      <c r="L533" s="15"/>
    </row>
    <row r="534" spans="1:12" x14ac:dyDescent="0.2">
      <c r="A534" s="9"/>
      <c r="B534" s="9"/>
      <c r="C534" s="9"/>
      <c r="D534" s="9"/>
      <c r="E534" s="9"/>
      <c r="F534" s="9"/>
      <c r="G534" s="9"/>
      <c r="H534" s="9"/>
      <c r="I534" s="9"/>
      <c r="J534" s="9"/>
      <c r="K534" s="9"/>
      <c r="L534" s="15"/>
    </row>
    <row r="535" spans="1:12" x14ac:dyDescent="0.2">
      <c r="A535" s="9"/>
      <c r="B535" s="9"/>
      <c r="C535" s="9"/>
      <c r="D535" s="9"/>
      <c r="E535" s="9"/>
      <c r="F535" s="9"/>
      <c r="G535" s="9"/>
      <c r="H535" s="9"/>
      <c r="I535" s="9"/>
      <c r="J535" s="9"/>
      <c r="K535" s="9"/>
      <c r="L535" s="15"/>
    </row>
    <row r="536" spans="1:12" x14ac:dyDescent="0.2">
      <c r="A536" s="9"/>
      <c r="B536" s="9"/>
      <c r="C536" s="9"/>
      <c r="D536" s="9"/>
      <c r="E536" s="9"/>
      <c r="F536" s="9"/>
      <c r="G536" s="9"/>
      <c r="H536" s="9"/>
      <c r="I536" s="9"/>
      <c r="J536" s="9"/>
      <c r="K536" s="9"/>
      <c r="L536" s="15"/>
    </row>
    <row r="537" spans="1:12" x14ac:dyDescent="0.2">
      <c r="A537" s="9"/>
      <c r="B537" s="9"/>
      <c r="C537" s="9"/>
      <c r="D537" s="9"/>
      <c r="E537" s="9"/>
      <c r="F537" s="9"/>
      <c r="G537" s="9"/>
      <c r="H537" s="9"/>
      <c r="I537" s="9"/>
      <c r="J537" s="9"/>
      <c r="K537" s="9"/>
      <c r="L537" s="15"/>
    </row>
    <row r="538" spans="1:12" x14ac:dyDescent="0.2">
      <c r="A538" s="9"/>
      <c r="B538" s="9"/>
      <c r="C538" s="9"/>
      <c r="D538" s="9"/>
      <c r="E538" s="9"/>
      <c r="F538" s="9"/>
      <c r="G538" s="9"/>
      <c r="H538" s="9"/>
      <c r="I538" s="9"/>
      <c r="J538" s="9"/>
      <c r="K538" s="9"/>
      <c r="L538" s="15"/>
    </row>
    <row r="539" spans="1:12" x14ac:dyDescent="0.2">
      <c r="A539" s="9"/>
      <c r="B539" s="9"/>
      <c r="C539" s="9"/>
      <c r="D539" s="9"/>
      <c r="E539" s="9"/>
      <c r="F539" s="9"/>
      <c r="G539" s="9"/>
      <c r="H539" s="9"/>
      <c r="I539" s="9"/>
      <c r="J539" s="9"/>
      <c r="K539" s="9"/>
      <c r="L539" s="15"/>
    </row>
    <row r="540" spans="1:12" x14ac:dyDescent="0.2">
      <c r="A540" s="9"/>
      <c r="B540" s="9"/>
      <c r="C540" s="9"/>
      <c r="D540" s="9"/>
      <c r="E540" s="9"/>
      <c r="F540" s="9"/>
      <c r="G540" s="9"/>
      <c r="H540" s="9"/>
      <c r="I540" s="9"/>
      <c r="J540" s="9"/>
      <c r="K540" s="9"/>
      <c r="L540" s="15"/>
    </row>
    <row r="541" spans="1:12" x14ac:dyDescent="0.2">
      <c r="A541" s="9"/>
      <c r="B541" s="9"/>
      <c r="C541" s="9"/>
      <c r="D541" s="9"/>
      <c r="E541" s="9"/>
      <c r="F541" s="9"/>
      <c r="G541" s="9"/>
      <c r="H541" s="9"/>
      <c r="I541" s="9"/>
      <c r="J541" s="9"/>
      <c r="K541" s="9"/>
      <c r="L541" s="15"/>
    </row>
    <row r="542" spans="1:12" x14ac:dyDescent="0.2">
      <c r="A542" s="9"/>
      <c r="B542" s="9"/>
      <c r="C542" s="9"/>
      <c r="D542" s="9"/>
      <c r="E542" s="9"/>
      <c r="F542" s="9"/>
      <c r="G542" s="9"/>
      <c r="H542" s="9"/>
      <c r="I542" s="9"/>
      <c r="J542" s="9"/>
      <c r="K542" s="9"/>
      <c r="L542" s="15"/>
    </row>
    <row r="543" spans="1:12" x14ac:dyDescent="0.2">
      <c r="A543" s="9"/>
      <c r="B543" s="9"/>
      <c r="C543" s="9"/>
      <c r="D543" s="9"/>
      <c r="E543" s="9"/>
      <c r="F543" s="9"/>
      <c r="G543" s="9"/>
      <c r="H543" s="9"/>
      <c r="I543" s="9"/>
      <c r="J543" s="9"/>
      <c r="K543" s="9"/>
      <c r="L543" s="15"/>
    </row>
    <row r="544" spans="1:12" x14ac:dyDescent="0.2">
      <c r="A544" s="9"/>
      <c r="B544" s="9"/>
      <c r="C544" s="9"/>
      <c r="D544" s="9"/>
      <c r="E544" s="9"/>
      <c r="F544" s="9"/>
      <c r="G544" s="9"/>
      <c r="H544" s="9"/>
      <c r="I544" s="9"/>
      <c r="J544" s="9"/>
      <c r="K544" s="9"/>
      <c r="L544" s="15"/>
    </row>
    <row r="545" spans="1:12" x14ac:dyDescent="0.2">
      <c r="A545" s="9"/>
      <c r="B545" s="9"/>
      <c r="C545" s="9"/>
      <c r="D545" s="9"/>
      <c r="E545" s="9"/>
      <c r="F545" s="9"/>
      <c r="G545" s="9"/>
      <c r="H545" s="9"/>
      <c r="I545" s="9"/>
      <c r="J545" s="9"/>
      <c r="K545" s="9"/>
      <c r="L545" s="15"/>
    </row>
    <row r="546" spans="1:12" x14ac:dyDescent="0.2">
      <c r="A546" s="9"/>
      <c r="B546" s="9"/>
      <c r="C546" s="9"/>
      <c r="D546" s="9"/>
      <c r="E546" s="9"/>
      <c r="F546" s="9"/>
      <c r="G546" s="9"/>
      <c r="H546" s="9"/>
      <c r="I546" s="9"/>
      <c r="J546" s="9"/>
      <c r="K546" s="9"/>
      <c r="L546" s="15"/>
    </row>
    <row r="547" spans="1:12" x14ac:dyDescent="0.2">
      <c r="A547" s="9"/>
      <c r="B547" s="9"/>
      <c r="C547" s="9"/>
      <c r="D547" s="9"/>
      <c r="E547" s="9"/>
      <c r="F547" s="9"/>
      <c r="G547" s="9"/>
      <c r="H547" s="9"/>
      <c r="I547" s="9"/>
      <c r="J547" s="9"/>
      <c r="K547" s="9"/>
      <c r="L547" s="15"/>
    </row>
    <row r="548" spans="1:12" x14ac:dyDescent="0.2">
      <c r="A548" s="9"/>
      <c r="B548" s="9"/>
      <c r="C548" s="9"/>
      <c r="D548" s="9"/>
      <c r="E548" s="9"/>
      <c r="F548" s="9"/>
      <c r="G548" s="9"/>
      <c r="H548" s="9"/>
      <c r="I548" s="9"/>
      <c r="J548" s="9"/>
      <c r="K548" s="9"/>
      <c r="L548" s="15"/>
    </row>
    <row r="549" spans="1:12" x14ac:dyDescent="0.2">
      <c r="A549" s="9"/>
      <c r="B549" s="9"/>
      <c r="C549" s="9"/>
      <c r="D549" s="9"/>
      <c r="E549" s="9"/>
      <c r="F549" s="9"/>
      <c r="G549" s="9"/>
      <c r="H549" s="9"/>
      <c r="I549" s="9"/>
      <c r="J549" s="9"/>
      <c r="K549" s="9"/>
      <c r="L549" s="15"/>
    </row>
    <row r="550" spans="1:12" x14ac:dyDescent="0.2">
      <c r="A550" s="9"/>
      <c r="B550" s="9"/>
      <c r="C550" s="9"/>
      <c r="D550" s="9"/>
      <c r="E550" s="9"/>
      <c r="F550" s="9"/>
      <c r="G550" s="9"/>
      <c r="H550" s="9"/>
      <c r="I550" s="9"/>
      <c r="J550" s="9"/>
      <c r="K550" s="9"/>
      <c r="L550" s="15"/>
    </row>
    <row r="551" spans="1:12" x14ac:dyDescent="0.2">
      <c r="A551" s="9"/>
      <c r="B551" s="9"/>
      <c r="C551" s="9"/>
      <c r="D551" s="9"/>
      <c r="E551" s="9"/>
      <c r="F551" s="9"/>
      <c r="G551" s="9"/>
      <c r="H551" s="9"/>
      <c r="I551" s="9"/>
      <c r="J551" s="9"/>
      <c r="K551" s="9"/>
      <c r="L551" s="15"/>
    </row>
    <row r="552" spans="1:12" x14ac:dyDescent="0.2">
      <c r="A552" s="9"/>
      <c r="B552" s="9"/>
      <c r="C552" s="9"/>
      <c r="D552" s="9"/>
      <c r="E552" s="9"/>
      <c r="F552" s="9"/>
      <c r="G552" s="9"/>
      <c r="H552" s="9"/>
      <c r="I552" s="9"/>
      <c r="J552" s="9"/>
      <c r="K552" s="9"/>
      <c r="L552" s="15"/>
    </row>
    <row r="553" spans="1:12" x14ac:dyDescent="0.2">
      <c r="A553" s="9"/>
      <c r="B553" s="9"/>
      <c r="C553" s="9"/>
      <c r="D553" s="9"/>
      <c r="E553" s="9"/>
      <c r="F553" s="9"/>
      <c r="G553" s="9"/>
      <c r="H553" s="9"/>
      <c r="I553" s="9"/>
      <c r="J553" s="9"/>
      <c r="K553" s="9"/>
      <c r="L553" s="15"/>
    </row>
    <row r="554" spans="1:12" x14ac:dyDescent="0.2">
      <c r="A554" s="9"/>
      <c r="B554" s="9"/>
      <c r="C554" s="9"/>
      <c r="D554" s="9"/>
      <c r="E554" s="9"/>
      <c r="F554" s="9"/>
      <c r="G554" s="9"/>
      <c r="H554" s="9"/>
      <c r="I554" s="9"/>
      <c r="J554" s="9"/>
      <c r="K554" s="9"/>
      <c r="L554" s="15"/>
    </row>
    <row r="555" spans="1:12" x14ac:dyDescent="0.2">
      <c r="A555" s="9"/>
      <c r="B555" s="9"/>
      <c r="C555" s="9"/>
      <c r="D555" s="9"/>
      <c r="E555" s="9"/>
      <c r="F555" s="9"/>
      <c r="G555" s="9"/>
      <c r="H555" s="9"/>
      <c r="I555" s="9"/>
      <c r="J555" s="9"/>
      <c r="K555" s="9"/>
      <c r="L555" s="15"/>
    </row>
    <row r="556" spans="1:12" x14ac:dyDescent="0.2">
      <c r="A556" s="9"/>
      <c r="B556" s="9"/>
      <c r="C556" s="9"/>
      <c r="D556" s="9"/>
      <c r="E556" s="9"/>
      <c r="F556" s="9"/>
      <c r="G556" s="9"/>
      <c r="H556" s="9"/>
      <c r="I556" s="9"/>
      <c r="J556" s="9"/>
      <c r="K556" s="9"/>
      <c r="L556" s="15"/>
    </row>
    <row r="557" spans="1:12" x14ac:dyDescent="0.2">
      <c r="A557" s="9"/>
      <c r="B557" s="9"/>
      <c r="C557" s="9"/>
      <c r="D557" s="9"/>
      <c r="E557" s="9"/>
      <c r="F557" s="9"/>
      <c r="G557" s="9"/>
      <c r="H557" s="9"/>
      <c r="I557" s="9"/>
      <c r="J557" s="9"/>
      <c r="K557" s="9"/>
      <c r="L557" s="15"/>
    </row>
    <row r="558" spans="1:12" x14ac:dyDescent="0.2">
      <c r="A558" s="9"/>
      <c r="B558" s="9"/>
      <c r="C558" s="9"/>
      <c r="D558" s="9"/>
      <c r="E558" s="9"/>
      <c r="F558" s="9"/>
      <c r="G558" s="9"/>
      <c r="H558" s="9"/>
      <c r="I558" s="9"/>
      <c r="J558" s="9"/>
      <c r="K558" s="9"/>
      <c r="L558" s="15"/>
    </row>
    <row r="559" spans="1:12" x14ac:dyDescent="0.2">
      <c r="A559" s="9"/>
      <c r="B559" s="9"/>
      <c r="C559" s="9"/>
      <c r="D559" s="9"/>
      <c r="E559" s="9"/>
      <c r="F559" s="9"/>
      <c r="G559" s="9"/>
      <c r="H559" s="9"/>
      <c r="I559" s="9"/>
      <c r="J559" s="9"/>
      <c r="K559" s="9"/>
      <c r="L559" s="15"/>
    </row>
    <row r="560" spans="1:12" x14ac:dyDescent="0.2">
      <c r="A560" s="9"/>
      <c r="B560" s="9"/>
      <c r="C560" s="9"/>
      <c r="D560" s="9"/>
      <c r="E560" s="9"/>
      <c r="F560" s="9"/>
      <c r="G560" s="9"/>
      <c r="H560" s="9"/>
      <c r="I560" s="9"/>
      <c r="J560" s="9"/>
      <c r="K560" s="9"/>
      <c r="L560" s="15"/>
    </row>
    <row r="561" spans="1:12" x14ac:dyDescent="0.2">
      <c r="A561" s="9"/>
      <c r="B561" s="9"/>
      <c r="C561" s="9"/>
      <c r="D561" s="9"/>
      <c r="E561" s="9"/>
      <c r="F561" s="9"/>
      <c r="G561" s="9"/>
      <c r="H561" s="9"/>
      <c r="I561" s="9"/>
      <c r="J561" s="9"/>
      <c r="K561" s="9"/>
      <c r="L561" s="15"/>
    </row>
    <row r="562" spans="1:12" x14ac:dyDescent="0.2">
      <c r="A562" s="9"/>
      <c r="B562" s="9"/>
      <c r="C562" s="9"/>
      <c r="D562" s="9"/>
      <c r="E562" s="9"/>
      <c r="F562" s="9"/>
      <c r="G562" s="9"/>
      <c r="H562" s="9"/>
      <c r="I562" s="9"/>
      <c r="J562" s="9"/>
      <c r="K562" s="9"/>
      <c r="L562" s="15"/>
    </row>
    <row r="563" spans="1:12" x14ac:dyDescent="0.2">
      <c r="A563" s="9"/>
      <c r="B563" s="9"/>
      <c r="C563" s="9"/>
      <c r="D563" s="9"/>
      <c r="E563" s="9"/>
      <c r="F563" s="9"/>
      <c r="G563" s="9"/>
      <c r="H563" s="9"/>
      <c r="I563" s="9"/>
      <c r="J563" s="9"/>
      <c r="K563" s="9"/>
      <c r="L563" s="15"/>
    </row>
    <row r="564" spans="1:12" x14ac:dyDescent="0.2">
      <c r="A564" s="9"/>
      <c r="B564" s="9"/>
      <c r="C564" s="9"/>
      <c r="D564" s="9"/>
      <c r="E564" s="9"/>
      <c r="F564" s="9"/>
      <c r="G564" s="9"/>
      <c r="H564" s="9"/>
      <c r="I564" s="9"/>
      <c r="J564" s="9"/>
      <c r="K564" s="9"/>
      <c r="L564" s="15"/>
    </row>
    <row r="565" spans="1:12" x14ac:dyDescent="0.2">
      <c r="A565" s="9"/>
      <c r="B565" s="9"/>
      <c r="C565" s="9"/>
      <c r="D565" s="9"/>
      <c r="E565" s="9"/>
      <c r="F565" s="9"/>
      <c r="G565" s="9"/>
      <c r="H565" s="9"/>
      <c r="I565" s="9"/>
      <c r="J565" s="9"/>
      <c r="K565" s="9"/>
      <c r="L565" s="15"/>
    </row>
    <row r="566" spans="1:12" x14ac:dyDescent="0.2">
      <c r="A566" s="9"/>
      <c r="B566" s="9"/>
      <c r="C566" s="9"/>
      <c r="D566" s="9"/>
      <c r="E566" s="9"/>
      <c r="F566" s="9"/>
      <c r="G566" s="9"/>
      <c r="H566" s="9"/>
      <c r="I566" s="9"/>
      <c r="J566" s="9"/>
      <c r="K566" s="9"/>
      <c r="L566" s="15"/>
    </row>
    <row r="567" spans="1:12" x14ac:dyDescent="0.2">
      <c r="A567" s="9"/>
      <c r="B567" s="9"/>
      <c r="C567" s="9"/>
      <c r="D567" s="9"/>
      <c r="E567" s="9"/>
      <c r="F567" s="9"/>
      <c r="G567" s="9"/>
      <c r="H567" s="9"/>
      <c r="I567" s="9"/>
      <c r="J567" s="9"/>
      <c r="K567" s="9"/>
      <c r="L567" s="15"/>
    </row>
    <row r="568" spans="1:12" x14ac:dyDescent="0.2">
      <c r="A568" s="9"/>
      <c r="B568" s="9"/>
      <c r="C568" s="9"/>
      <c r="D568" s="9"/>
      <c r="E568" s="9"/>
      <c r="F568" s="9"/>
      <c r="G568" s="9"/>
      <c r="H568" s="9"/>
      <c r="I568" s="9"/>
      <c r="J568" s="9"/>
      <c r="K568" s="9"/>
      <c r="L568" s="15"/>
    </row>
    <row r="569" spans="1:12" x14ac:dyDescent="0.2">
      <c r="A569" s="9"/>
      <c r="B569" s="9"/>
      <c r="C569" s="9"/>
      <c r="D569" s="9"/>
      <c r="E569" s="9"/>
      <c r="F569" s="9"/>
      <c r="G569" s="9"/>
      <c r="H569" s="9"/>
      <c r="I569" s="9"/>
      <c r="J569" s="9"/>
      <c r="K569" s="9"/>
      <c r="L569" s="15"/>
    </row>
    <row r="570" spans="1:12" x14ac:dyDescent="0.2">
      <c r="A570" s="9"/>
      <c r="B570" s="9"/>
      <c r="C570" s="9"/>
      <c r="D570" s="9"/>
      <c r="E570" s="9"/>
      <c r="F570" s="9"/>
      <c r="G570" s="9"/>
      <c r="H570" s="9"/>
      <c r="I570" s="9"/>
      <c r="J570" s="9"/>
      <c r="K570" s="9"/>
      <c r="L570" s="15"/>
    </row>
    <row r="571" spans="1:12" x14ac:dyDescent="0.2">
      <c r="A571" s="9"/>
      <c r="B571" s="9"/>
      <c r="C571" s="9"/>
      <c r="D571" s="9"/>
      <c r="E571" s="9"/>
      <c r="F571" s="9"/>
      <c r="G571" s="9"/>
      <c r="H571" s="9"/>
      <c r="I571" s="9"/>
      <c r="J571" s="9"/>
      <c r="K571" s="9"/>
      <c r="L571" s="15"/>
    </row>
    <row r="572" spans="1:12" x14ac:dyDescent="0.2">
      <c r="A572" s="9"/>
      <c r="B572" s="9"/>
      <c r="C572" s="9"/>
      <c r="D572" s="9"/>
      <c r="E572" s="9"/>
      <c r="F572" s="9"/>
      <c r="G572" s="9"/>
      <c r="H572" s="9"/>
      <c r="I572" s="9"/>
      <c r="J572" s="9"/>
      <c r="K572" s="9"/>
      <c r="L572" s="15"/>
    </row>
    <row r="573" spans="1:12" x14ac:dyDescent="0.2">
      <c r="A573" s="9"/>
      <c r="B573" s="9"/>
      <c r="C573" s="9"/>
      <c r="D573" s="9"/>
      <c r="E573" s="9"/>
      <c r="F573" s="9"/>
      <c r="G573" s="9"/>
      <c r="H573" s="9"/>
      <c r="I573" s="9"/>
      <c r="J573" s="9"/>
      <c r="K573" s="9"/>
      <c r="L573" s="15"/>
    </row>
    <row r="574" spans="1:12" x14ac:dyDescent="0.2">
      <c r="A574" s="9"/>
      <c r="B574" s="9"/>
      <c r="C574" s="9"/>
      <c r="D574" s="9"/>
      <c r="E574" s="9"/>
      <c r="F574" s="9"/>
      <c r="G574" s="9"/>
      <c r="H574" s="9"/>
      <c r="I574" s="9"/>
      <c r="J574" s="9"/>
      <c r="K574" s="9"/>
      <c r="L574" s="15"/>
    </row>
    <row r="575" spans="1:12" x14ac:dyDescent="0.2">
      <c r="A575" s="9"/>
      <c r="B575" s="9"/>
      <c r="C575" s="9"/>
      <c r="D575" s="9"/>
      <c r="E575" s="9"/>
      <c r="F575" s="9"/>
      <c r="G575" s="9"/>
      <c r="H575" s="9"/>
      <c r="I575" s="9"/>
      <c r="J575" s="9"/>
      <c r="K575" s="9"/>
      <c r="L575" s="15"/>
    </row>
    <row r="576" spans="1:12" x14ac:dyDescent="0.2">
      <c r="A576" s="9"/>
      <c r="B576" s="9"/>
      <c r="C576" s="9"/>
      <c r="D576" s="9"/>
      <c r="E576" s="9"/>
      <c r="F576" s="9"/>
      <c r="G576" s="9"/>
      <c r="H576" s="9"/>
      <c r="I576" s="9"/>
      <c r="J576" s="9"/>
      <c r="K576" s="9"/>
      <c r="L576" s="15"/>
    </row>
    <row r="577" spans="1:12" x14ac:dyDescent="0.2">
      <c r="A577" s="9"/>
      <c r="B577" s="9"/>
      <c r="C577" s="9"/>
      <c r="D577" s="9"/>
      <c r="E577" s="9"/>
      <c r="F577" s="9"/>
      <c r="G577" s="9"/>
      <c r="H577" s="9"/>
      <c r="I577" s="9"/>
      <c r="J577" s="9"/>
      <c r="K577" s="9"/>
      <c r="L577" s="15"/>
    </row>
    <row r="578" spans="1:12" x14ac:dyDescent="0.2">
      <c r="A578" s="9"/>
      <c r="B578" s="9"/>
      <c r="C578" s="9"/>
      <c r="D578" s="9"/>
      <c r="E578" s="9"/>
      <c r="F578" s="9"/>
      <c r="G578" s="9"/>
      <c r="H578" s="9"/>
      <c r="I578" s="9"/>
      <c r="J578" s="9"/>
      <c r="K578" s="9"/>
      <c r="L578" s="15"/>
    </row>
    <row r="579" spans="1:12" x14ac:dyDescent="0.2">
      <c r="A579" s="9"/>
      <c r="B579" s="9"/>
      <c r="C579" s="9"/>
      <c r="D579" s="9"/>
      <c r="E579" s="9"/>
      <c r="F579" s="9"/>
      <c r="G579" s="9"/>
      <c r="H579" s="9"/>
      <c r="I579" s="9"/>
      <c r="J579" s="9"/>
      <c r="K579" s="9"/>
      <c r="L579" s="15"/>
    </row>
    <row r="580" spans="1:12" x14ac:dyDescent="0.2">
      <c r="A580" s="9"/>
      <c r="B580" s="9"/>
      <c r="C580" s="9"/>
      <c r="D580" s="9"/>
      <c r="E580" s="9"/>
      <c r="F580" s="9"/>
      <c r="G580" s="9"/>
      <c r="H580" s="9"/>
      <c r="I580" s="9"/>
      <c r="J580" s="9"/>
      <c r="K580" s="9"/>
      <c r="L580" s="15"/>
    </row>
    <row r="581" spans="1:12" x14ac:dyDescent="0.2">
      <c r="A581" s="9"/>
      <c r="B581" s="9"/>
      <c r="C581" s="9"/>
      <c r="D581" s="9"/>
      <c r="E581" s="9"/>
      <c r="F581" s="9"/>
      <c r="G581" s="9"/>
      <c r="H581" s="9"/>
      <c r="I581" s="9"/>
      <c r="J581" s="9"/>
      <c r="K581" s="9"/>
      <c r="L581" s="15"/>
    </row>
    <row r="582" spans="1:12" x14ac:dyDescent="0.2">
      <c r="A582" s="9"/>
      <c r="B582" s="9"/>
      <c r="C582" s="9"/>
      <c r="D582" s="9"/>
      <c r="E582" s="9"/>
      <c r="F582" s="9"/>
      <c r="G582" s="9"/>
      <c r="H582" s="9"/>
      <c r="I582" s="9"/>
      <c r="J582" s="9"/>
      <c r="K582" s="9"/>
      <c r="L582" s="15"/>
    </row>
    <row r="583" spans="1:12" x14ac:dyDescent="0.2">
      <c r="A583" s="9"/>
      <c r="B583" s="9"/>
      <c r="C583" s="9"/>
      <c r="D583" s="9"/>
      <c r="E583" s="9"/>
      <c r="F583" s="9"/>
      <c r="G583" s="9"/>
      <c r="H583" s="9"/>
      <c r="I583" s="9"/>
      <c r="J583" s="9"/>
      <c r="K583" s="9"/>
      <c r="L583" s="15"/>
    </row>
    <row r="584" spans="1:12" x14ac:dyDescent="0.2">
      <c r="A584" s="9"/>
      <c r="B584" s="9"/>
      <c r="C584" s="9"/>
      <c r="D584" s="9"/>
      <c r="E584" s="9"/>
      <c r="F584" s="9"/>
      <c r="G584" s="9"/>
      <c r="H584" s="9"/>
      <c r="I584" s="9"/>
      <c r="J584" s="9"/>
      <c r="K584" s="9"/>
      <c r="L584" s="15"/>
    </row>
    <row r="585" spans="1:12" x14ac:dyDescent="0.2">
      <c r="A585" s="9"/>
      <c r="B585" s="9"/>
      <c r="C585" s="9"/>
      <c r="D585" s="9"/>
      <c r="E585" s="9"/>
      <c r="F585" s="9"/>
      <c r="G585" s="9"/>
      <c r="H585" s="9"/>
      <c r="I585" s="9"/>
      <c r="J585" s="9"/>
      <c r="K585" s="9"/>
      <c r="L585" s="15"/>
    </row>
    <row r="586" spans="1:12" x14ac:dyDescent="0.2">
      <c r="A586" s="9"/>
      <c r="B586" s="9"/>
      <c r="C586" s="9"/>
      <c r="D586" s="9"/>
      <c r="E586" s="9"/>
      <c r="F586" s="9"/>
      <c r="G586" s="9"/>
      <c r="H586" s="9"/>
      <c r="I586" s="9"/>
      <c r="J586" s="9"/>
      <c r="K586" s="9"/>
      <c r="L586" s="15"/>
    </row>
    <row r="587" spans="1:12" x14ac:dyDescent="0.2">
      <c r="A587" s="9"/>
      <c r="B587" s="9"/>
      <c r="C587" s="9"/>
      <c r="D587" s="9"/>
      <c r="E587" s="9"/>
      <c r="F587" s="9"/>
      <c r="G587" s="9"/>
      <c r="H587" s="9"/>
      <c r="I587" s="9"/>
      <c r="J587" s="9"/>
      <c r="K587" s="9"/>
      <c r="L587" s="15"/>
    </row>
    <row r="588" spans="1:12" x14ac:dyDescent="0.2">
      <c r="A588" s="9"/>
      <c r="B588" s="9"/>
      <c r="C588" s="9"/>
      <c r="D588" s="9"/>
      <c r="E588" s="9"/>
      <c r="F588" s="9"/>
      <c r="G588" s="9"/>
      <c r="H588" s="9"/>
      <c r="I588" s="9"/>
      <c r="J588" s="9"/>
      <c r="K588" s="9"/>
      <c r="L588" s="15"/>
    </row>
    <row r="589" spans="1:12" x14ac:dyDescent="0.2">
      <c r="A589" s="9"/>
      <c r="B589" s="9"/>
      <c r="C589" s="9"/>
      <c r="D589" s="9"/>
      <c r="E589" s="9"/>
      <c r="F589" s="9"/>
      <c r="G589" s="9"/>
      <c r="H589" s="9"/>
      <c r="I589" s="9"/>
      <c r="J589" s="9"/>
      <c r="K589" s="9"/>
      <c r="L589" s="15"/>
    </row>
    <row r="590" spans="1:12" x14ac:dyDescent="0.2">
      <c r="A590" s="9"/>
      <c r="B590" s="9"/>
      <c r="C590" s="9"/>
      <c r="D590" s="9"/>
      <c r="E590" s="9"/>
      <c r="F590" s="9"/>
      <c r="G590" s="9"/>
      <c r="H590" s="9"/>
      <c r="I590" s="9"/>
      <c r="J590" s="9"/>
      <c r="K590" s="9"/>
      <c r="L590" s="15"/>
    </row>
    <row r="591" spans="1:12" x14ac:dyDescent="0.2">
      <c r="A591" s="9"/>
      <c r="B591" s="9"/>
      <c r="C591" s="9"/>
      <c r="D591" s="9"/>
      <c r="E591" s="9"/>
      <c r="F591" s="9"/>
      <c r="G591" s="9"/>
      <c r="H591" s="9"/>
      <c r="I591" s="9"/>
      <c r="J591" s="9"/>
      <c r="K591" s="9"/>
      <c r="L591" s="15"/>
    </row>
    <row r="592" spans="1:12" x14ac:dyDescent="0.2">
      <c r="A592" s="9"/>
      <c r="B592" s="9"/>
      <c r="C592" s="9"/>
      <c r="D592" s="9"/>
      <c r="E592" s="9"/>
      <c r="F592" s="9"/>
      <c r="G592" s="9"/>
      <c r="H592" s="9"/>
      <c r="I592" s="9"/>
      <c r="J592" s="9"/>
      <c r="K592" s="9"/>
      <c r="L592" s="15"/>
    </row>
    <row r="593" spans="1:12" x14ac:dyDescent="0.2">
      <c r="A593" s="9"/>
      <c r="B593" s="9"/>
      <c r="C593" s="9"/>
      <c r="D593" s="9"/>
      <c r="E593" s="9"/>
      <c r="F593" s="9"/>
      <c r="G593" s="9"/>
      <c r="H593" s="9"/>
      <c r="I593" s="9"/>
      <c r="J593" s="9"/>
      <c r="K593" s="9"/>
      <c r="L593" s="15"/>
    </row>
    <row r="594" spans="1:12" x14ac:dyDescent="0.2">
      <c r="A594" s="9"/>
      <c r="B594" s="9"/>
      <c r="C594" s="9"/>
      <c r="D594" s="9"/>
      <c r="E594" s="9"/>
      <c r="F594" s="9"/>
      <c r="G594" s="9"/>
      <c r="H594" s="9"/>
      <c r="I594" s="9"/>
      <c r="J594" s="9"/>
      <c r="K594" s="9"/>
      <c r="L594" s="15"/>
    </row>
    <row r="595" spans="1:12" x14ac:dyDescent="0.2">
      <c r="A595" s="9"/>
      <c r="B595" s="9"/>
      <c r="C595" s="9"/>
      <c r="D595" s="9"/>
      <c r="E595" s="9"/>
      <c r="F595" s="9"/>
      <c r="G595" s="9"/>
      <c r="H595" s="9"/>
      <c r="I595" s="9"/>
      <c r="J595" s="9"/>
      <c r="K595" s="9"/>
      <c r="L595" s="15"/>
    </row>
    <row r="596" spans="1:12" x14ac:dyDescent="0.2">
      <c r="A596" s="9"/>
      <c r="B596" s="9"/>
      <c r="C596" s="9"/>
      <c r="D596" s="9"/>
      <c r="E596" s="9"/>
      <c r="F596" s="9"/>
      <c r="G596" s="9"/>
      <c r="H596" s="9"/>
      <c r="I596" s="9"/>
      <c r="J596" s="9"/>
      <c r="K596" s="9"/>
      <c r="L596" s="15"/>
    </row>
    <row r="597" spans="1:12" x14ac:dyDescent="0.2">
      <c r="A597" s="9"/>
      <c r="B597" s="9"/>
      <c r="C597" s="9"/>
      <c r="D597" s="9"/>
      <c r="E597" s="9"/>
      <c r="F597" s="9"/>
      <c r="G597" s="9"/>
      <c r="H597" s="9"/>
      <c r="I597" s="9"/>
      <c r="J597" s="9"/>
      <c r="K597" s="9"/>
      <c r="L597" s="15"/>
    </row>
    <row r="598" spans="1:12" x14ac:dyDescent="0.2">
      <c r="A598" s="9"/>
      <c r="B598" s="9"/>
      <c r="C598" s="9"/>
      <c r="D598" s="9"/>
      <c r="E598" s="9"/>
      <c r="F598" s="9"/>
      <c r="G598" s="9"/>
      <c r="H598" s="9"/>
      <c r="I598" s="9"/>
      <c r="J598" s="9"/>
      <c r="K598" s="9"/>
      <c r="L598" s="15"/>
    </row>
    <row r="599" spans="1:12" x14ac:dyDescent="0.2">
      <c r="A599" s="9"/>
      <c r="B599" s="9"/>
      <c r="C599" s="9"/>
      <c r="D599" s="9"/>
      <c r="E599" s="9"/>
      <c r="F599" s="9"/>
      <c r="G599" s="9"/>
      <c r="H599" s="9"/>
      <c r="I599" s="9"/>
      <c r="J599" s="9"/>
      <c r="K599" s="9"/>
      <c r="L599" s="15"/>
    </row>
    <row r="600" spans="1:12" x14ac:dyDescent="0.2">
      <c r="A600" s="9"/>
      <c r="B600" s="9"/>
      <c r="C600" s="9"/>
      <c r="D600" s="9"/>
      <c r="E600" s="9"/>
      <c r="F600" s="9"/>
      <c r="G600" s="9"/>
      <c r="H600" s="9"/>
      <c r="I600" s="9"/>
      <c r="J600" s="9"/>
      <c r="K600" s="9"/>
      <c r="L600" s="15"/>
    </row>
    <row r="601" spans="1:12" x14ac:dyDescent="0.2">
      <c r="A601" s="9"/>
      <c r="B601" s="9"/>
      <c r="C601" s="9"/>
      <c r="D601" s="9"/>
      <c r="E601" s="9"/>
      <c r="F601" s="9"/>
      <c r="G601" s="9"/>
      <c r="H601" s="9"/>
      <c r="I601" s="9"/>
      <c r="J601" s="9"/>
      <c r="K601" s="9"/>
      <c r="L601" s="15"/>
    </row>
    <row r="602" spans="1:12" x14ac:dyDescent="0.2">
      <c r="A602" s="9"/>
      <c r="B602" s="9"/>
      <c r="C602" s="9"/>
      <c r="D602" s="9"/>
      <c r="E602" s="9"/>
      <c r="F602" s="9"/>
      <c r="G602" s="9"/>
      <c r="H602" s="9"/>
      <c r="I602" s="9"/>
      <c r="J602" s="9"/>
      <c r="K602" s="9"/>
      <c r="L602" s="15"/>
    </row>
    <row r="603" spans="1:12" x14ac:dyDescent="0.2">
      <c r="A603" s="9"/>
      <c r="B603" s="9"/>
      <c r="C603" s="9"/>
      <c r="D603" s="9"/>
      <c r="E603" s="9"/>
      <c r="F603" s="9"/>
      <c r="G603" s="9"/>
      <c r="H603" s="9"/>
      <c r="I603" s="9"/>
      <c r="J603" s="9"/>
      <c r="K603" s="9"/>
      <c r="L603" s="15"/>
    </row>
    <row r="604" spans="1:12" x14ac:dyDescent="0.2">
      <c r="A604" s="9"/>
      <c r="B604" s="9"/>
      <c r="C604" s="9"/>
      <c r="D604" s="9"/>
      <c r="E604" s="9"/>
      <c r="F604" s="9"/>
      <c r="G604" s="9"/>
      <c r="H604" s="9"/>
      <c r="I604" s="9"/>
      <c r="J604" s="9"/>
      <c r="K604" s="9"/>
      <c r="L604" s="15"/>
    </row>
    <row r="605" spans="1:12" x14ac:dyDescent="0.2">
      <c r="A605" s="9"/>
      <c r="B605" s="9"/>
      <c r="C605" s="9"/>
      <c r="D605" s="9"/>
      <c r="E605" s="9"/>
      <c r="F605" s="9"/>
      <c r="G605" s="9"/>
      <c r="H605" s="9"/>
      <c r="I605" s="9"/>
      <c r="J605" s="9"/>
      <c r="K605" s="9"/>
      <c r="L605" s="15"/>
    </row>
    <row r="606" spans="1:12" x14ac:dyDescent="0.2">
      <c r="A606" s="9"/>
      <c r="B606" s="9"/>
      <c r="C606" s="9"/>
      <c r="D606" s="9"/>
      <c r="E606" s="9"/>
      <c r="F606" s="9"/>
      <c r="G606" s="9"/>
      <c r="H606" s="9"/>
      <c r="I606" s="9"/>
      <c r="J606" s="9"/>
      <c r="K606" s="9"/>
      <c r="L606" s="15"/>
    </row>
    <row r="607" spans="1:12" x14ac:dyDescent="0.2">
      <c r="A607" s="9"/>
      <c r="B607" s="9"/>
      <c r="C607" s="9"/>
      <c r="D607" s="9"/>
      <c r="E607" s="9"/>
      <c r="F607" s="9"/>
      <c r="G607" s="9"/>
      <c r="H607" s="9"/>
      <c r="I607" s="9"/>
      <c r="J607" s="9"/>
      <c r="K607" s="9"/>
      <c r="L607" s="15"/>
    </row>
    <row r="608" spans="1:12" x14ac:dyDescent="0.2">
      <c r="A608" s="9"/>
      <c r="B608" s="9"/>
      <c r="C608" s="9"/>
      <c r="D608" s="9"/>
      <c r="E608" s="9"/>
      <c r="F608" s="9"/>
      <c r="G608" s="9"/>
      <c r="H608" s="9"/>
      <c r="I608" s="9"/>
      <c r="J608" s="9"/>
      <c r="K608" s="9"/>
      <c r="L608" s="15"/>
    </row>
    <row r="609" spans="1:12" x14ac:dyDescent="0.2">
      <c r="A609" s="9"/>
      <c r="B609" s="9"/>
      <c r="C609" s="9"/>
      <c r="D609" s="9"/>
      <c r="E609" s="9"/>
      <c r="F609" s="9"/>
      <c r="G609" s="9"/>
      <c r="H609" s="9"/>
      <c r="I609" s="9"/>
      <c r="J609" s="9"/>
      <c r="K609" s="9"/>
      <c r="L609" s="15"/>
    </row>
    <row r="610" spans="1:12" x14ac:dyDescent="0.2">
      <c r="A610" s="9"/>
      <c r="B610" s="9"/>
      <c r="C610" s="9"/>
      <c r="D610" s="9"/>
      <c r="E610" s="9"/>
      <c r="F610" s="9"/>
      <c r="G610" s="9"/>
      <c r="H610" s="9"/>
      <c r="I610" s="9"/>
      <c r="J610" s="9"/>
      <c r="K610" s="9"/>
      <c r="L610" s="15"/>
    </row>
    <row r="611" spans="1:12" x14ac:dyDescent="0.2">
      <c r="A611" s="9"/>
      <c r="B611" s="9"/>
      <c r="C611" s="9"/>
      <c r="D611" s="9"/>
      <c r="E611" s="9"/>
      <c r="F611" s="9"/>
      <c r="G611" s="9"/>
      <c r="H611" s="9"/>
      <c r="I611" s="9"/>
      <c r="J611" s="9"/>
      <c r="K611" s="9"/>
      <c r="L611" s="15"/>
    </row>
    <row r="612" spans="1:12" x14ac:dyDescent="0.2">
      <c r="A612" s="9"/>
      <c r="B612" s="9"/>
      <c r="C612" s="9"/>
      <c r="D612" s="9"/>
      <c r="E612" s="9"/>
      <c r="F612" s="9"/>
      <c r="G612" s="9"/>
      <c r="H612" s="9"/>
      <c r="I612" s="9"/>
      <c r="J612" s="9"/>
      <c r="K612" s="9"/>
      <c r="L612" s="15"/>
    </row>
    <row r="613" spans="1:12" x14ac:dyDescent="0.2">
      <c r="A613" s="9"/>
      <c r="B613" s="9"/>
      <c r="C613" s="9"/>
      <c r="D613" s="9"/>
      <c r="E613" s="9"/>
      <c r="F613" s="9"/>
      <c r="G613" s="9"/>
      <c r="H613" s="9"/>
      <c r="I613" s="9"/>
      <c r="J613" s="9"/>
      <c r="K613" s="9"/>
      <c r="L613" s="15"/>
    </row>
    <row r="614" spans="1:12" x14ac:dyDescent="0.2">
      <c r="A614" s="9"/>
      <c r="B614" s="9"/>
      <c r="C614" s="9"/>
      <c r="D614" s="9"/>
      <c r="E614" s="9"/>
      <c r="F614" s="9"/>
      <c r="G614" s="9"/>
      <c r="H614" s="9"/>
      <c r="I614" s="9"/>
      <c r="J614" s="9"/>
      <c r="K614" s="9"/>
      <c r="L614" s="15"/>
    </row>
    <row r="615" spans="1:12" x14ac:dyDescent="0.2">
      <c r="A615" s="9"/>
      <c r="B615" s="9"/>
      <c r="C615" s="9"/>
      <c r="D615" s="9"/>
      <c r="E615" s="9"/>
      <c r="F615" s="9"/>
      <c r="G615" s="9"/>
      <c r="H615" s="9"/>
      <c r="I615" s="9"/>
      <c r="J615" s="9"/>
      <c r="K615" s="9"/>
      <c r="L615" s="15"/>
    </row>
    <row r="616" spans="1:12" x14ac:dyDescent="0.2">
      <c r="A616" s="9"/>
      <c r="B616" s="9"/>
      <c r="C616" s="9"/>
      <c r="D616" s="9"/>
      <c r="E616" s="9"/>
      <c r="F616" s="9"/>
      <c r="G616" s="9"/>
      <c r="H616" s="9"/>
      <c r="I616" s="9"/>
      <c r="J616" s="9"/>
      <c r="K616" s="9"/>
      <c r="L616" s="15"/>
    </row>
    <row r="617" spans="1:12" x14ac:dyDescent="0.2">
      <c r="A617" s="9"/>
      <c r="B617" s="9"/>
      <c r="C617" s="9"/>
      <c r="D617" s="9"/>
      <c r="E617" s="9"/>
      <c r="F617" s="9"/>
      <c r="G617" s="9"/>
      <c r="H617" s="9"/>
      <c r="I617" s="9"/>
      <c r="J617" s="9"/>
      <c r="K617" s="9"/>
      <c r="L617" s="15"/>
    </row>
    <row r="618" spans="1:12" x14ac:dyDescent="0.2">
      <c r="A618" s="9"/>
      <c r="B618" s="9"/>
      <c r="C618" s="9"/>
      <c r="D618" s="9"/>
      <c r="E618" s="9"/>
      <c r="F618" s="9"/>
      <c r="G618" s="9"/>
      <c r="H618" s="9"/>
      <c r="I618" s="9"/>
      <c r="J618" s="9"/>
      <c r="K618" s="9"/>
      <c r="L618" s="15"/>
    </row>
    <row r="619" spans="1:12" x14ac:dyDescent="0.2">
      <c r="A619" s="9"/>
      <c r="B619" s="9"/>
      <c r="C619" s="9"/>
      <c r="D619" s="9"/>
      <c r="E619" s="9"/>
      <c r="F619" s="9"/>
      <c r="G619" s="9"/>
      <c r="H619" s="9"/>
      <c r="I619" s="9"/>
      <c r="J619" s="9"/>
      <c r="K619" s="9"/>
      <c r="L619" s="15"/>
    </row>
    <row r="620" spans="1:12" x14ac:dyDescent="0.2">
      <c r="A620" s="9"/>
      <c r="B620" s="9"/>
      <c r="C620" s="9"/>
      <c r="D620" s="9"/>
      <c r="E620" s="9"/>
      <c r="F620" s="9"/>
      <c r="G620" s="9"/>
      <c r="H620" s="9"/>
      <c r="I620" s="9"/>
      <c r="J620" s="9"/>
      <c r="K620" s="9"/>
      <c r="L620" s="15"/>
    </row>
    <row r="621" spans="1:12" x14ac:dyDescent="0.2">
      <c r="A621" s="9"/>
      <c r="B621" s="9"/>
      <c r="C621" s="9"/>
      <c r="D621" s="9"/>
      <c r="E621" s="9"/>
      <c r="F621" s="9"/>
      <c r="G621" s="9"/>
      <c r="H621" s="9"/>
      <c r="I621" s="9"/>
      <c r="J621" s="9"/>
      <c r="K621" s="9"/>
      <c r="L621" s="15"/>
    </row>
    <row r="622" spans="1:12" x14ac:dyDescent="0.2">
      <c r="A622" s="9"/>
      <c r="B622" s="9"/>
      <c r="C622" s="9"/>
      <c r="D622" s="9"/>
      <c r="E622" s="9"/>
      <c r="F622" s="9"/>
      <c r="G622" s="9"/>
      <c r="H622" s="9"/>
      <c r="I622" s="9"/>
      <c r="J622" s="9"/>
      <c r="K622" s="9"/>
      <c r="L622" s="15"/>
    </row>
    <row r="623" spans="1:12" x14ac:dyDescent="0.2">
      <c r="A623" s="9"/>
      <c r="B623" s="9"/>
      <c r="C623" s="9"/>
      <c r="D623" s="9"/>
      <c r="E623" s="9"/>
      <c r="F623" s="9"/>
      <c r="G623" s="9"/>
      <c r="H623" s="9"/>
      <c r="I623" s="9"/>
      <c r="J623" s="9"/>
      <c r="K623" s="9"/>
      <c r="L623" s="15"/>
    </row>
    <row r="624" spans="1:12" x14ac:dyDescent="0.2">
      <c r="A624" s="9"/>
      <c r="B624" s="9"/>
      <c r="C624" s="9"/>
      <c r="D624" s="9"/>
      <c r="E624" s="9"/>
      <c r="F624" s="9"/>
      <c r="G624" s="9"/>
      <c r="H624" s="9"/>
      <c r="I624" s="9"/>
      <c r="J624" s="9"/>
      <c r="K624" s="9"/>
      <c r="L624" s="15"/>
    </row>
    <row r="625" spans="1:12" x14ac:dyDescent="0.2">
      <c r="A625" s="9"/>
      <c r="B625" s="9"/>
      <c r="C625" s="9"/>
      <c r="D625" s="9"/>
      <c r="E625" s="9"/>
      <c r="F625" s="9"/>
      <c r="G625" s="9"/>
      <c r="H625" s="9"/>
      <c r="I625" s="9"/>
      <c r="J625" s="9"/>
      <c r="K625" s="9"/>
      <c r="L625" s="15"/>
    </row>
    <row r="626" spans="1:12" x14ac:dyDescent="0.2">
      <c r="A626" s="9"/>
      <c r="B626" s="9"/>
      <c r="C626" s="9"/>
      <c r="D626" s="9"/>
      <c r="E626" s="9"/>
      <c r="F626" s="9"/>
      <c r="G626" s="9"/>
      <c r="H626" s="9"/>
      <c r="I626" s="9"/>
      <c r="J626" s="9"/>
      <c r="K626" s="9"/>
      <c r="L626" s="15"/>
    </row>
    <row r="627" spans="1:12" x14ac:dyDescent="0.2">
      <c r="A627" s="9"/>
      <c r="B627" s="9"/>
      <c r="C627" s="9"/>
      <c r="D627" s="9"/>
      <c r="E627" s="9"/>
      <c r="F627" s="9"/>
      <c r="G627" s="9"/>
      <c r="H627" s="9"/>
      <c r="I627" s="9"/>
      <c r="J627" s="9"/>
      <c r="K627" s="9"/>
      <c r="L627" s="15"/>
    </row>
    <row r="628" spans="1:12" x14ac:dyDescent="0.2">
      <c r="A628" s="9"/>
      <c r="B628" s="9"/>
      <c r="C628" s="9"/>
      <c r="D628" s="9"/>
      <c r="E628" s="9"/>
      <c r="F628" s="9"/>
      <c r="G628" s="9"/>
      <c r="H628" s="9"/>
      <c r="I628" s="9"/>
      <c r="J628" s="9"/>
      <c r="K628" s="9"/>
      <c r="L628" s="15"/>
    </row>
    <row r="629" spans="1:12" x14ac:dyDescent="0.2">
      <c r="A629" s="9"/>
      <c r="B629" s="9"/>
      <c r="C629" s="9"/>
      <c r="D629" s="9"/>
      <c r="E629" s="9"/>
      <c r="F629" s="9"/>
      <c r="G629" s="9"/>
      <c r="H629" s="9"/>
      <c r="I629" s="9"/>
      <c r="J629" s="9"/>
      <c r="K629" s="9"/>
      <c r="L629" s="15"/>
    </row>
    <row r="630" spans="1:12" x14ac:dyDescent="0.2">
      <c r="A630" s="9"/>
      <c r="B630" s="9"/>
      <c r="C630" s="9"/>
      <c r="D630" s="9"/>
      <c r="E630" s="9"/>
      <c r="F630" s="9"/>
      <c r="G630" s="9"/>
      <c r="H630" s="9"/>
      <c r="I630" s="9"/>
      <c r="J630" s="9"/>
      <c r="K630" s="9"/>
      <c r="L630" s="15"/>
    </row>
    <row r="631" spans="1:12" x14ac:dyDescent="0.2">
      <c r="A631" s="9"/>
      <c r="B631" s="9"/>
      <c r="C631" s="9"/>
      <c r="D631" s="9"/>
      <c r="E631" s="9"/>
      <c r="F631" s="9"/>
      <c r="G631" s="9"/>
      <c r="H631" s="9"/>
      <c r="I631" s="9"/>
      <c r="J631" s="9"/>
      <c r="K631" s="9"/>
      <c r="L631" s="15"/>
    </row>
    <row r="632" spans="1:12" x14ac:dyDescent="0.2">
      <c r="A632" s="9"/>
      <c r="B632" s="9"/>
      <c r="C632" s="9"/>
      <c r="D632" s="9"/>
      <c r="E632" s="9"/>
      <c r="F632" s="9"/>
      <c r="G632" s="9"/>
      <c r="H632" s="9"/>
      <c r="I632" s="9"/>
      <c r="J632" s="9"/>
      <c r="K632" s="9"/>
      <c r="L632" s="15"/>
    </row>
    <row r="633" spans="1:12" x14ac:dyDescent="0.2">
      <c r="A633" s="9"/>
      <c r="B633" s="9"/>
      <c r="C633" s="9"/>
      <c r="D633" s="9"/>
      <c r="E633" s="9"/>
      <c r="F633" s="9"/>
      <c r="G633" s="9"/>
      <c r="H633" s="9"/>
      <c r="I633" s="9"/>
      <c r="J633" s="9"/>
      <c r="K633" s="9"/>
      <c r="L633" s="15"/>
    </row>
    <row r="634" spans="1:12" x14ac:dyDescent="0.2">
      <c r="A634" s="9"/>
      <c r="B634" s="9"/>
      <c r="C634" s="9"/>
      <c r="D634" s="9"/>
      <c r="E634" s="9"/>
      <c r="F634" s="9"/>
      <c r="G634" s="9"/>
      <c r="H634" s="9"/>
      <c r="I634" s="9"/>
      <c r="J634" s="9"/>
      <c r="K634" s="9"/>
      <c r="L634" s="15"/>
    </row>
    <row r="635" spans="1:12" x14ac:dyDescent="0.2">
      <c r="A635" s="9"/>
      <c r="B635" s="9"/>
      <c r="C635" s="9"/>
      <c r="D635" s="9"/>
      <c r="E635" s="9"/>
      <c r="F635" s="9"/>
      <c r="G635" s="9"/>
      <c r="H635" s="9"/>
      <c r="I635" s="9"/>
      <c r="J635" s="9"/>
      <c r="K635" s="9"/>
      <c r="L635" s="15"/>
    </row>
    <row r="636" spans="1:12" x14ac:dyDescent="0.2">
      <c r="A636" s="9"/>
      <c r="B636" s="9"/>
      <c r="C636" s="9"/>
      <c r="D636" s="9"/>
      <c r="E636" s="9"/>
      <c r="F636" s="9"/>
      <c r="G636" s="9"/>
      <c r="H636" s="9"/>
      <c r="I636" s="9"/>
      <c r="J636" s="9"/>
      <c r="K636" s="9"/>
      <c r="L636" s="15"/>
    </row>
    <row r="637" spans="1:12" x14ac:dyDescent="0.2">
      <c r="A637" s="9"/>
      <c r="B637" s="9"/>
      <c r="C637" s="9"/>
      <c r="D637" s="9"/>
      <c r="E637" s="9"/>
      <c r="F637" s="9"/>
      <c r="G637" s="9"/>
      <c r="H637" s="9"/>
      <c r="I637" s="9"/>
      <c r="J637" s="9"/>
      <c r="K637" s="9"/>
      <c r="L637" s="15"/>
    </row>
    <row r="638" spans="1:12" x14ac:dyDescent="0.2">
      <c r="A638" s="9"/>
      <c r="B638" s="9"/>
      <c r="C638" s="9"/>
      <c r="D638" s="9"/>
      <c r="E638" s="9"/>
      <c r="F638" s="9"/>
      <c r="G638" s="9"/>
      <c r="H638" s="9"/>
      <c r="I638" s="9"/>
      <c r="J638" s="9"/>
      <c r="K638" s="9"/>
      <c r="L638" s="15"/>
    </row>
    <row r="639" spans="1:12" x14ac:dyDescent="0.2">
      <c r="A639" s="9"/>
      <c r="B639" s="9"/>
      <c r="C639" s="9"/>
      <c r="D639" s="9"/>
      <c r="E639" s="9"/>
      <c r="F639" s="9"/>
      <c r="G639" s="9"/>
      <c r="H639" s="9"/>
      <c r="I639" s="9"/>
      <c r="J639" s="9"/>
      <c r="K639" s="9"/>
      <c r="L639" s="15"/>
    </row>
    <row r="640" spans="1:12" x14ac:dyDescent="0.2">
      <c r="A640" s="9"/>
      <c r="B640" s="9"/>
      <c r="C640" s="9"/>
      <c r="D640" s="9"/>
      <c r="E640" s="9"/>
      <c r="F640" s="9"/>
      <c r="G640" s="9"/>
      <c r="H640" s="9"/>
      <c r="I640" s="9"/>
      <c r="J640" s="9"/>
      <c r="K640" s="9"/>
      <c r="L640" s="15"/>
    </row>
    <row r="641" spans="1:12" x14ac:dyDescent="0.2">
      <c r="A641" s="9"/>
      <c r="B641" s="9"/>
      <c r="C641" s="9"/>
      <c r="D641" s="9"/>
      <c r="E641" s="9"/>
      <c r="F641" s="9"/>
      <c r="G641" s="9"/>
      <c r="H641" s="9"/>
      <c r="I641" s="9"/>
      <c r="J641" s="9"/>
      <c r="K641" s="9"/>
      <c r="L641" s="15"/>
    </row>
    <row r="642" spans="1:12" x14ac:dyDescent="0.2">
      <c r="A642" s="9"/>
      <c r="B642" s="9"/>
      <c r="C642" s="9"/>
      <c r="D642" s="9"/>
      <c r="E642" s="9"/>
      <c r="F642" s="9"/>
      <c r="G642" s="9"/>
      <c r="H642" s="9"/>
      <c r="I642" s="9"/>
      <c r="J642" s="9"/>
      <c r="K642" s="9"/>
      <c r="L642" s="15"/>
    </row>
    <row r="643" spans="1:12" x14ac:dyDescent="0.2">
      <c r="A643" s="9"/>
      <c r="B643" s="9"/>
      <c r="C643" s="9"/>
      <c r="D643" s="9"/>
      <c r="E643" s="9"/>
      <c r="F643" s="9"/>
      <c r="G643" s="9"/>
      <c r="H643" s="9"/>
      <c r="I643" s="9"/>
      <c r="J643" s="9"/>
      <c r="K643" s="9"/>
      <c r="L643" s="15"/>
    </row>
    <row r="644" spans="1:12" x14ac:dyDescent="0.2">
      <c r="A644" s="9"/>
      <c r="B644" s="9"/>
      <c r="C644" s="9"/>
      <c r="D644" s="9"/>
      <c r="E644" s="9"/>
      <c r="F644" s="9"/>
      <c r="G644" s="9"/>
      <c r="H644" s="9"/>
      <c r="I644" s="9"/>
      <c r="J644" s="9"/>
      <c r="K644" s="9"/>
      <c r="L644" s="15"/>
    </row>
    <row r="645" spans="1:12" x14ac:dyDescent="0.2">
      <c r="A645" s="9"/>
      <c r="B645" s="9"/>
      <c r="C645" s="9"/>
      <c r="D645" s="9"/>
      <c r="E645" s="9"/>
      <c r="F645" s="9"/>
      <c r="G645" s="9"/>
      <c r="H645" s="9"/>
      <c r="I645" s="9"/>
      <c r="J645" s="9"/>
      <c r="K645" s="9"/>
      <c r="L645" s="15"/>
    </row>
    <row r="646" spans="1:12" x14ac:dyDescent="0.2">
      <c r="A646" s="9"/>
      <c r="B646" s="9"/>
      <c r="C646" s="9"/>
      <c r="D646" s="9"/>
      <c r="E646" s="9"/>
      <c r="F646" s="9"/>
      <c r="G646" s="9"/>
      <c r="H646" s="9"/>
      <c r="I646" s="9"/>
      <c r="J646" s="9"/>
      <c r="K646" s="9"/>
      <c r="L646" s="15"/>
    </row>
    <row r="647" spans="1:12" x14ac:dyDescent="0.2">
      <c r="A647" s="9"/>
      <c r="B647" s="9"/>
      <c r="C647" s="9"/>
      <c r="D647" s="9"/>
      <c r="E647" s="9"/>
      <c r="F647" s="9"/>
      <c r="G647" s="9"/>
      <c r="H647" s="9"/>
      <c r="I647" s="9"/>
      <c r="J647" s="9"/>
      <c r="K647" s="9"/>
      <c r="L647" s="15"/>
    </row>
    <row r="648" spans="1:12" x14ac:dyDescent="0.2">
      <c r="A648" s="9"/>
      <c r="B648" s="9"/>
      <c r="C648" s="9"/>
      <c r="D648" s="9"/>
      <c r="E648" s="9"/>
      <c r="F648" s="9"/>
      <c r="G648" s="9"/>
      <c r="H648" s="9"/>
      <c r="I648" s="9"/>
      <c r="J648" s="9"/>
      <c r="K648" s="9"/>
      <c r="L648" s="15"/>
    </row>
    <row r="649" spans="1:12" x14ac:dyDescent="0.2">
      <c r="A649" s="9"/>
      <c r="B649" s="9"/>
      <c r="C649" s="9"/>
      <c r="D649" s="9"/>
      <c r="E649" s="9"/>
      <c r="F649" s="9"/>
      <c r="G649" s="9"/>
      <c r="H649" s="9"/>
      <c r="I649" s="9"/>
      <c r="J649" s="9"/>
      <c r="K649" s="9"/>
      <c r="L649" s="15"/>
    </row>
    <row r="650" spans="1:12" x14ac:dyDescent="0.2">
      <c r="A650" s="9"/>
      <c r="B650" s="9"/>
      <c r="C650" s="9"/>
      <c r="D650" s="9"/>
      <c r="E650" s="9"/>
      <c r="F650" s="9"/>
      <c r="G650" s="9"/>
      <c r="H650" s="9"/>
      <c r="I650" s="9"/>
      <c r="J650" s="9"/>
      <c r="K650" s="9"/>
      <c r="L650" s="15"/>
    </row>
    <row r="651" spans="1:12" x14ac:dyDescent="0.2">
      <c r="A651" s="9"/>
      <c r="B651" s="9"/>
      <c r="C651" s="9"/>
      <c r="D651" s="9"/>
      <c r="E651" s="9"/>
      <c r="F651" s="9"/>
      <c r="G651" s="9"/>
      <c r="H651" s="9"/>
      <c r="I651" s="9"/>
      <c r="J651" s="9"/>
      <c r="K651" s="9"/>
      <c r="L651" s="15"/>
    </row>
    <row r="652" spans="1:12" x14ac:dyDescent="0.2">
      <c r="A652" s="9"/>
      <c r="B652" s="9"/>
      <c r="C652" s="9"/>
      <c r="D652" s="9"/>
      <c r="E652" s="9"/>
      <c r="F652" s="9"/>
      <c r="G652" s="9"/>
      <c r="H652" s="9"/>
      <c r="I652" s="9"/>
      <c r="J652" s="9"/>
      <c r="K652" s="9"/>
      <c r="L652" s="15"/>
    </row>
    <row r="653" spans="1:12" x14ac:dyDescent="0.2">
      <c r="A653" s="9"/>
      <c r="B653" s="9"/>
      <c r="C653" s="9"/>
      <c r="D653" s="9"/>
      <c r="E653" s="9"/>
      <c r="F653" s="9"/>
      <c r="G653" s="9"/>
      <c r="H653" s="9"/>
      <c r="I653" s="9"/>
      <c r="J653" s="9"/>
      <c r="K653" s="9"/>
      <c r="L653" s="15"/>
    </row>
    <row r="654" spans="1:12" x14ac:dyDescent="0.2">
      <c r="A654" s="9"/>
      <c r="B654" s="9"/>
      <c r="C654" s="9"/>
      <c r="D654" s="9"/>
      <c r="E654" s="9"/>
      <c r="F654" s="9"/>
      <c r="G654" s="9"/>
      <c r="H654" s="9"/>
      <c r="I654" s="9"/>
      <c r="J654" s="9"/>
      <c r="K654" s="9"/>
      <c r="L654" s="15"/>
    </row>
    <row r="655" spans="1:12" x14ac:dyDescent="0.2">
      <c r="A655" s="9"/>
      <c r="B655" s="9"/>
      <c r="C655" s="9"/>
      <c r="D655" s="9"/>
      <c r="E655" s="9"/>
      <c r="F655" s="9"/>
      <c r="G655" s="9"/>
      <c r="H655" s="9"/>
      <c r="I655" s="9"/>
      <c r="J655" s="9"/>
      <c r="K655" s="9"/>
      <c r="L655" s="15"/>
    </row>
    <row r="656" spans="1:12" x14ac:dyDescent="0.2">
      <c r="A656" s="9"/>
      <c r="B656" s="9"/>
      <c r="C656" s="9"/>
      <c r="D656" s="9"/>
      <c r="E656" s="9"/>
      <c r="F656" s="9"/>
      <c r="G656" s="9"/>
      <c r="H656" s="9"/>
      <c r="I656" s="9"/>
      <c r="J656" s="9"/>
      <c r="K656" s="9"/>
      <c r="L656" s="15"/>
    </row>
    <row r="657" spans="1:12" x14ac:dyDescent="0.2">
      <c r="A657" s="9"/>
      <c r="B657" s="9"/>
      <c r="C657" s="9"/>
      <c r="D657" s="9"/>
      <c r="E657" s="9"/>
      <c r="F657" s="9"/>
      <c r="G657" s="9"/>
      <c r="H657" s="9"/>
      <c r="I657" s="9"/>
      <c r="J657" s="9"/>
      <c r="K657" s="9"/>
      <c r="L657" s="15"/>
    </row>
    <row r="658" spans="1:12" x14ac:dyDescent="0.2">
      <c r="A658" s="9"/>
      <c r="B658" s="9"/>
      <c r="C658" s="9"/>
      <c r="D658" s="9"/>
      <c r="E658" s="9"/>
      <c r="F658" s="9"/>
      <c r="G658" s="9"/>
      <c r="H658" s="9"/>
      <c r="I658" s="9"/>
      <c r="J658" s="9"/>
      <c r="K658" s="9"/>
      <c r="L658" s="15"/>
    </row>
    <row r="659" spans="1:12" x14ac:dyDescent="0.2">
      <c r="A659" s="9"/>
      <c r="B659" s="9"/>
      <c r="C659" s="9"/>
      <c r="D659" s="9"/>
      <c r="E659" s="9"/>
      <c r="F659" s="9"/>
      <c r="G659" s="9"/>
      <c r="H659" s="9"/>
      <c r="I659" s="9"/>
      <c r="J659" s="9"/>
      <c r="K659" s="9"/>
      <c r="L659" s="15"/>
    </row>
    <row r="660" spans="1:12" x14ac:dyDescent="0.2">
      <c r="A660" s="9"/>
      <c r="B660" s="9"/>
      <c r="C660" s="9"/>
      <c r="D660" s="9"/>
      <c r="E660" s="9"/>
      <c r="F660" s="9"/>
      <c r="G660" s="9"/>
      <c r="H660" s="9"/>
      <c r="I660" s="9"/>
      <c r="J660" s="9"/>
      <c r="K660" s="9"/>
      <c r="L660" s="15"/>
    </row>
    <row r="661" spans="1:12" x14ac:dyDescent="0.2">
      <c r="A661" s="9"/>
      <c r="B661" s="9"/>
      <c r="C661" s="9"/>
      <c r="D661" s="9"/>
      <c r="E661" s="9"/>
      <c r="F661" s="9"/>
      <c r="G661" s="9"/>
      <c r="H661" s="9"/>
      <c r="I661" s="9"/>
      <c r="J661" s="9"/>
      <c r="K661" s="9"/>
      <c r="L661" s="15"/>
    </row>
    <row r="662" spans="1:12" x14ac:dyDescent="0.2">
      <c r="A662" s="9"/>
      <c r="B662" s="9"/>
      <c r="C662" s="9"/>
      <c r="D662" s="9"/>
      <c r="E662" s="9"/>
      <c r="F662" s="9"/>
      <c r="G662" s="9"/>
      <c r="H662" s="9"/>
      <c r="I662" s="9"/>
      <c r="J662" s="9"/>
      <c r="K662" s="9"/>
      <c r="L662" s="15"/>
    </row>
    <row r="663" spans="1:12" x14ac:dyDescent="0.2">
      <c r="A663" s="9"/>
      <c r="B663" s="9"/>
      <c r="C663" s="9"/>
      <c r="D663" s="9"/>
      <c r="E663" s="9"/>
      <c r="F663" s="9"/>
      <c r="G663" s="9"/>
      <c r="H663" s="9"/>
      <c r="I663" s="9"/>
      <c r="J663" s="9"/>
      <c r="K663" s="9"/>
      <c r="L663" s="15"/>
    </row>
    <row r="664" spans="1:12" x14ac:dyDescent="0.2">
      <c r="A664" s="9"/>
      <c r="B664" s="9"/>
      <c r="C664" s="9"/>
      <c r="D664" s="9"/>
      <c r="E664" s="9"/>
      <c r="F664" s="9"/>
      <c r="G664" s="9"/>
      <c r="H664" s="9"/>
      <c r="I664" s="9"/>
      <c r="J664" s="9"/>
      <c r="K664" s="9"/>
      <c r="L664" s="15"/>
    </row>
    <row r="665" spans="1:12" x14ac:dyDescent="0.2">
      <c r="A665" s="9"/>
      <c r="B665" s="9"/>
      <c r="C665" s="9"/>
      <c r="D665" s="9"/>
      <c r="E665" s="9"/>
      <c r="F665" s="9"/>
      <c r="G665" s="9"/>
      <c r="H665" s="9"/>
      <c r="I665" s="9"/>
      <c r="J665" s="9"/>
      <c r="K665" s="9"/>
      <c r="L665" s="15"/>
    </row>
    <row r="666" spans="1:12" x14ac:dyDescent="0.2">
      <c r="A666" s="9"/>
      <c r="B666" s="9"/>
      <c r="C666" s="9"/>
      <c r="D666" s="9"/>
      <c r="E666" s="9"/>
      <c r="F666" s="9"/>
      <c r="G666" s="9"/>
      <c r="H666" s="9"/>
      <c r="I666" s="9"/>
      <c r="J666" s="9"/>
      <c r="K666" s="9"/>
      <c r="L666" s="15"/>
    </row>
    <row r="667" spans="1:12" x14ac:dyDescent="0.2">
      <c r="A667" s="9"/>
      <c r="B667" s="9"/>
      <c r="C667" s="9"/>
      <c r="D667" s="9"/>
      <c r="E667" s="9"/>
      <c r="F667" s="9"/>
      <c r="G667" s="9"/>
      <c r="H667" s="9"/>
      <c r="I667" s="9"/>
      <c r="J667" s="9"/>
      <c r="K667" s="9"/>
      <c r="L667" s="15"/>
    </row>
    <row r="668" spans="1:12" x14ac:dyDescent="0.2">
      <c r="A668" s="9"/>
      <c r="B668" s="9"/>
      <c r="C668" s="9"/>
      <c r="D668" s="9"/>
      <c r="E668" s="9"/>
      <c r="F668" s="9"/>
      <c r="G668" s="9"/>
      <c r="H668" s="9"/>
      <c r="I668" s="9"/>
      <c r="J668" s="9"/>
      <c r="K668" s="9"/>
      <c r="L668" s="15"/>
    </row>
    <row r="669" spans="1:12" x14ac:dyDescent="0.2">
      <c r="A669" s="9"/>
      <c r="B669" s="9"/>
      <c r="C669" s="9"/>
      <c r="D669" s="9"/>
      <c r="E669" s="9"/>
      <c r="F669" s="9"/>
      <c r="G669" s="9"/>
      <c r="H669" s="9"/>
      <c r="I669" s="9"/>
      <c r="J669" s="9"/>
      <c r="K669" s="9"/>
      <c r="L669" s="15"/>
    </row>
    <row r="670" spans="1:12" x14ac:dyDescent="0.2">
      <c r="A670" s="9"/>
      <c r="B670" s="9"/>
      <c r="C670" s="9"/>
      <c r="D670" s="9"/>
      <c r="E670" s="9"/>
      <c r="F670" s="9"/>
      <c r="G670" s="9"/>
      <c r="H670" s="9"/>
      <c r="I670" s="9"/>
      <c r="J670" s="9"/>
      <c r="K670" s="9"/>
      <c r="L670" s="15"/>
    </row>
    <row r="671" spans="1:12" x14ac:dyDescent="0.2">
      <c r="A671" s="9"/>
      <c r="B671" s="9"/>
      <c r="C671" s="9"/>
      <c r="D671" s="9"/>
      <c r="E671" s="9"/>
      <c r="F671" s="9"/>
      <c r="G671" s="9"/>
      <c r="H671" s="9"/>
      <c r="I671" s="9"/>
      <c r="J671" s="9"/>
      <c r="K671" s="9"/>
      <c r="L671" s="15"/>
    </row>
    <row r="672" spans="1:12" x14ac:dyDescent="0.2">
      <c r="A672" s="9"/>
      <c r="B672" s="9"/>
      <c r="C672" s="9"/>
      <c r="D672" s="9"/>
      <c r="E672" s="9"/>
      <c r="F672" s="9"/>
      <c r="G672" s="9"/>
      <c r="H672" s="9"/>
      <c r="I672" s="9"/>
      <c r="J672" s="9"/>
      <c r="K672" s="9"/>
      <c r="L672" s="15"/>
    </row>
    <row r="673" spans="1:12" x14ac:dyDescent="0.2">
      <c r="A673" s="9"/>
      <c r="B673" s="9"/>
      <c r="C673" s="9"/>
      <c r="D673" s="9"/>
      <c r="E673" s="9"/>
      <c r="F673" s="9"/>
      <c r="G673" s="9"/>
      <c r="H673" s="9"/>
      <c r="I673" s="9"/>
      <c r="J673" s="9"/>
      <c r="K673" s="9"/>
      <c r="L673" s="15"/>
    </row>
    <row r="674" spans="1:12" x14ac:dyDescent="0.2">
      <c r="A674" s="9"/>
      <c r="B674" s="9"/>
      <c r="C674" s="9"/>
      <c r="D674" s="9"/>
      <c r="E674" s="9"/>
      <c r="F674" s="9"/>
      <c r="G674" s="9"/>
      <c r="H674" s="9"/>
      <c r="I674" s="9"/>
      <c r="J674" s="9"/>
      <c r="K674" s="9"/>
      <c r="L674" s="15"/>
    </row>
    <row r="675" spans="1:12" x14ac:dyDescent="0.2">
      <c r="A675" s="9"/>
      <c r="B675" s="9"/>
      <c r="C675" s="9"/>
      <c r="D675" s="9"/>
      <c r="E675" s="9"/>
      <c r="F675" s="9"/>
      <c r="G675" s="9"/>
      <c r="H675" s="9"/>
      <c r="I675" s="9"/>
      <c r="J675" s="9"/>
      <c r="K675" s="9"/>
      <c r="L675" s="15"/>
    </row>
    <row r="676" spans="1:12" x14ac:dyDescent="0.2">
      <c r="A676" s="9"/>
      <c r="B676" s="9"/>
      <c r="C676" s="9"/>
      <c r="D676" s="9"/>
      <c r="E676" s="9"/>
      <c r="F676" s="9"/>
      <c r="G676" s="9"/>
      <c r="H676" s="9"/>
      <c r="I676" s="9"/>
      <c r="J676" s="9"/>
      <c r="K676" s="9"/>
      <c r="L676" s="15"/>
    </row>
    <row r="677" spans="1:12" x14ac:dyDescent="0.2">
      <c r="A677" s="9"/>
      <c r="B677" s="9"/>
      <c r="C677" s="9"/>
      <c r="D677" s="9"/>
      <c r="E677" s="9"/>
      <c r="F677" s="9"/>
      <c r="G677" s="9"/>
      <c r="H677" s="9"/>
      <c r="I677" s="9"/>
      <c r="J677" s="9"/>
      <c r="K677" s="9"/>
      <c r="L677" s="15"/>
    </row>
    <row r="678" spans="1:12" x14ac:dyDescent="0.2">
      <c r="A678" s="9"/>
      <c r="B678" s="9"/>
      <c r="C678" s="9"/>
      <c r="D678" s="9"/>
      <c r="E678" s="9"/>
      <c r="F678" s="9"/>
      <c r="G678" s="9"/>
      <c r="H678" s="9"/>
      <c r="I678" s="9"/>
      <c r="J678" s="9"/>
      <c r="K678" s="9"/>
      <c r="L678" s="15"/>
    </row>
    <row r="679" spans="1:12" x14ac:dyDescent="0.2">
      <c r="A679" s="9"/>
      <c r="B679" s="9"/>
      <c r="C679" s="9"/>
      <c r="D679" s="9"/>
      <c r="E679" s="9"/>
      <c r="F679" s="9"/>
      <c r="G679" s="9"/>
      <c r="H679" s="9"/>
      <c r="I679" s="9"/>
      <c r="J679" s="9"/>
      <c r="K679" s="9"/>
      <c r="L679" s="15"/>
    </row>
    <row r="680" spans="1:12" x14ac:dyDescent="0.2">
      <c r="A680" s="9"/>
      <c r="B680" s="9"/>
      <c r="C680" s="9"/>
      <c r="D680" s="9"/>
      <c r="E680" s="9"/>
      <c r="F680" s="9"/>
      <c r="G680" s="9"/>
      <c r="H680" s="9"/>
      <c r="I680" s="9"/>
      <c r="J680" s="9"/>
      <c r="K680" s="9"/>
      <c r="L680" s="15"/>
    </row>
    <row r="681" spans="1:12" x14ac:dyDescent="0.2">
      <c r="A681" s="9"/>
      <c r="B681" s="9"/>
      <c r="C681" s="9"/>
      <c r="D681" s="9"/>
      <c r="E681" s="9"/>
      <c r="F681" s="9"/>
      <c r="G681" s="9"/>
      <c r="H681" s="9"/>
      <c r="I681" s="9"/>
      <c r="J681" s="9"/>
      <c r="K681" s="9"/>
      <c r="L681" s="15"/>
    </row>
    <row r="682" spans="1:12" x14ac:dyDescent="0.2">
      <c r="A682" s="9"/>
      <c r="B682" s="9"/>
      <c r="C682" s="9"/>
      <c r="D682" s="9"/>
      <c r="E682" s="9"/>
      <c r="F682" s="9"/>
      <c r="G682" s="9"/>
      <c r="H682" s="9"/>
      <c r="I682" s="9"/>
      <c r="J682" s="9"/>
      <c r="K682" s="9"/>
      <c r="L682" s="15"/>
    </row>
    <row r="683" spans="1:12" x14ac:dyDescent="0.2">
      <c r="A683" s="9"/>
      <c r="B683" s="9"/>
      <c r="C683" s="9"/>
      <c r="D683" s="9"/>
      <c r="E683" s="9"/>
      <c r="F683" s="9"/>
      <c r="G683" s="9"/>
      <c r="H683" s="9"/>
      <c r="I683" s="9"/>
      <c r="J683" s="9"/>
      <c r="K683" s="9"/>
      <c r="L683" s="15"/>
    </row>
    <row r="684" spans="1:12" x14ac:dyDescent="0.2">
      <c r="A684" s="9"/>
      <c r="B684" s="9"/>
      <c r="C684" s="9"/>
      <c r="D684" s="9"/>
      <c r="E684" s="9"/>
      <c r="F684" s="9"/>
      <c r="G684" s="9"/>
      <c r="H684" s="9"/>
      <c r="I684" s="9"/>
      <c r="J684" s="9"/>
      <c r="K684" s="9"/>
      <c r="L684" s="15"/>
    </row>
    <row r="685" spans="1:12" x14ac:dyDescent="0.2">
      <c r="A685" s="9"/>
      <c r="B685" s="9"/>
      <c r="C685" s="9"/>
      <c r="D685" s="9"/>
      <c r="E685" s="9"/>
      <c r="F685" s="9"/>
      <c r="G685" s="9"/>
      <c r="H685" s="9"/>
      <c r="I685" s="9"/>
      <c r="J685" s="9"/>
      <c r="K685" s="9"/>
      <c r="L685" s="15"/>
    </row>
    <row r="686" spans="1:12" x14ac:dyDescent="0.2">
      <c r="A686" s="9"/>
      <c r="B686" s="9"/>
      <c r="C686" s="9"/>
      <c r="D686" s="9"/>
      <c r="E686" s="9"/>
      <c r="F686" s="9"/>
      <c r="G686" s="9"/>
      <c r="H686" s="9"/>
      <c r="I686" s="9"/>
      <c r="J686" s="9"/>
      <c r="K686" s="9"/>
      <c r="L686" s="15"/>
    </row>
    <row r="687" spans="1:12" x14ac:dyDescent="0.2">
      <c r="A687" s="9"/>
      <c r="B687" s="9"/>
      <c r="C687" s="9"/>
      <c r="D687" s="9"/>
      <c r="E687" s="9"/>
      <c r="F687" s="9"/>
      <c r="G687" s="9"/>
      <c r="H687" s="9"/>
      <c r="I687" s="9"/>
      <c r="J687" s="9"/>
      <c r="K687" s="9"/>
      <c r="L687" s="15"/>
    </row>
    <row r="688" spans="1:12" x14ac:dyDescent="0.2">
      <c r="A688" s="9"/>
      <c r="B688" s="9"/>
      <c r="C688" s="9"/>
      <c r="D688" s="9"/>
      <c r="E688" s="9"/>
      <c r="F688" s="9"/>
      <c r="G688" s="9"/>
      <c r="H688" s="9"/>
      <c r="I688" s="9"/>
      <c r="J688" s="9"/>
      <c r="K688" s="9"/>
      <c r="L688" s="15"/>
    </row>
    <row r="689" spans="1:12" x14ac:dyDescent="0.2">
      <c r="A689" s="9"/>
      <c r="B689" s="9"/>
      <c r="C689" s="9"/>
      <c r="D689" s="9"/>
      <c r="E689" s="9"/>
      <c r="F689" s="9"/>
      <c r="G689" s="9"/>
      <c r="H689" s="9"/>
      <c r="I689" s="9"/>
      <c r="J689" s="9"/>
      <c r="K689" s="9"/>
      <c r="L689" s="15"/>
    </row>
    <row r="690" spans="1:12" x14ac:dyDescent="0.2">
      <c r="A690" s="9"/>
      <c r="B690" s="9"/>
      <c r="C690" s="9"/>
      <c r="D690" s="9"/>
      <c r="E690" s="9"/>
      <c r="F690" s="9"/>
      <c r="G690" s="9"/>
      <c r="H690" s="9"/>
      <c r="I690" s="9"/>
      <c r="J690" s="9"/>
      <c r="K690" s="9"/>
      <c r="L690" s="15"/>
    </row>
    <row r="691" spans="1:12" x14ac:dyDescent="0.2">
      <c r="A691" s="9"/>
      <c r="B691" s="9"/>
      <c r="C691" s="9"/>
      <c r="D691" s="9"/>
      <c r="E691" s="9"/>
      <c r="F691" s="9"/>
      <c r="G691" s="9"/>
      <c r="H691" s="9"/>
      <c r="I691" s="9"/>
      <c r="J691" s="9"/>
      <c r="K691" s="9"/>
      <c r="L691" s="15"/>
    </row>
    <row r="692" spans="1:12" x14ac:dyDescent="0.2">
      <c r="A692" s="9"/>
      <c r="B692" s="9"/>
      <c r="C692" s="9"/>
      <c r="D692" s="9"/>
      <c r="E692" s="9"/>
      <c r="F692" s="9"/>
      <c r="G692" s="9"/>
      <c r="H692" s="9"/>
      <c r="I692" s="9"/>
      <c r="J692" s="9"/>
      <c r="K692" s="9"/>
      <c r="L692" s="15"/>
    </row>
    <row r="693" spans="1:12" x14ac:dyDescent="0.2">
      <c r="A693" s="9"/>
      <c r="B693" s="9"/>
      <c r="C693" s="9"/>
      <c r="D693" s="9"/>
      <c r="E693" s="9"/>
      <c r="F693" s="9"/>
      <c r="G693" s="9"/>
      <c r="H693" s="9"/>
      <c r="I693" s="9"/>
      <c r="J693" s="9"/>
      <c r="K693" s="9"/>
      <c r="L693" s="15"/>
    </row>
    <row r="694" spans="1:12" x14ac:dyDescent="0.2">
      <c r="A694" s="9"/>
      <c r="B694" s="9"/>
      <c r="C694" s="9"/>
      <c r="D694" s="9"/>
      <c r="E694" s="9"/>
      <c r="F694" s="9"/>
      <c r="G694" s="9"/>
      <c r="H694" s="9"/>
      <c r="I694" s="9"/>
      <c r="J694" s="9"/>
      <c r="K694" s="9"/>
      <c r="L694" s="15"/>
    </row>
    <row r="695" spans="1:12" x14ac:dyDescent="0.2">
      <c r="A695" s="9"/>
      <c r="B695" s="9"/>
      <c r="C695" s="9"/>
      <c r="D695" s="9"/>
      <c r="E695" s="9"/>
      <c r="F695" s="9"/>
      <c r="G695" s="9"/>
      <c r="H695" s="9"/>
      <c r="I695" s="9"/>
      <c r="J695" s="9"/>
      <c r="K695" s="9"/>
      <c r="L695" s="15"/>
    </row>
    <row r="696" spans="1:12" x14ac:dyDescent="0.2">
      <c r="A696" s="9"/>
      <c r="B696" s="9"/>
      <c r="C696" s="9"/>
      <c r="D696" s="9"/>
      <c r="E696" s="9"/>
      <c r="F696" s="9"/>
      <c r="G696" s="9"/>
      <c r="H696" s="9"/>
      <c r="I696" s="9"/>
      <c r="J696" s="9"/>
      <c r="K696" s="9"/>
      <c r="L696" s="15"/>
    </row>
    <row r="697" spans="1:12" x14ac:dyDescent="0.2">
      <c r="A697" s="9"/>
      <c r="B697" s="9"/>
      <c r="C697" s="9"/>
      <c r="D697" s="9"/>
      <c r="E697" s="9"/>
      <c r="F697" s="9"/>
      <c r="G697" s="9"/>
      <c r="H697" s="9"/>
      <c r="I697" s="9"/>
      <c r="J697" s="9"/>
      <c r="K697" s="9"/>
      <c r="L697" s="15"/>
    </row>
    <row r="698" spans="1:12" x14ac:dyDescent="0.2">
      <c r="A698" s="9"/>
      <c r="B698" s="9"/>
      <c r="C698" s="9"/>
      <c r="D698" s="9"/>
      <c r="E698" s="9"/>
      <c r="F698" s="9"/>
      <c r="G698" s="9"/>
      <c r="H698" s="9"/>
      <c r="I698" s="9"/>
      <c r="J698" s="9"/>
      <c r="K698" s="9"/>
      <c r="L698" s="15"/>
    </row>
    <row r="699" spans="1:12" x14ac:dyDescent="0.2">
      <c r="A699" s="9"/>
      <c r="B699" s="9"/>
      <c r="C699" s="9"/>
      <c r="D699" s="9"/>
      <c r="E699" s="9"/>
      <c r="F699" s="9"/>
      <c r="G699" s="9"/>
      <c r="H699" s="9"/>
      <c r="I699" s="9"/>
      <c r="J699" s="9"/>
      <c r="K699" s="9"/>
      <c r="L699" s="15"/>
    </row>
    <row r="700" spans="1:12" x14ac:dyDescent="0.2">
      <c r="A700" s="9"/>
      <c r="B700" s="9"/>
      <c r="C700" s="9"/>
      <c r="D700" s="9"/>
      <c r="E700" s="9"/>
      <c r="F700" s="9"/>
      <c r="G700" s="9"/>
      <c r="H700" s="9"/>
      <c r="I700" s="9"/>
      <c r="J700" s="9"/>
      <c r="K700" s="9"/>
      <c r="L700" s="15"/>
    </row>
    <row r="701" spans="1:12" x14ac:dyDescent="0.2">
      <c r="A701" s="9"/>
      <c r="B701" s="9"/>
      <c r="C701" s="9"/>
      <c r="D701" s="9"/>
      <c r="E701" s="9"/>
      <c r="F701" s="9"/>
      <c r="G701" s="9"/>
      <c r="H701" s="9"/>
      <c r="I701" s="9"/>
      <c r="J701" s="9"/>
      <c r="K701" s="9"/>
      <c r="L701" s="15"/>
    </row>
    <row r="702" spans="1:12" x14ac:dyDescent="0.2">
      <c r="A702" s="9"/>
      <c r="B702" s="9"/>
      <c r="C702" s="9"/>
      <c r="D702" s="9"/>
      <c r="E702" s="9"/>
      <c r="F702" s="9"/>
      <c r="G702" s="9"/>
      <c r="H702" s="9"/>
      <c r="I702" s="9"/>
      <c r="J702" s="9"/>
      <c r="K702" s="9"/>
      <c r="L702" s="15"/>
    </row>
    <row r="703" spans="1:12" x14ac:dyDescent="0.2">
      <c r="A703" s="9"/>
      <c r="B703" s="9"/>
      <c r="C703" s="9"/>
      <c r="D703" s="9"/>
      <c r="E703" s="9"/>
      <c r="F703" s="9"/>
      <c r="G703" s="9"/>
      <c r="H703" s="9"/>
      <c r="I703" s="9"/>
      <c r="J703" s="9"/>
      <c r="K703" s="9"/>
      <c r="L703" s="15"/>
    </row>
    <row r="704" spans="1:12" x14ac:dyDescent="0.2">
      <c r="A704" s="9"/>
      <c r="B704" s="9"/>
      <c r="C704" s="9"/>
      <c r="D704" s="9"/>
      <c r="E704" s="9"/>
      <c r="F704" s="9"/>
      <c r="G704" s="9"/>
      <c r="H704" s="9"/>
      <c r="I704" s="9"/>
      <c r="J704" s="9"/>
      <c r="K704" s="9"/>
      <c r="L704" s="15"/>
    </row>
    <row r="705" spans="1:12" x14ac:dyDescent="0.2">
      <c r="A705" s="9"/>
      <c r="B705" s="9"/>
      <c r="C705" s="9"/>
      <c r="D705" s="9"/>
      <c r="E705" s="9"/>
      <c r="F705" s="9"/>
      <c r="G705" s="9"/>
      <c r="H705" s="9"/>
      <c r="I705" s="9"/>
      <c r="J705" s="9"/>
      <c r="K705" s="9"/>
      <c r="L705" s="15"/>
    </row>
    <row r="706" spans="1:12" x14ac:dyDescent="0.2">
      <c r="A706" s="9"/>
      <c r="B706" s="9"/>
      <c r="C706" s="9"/>
      <c r="D706" s="9"/>
      <c r="E706" s="9"/>
      <c r="F706" s="9"/>
      <c r="G706" s="9"/>
      <c r="H706" s="9"/>
      <c r="I706" s="9"/>
      <c r="J706" s="9"/>
      <c r="K706" s="9"/>
      <c r="L706" s="15"/>
    </row>
    <row r="707" spans="1:12" x14ac:dyDescent="0.2">
      <c r="A707" s="9"/>
      <c r="B707" s="9"/>
      <c r="C707" s="9"/>
      <c r="D707" s="9"/>
      <c r="E707" s="9"/>
      <c r="F707" s="9"/>
      <c r="G707" s="9"/>
      <c r="H707" s="9"/>
      <c r="I707" s="9"/>
      <c r="J707" s="9"/>
      <c r="K707" s="9"/>
      <c r="L707" s="15"/>
    </row>
    <row r="708" spans="1:12" x14ac:dyDescent="0.2">
      <c r="A708" s="9"/>
      <c r="B708" s="9"/>
      <c r="C708" s="9"/>
      <c r="D708" s="9"/>
      <c r="E708" s="9"/>
      <c r="F708" s="9"/>
      <c r="G708" s="9"/>
      <c r="H708" s="9"/>
      <c r="I708" s="9"/>
      <c r="J708" s="9"/>
      <c r="K708" s="9"/>
      <c r="L708" s="15"/>
    </row>
    <row r="709" spans="1:12" x14ac:dyDescent="0.2">
      <c r="A709" s="9"/>
      <c r="B709" s="9"/>
      <c r="C709" s="9"/>
      <c r="D709" s="9"/>
      <c r="E709" s="9"/>
      <c r="F709" s="9"/>
      <c r="G709" s="9"/>
      <c r="H709" s="9"/>
      <c r="I709" s="9"/>
      <c r="J709" s="9"/>
      <c r="K709" s="9"/>
      <c r="L709" s="15"/>
    </row>
    <row r="710" spans="1:12" x14ac:dyDescent="0.2">
      <c r="A710" s="9"/>
      <c r="B710" s="9"/>
      <c r="C710" s="9"/>
      <c r="D710" s="9"/>
      <c r="E710" s="9"/>
      <c r="F710" s="9"/>
      <c r="G710" s="9"/>
      <c r="H710" s="9"/>
      <c r="I710" s="9"/>
      <c r="J710" s="9"/>
      <c r="K710" s="9"/>
      <c r="L710" s="15"/>
    </row>
    <row r="711" spans="1:12" x14ac:dyDescent="0.2">
      <c r="A711" s="9"/>
      <c r="B711" s="9"/>
      <c r="C711" s="9"/>
      <c r="D711" s="9"/>
      <c r="E711" s="9"/>
      <c r="F711" s="9"/>
      <c r="G711" s="9"/>
      <c r="H711" s="9"/>
      <c r="I711" s="9"/>
      <c r="J711" s="9"/>
      <c r="K711" s="9"/>
      <c r="L711" s="15"/>
    </row>
    <row r="712" spans="1:12" x14ac:dyDescent="0.2">
      <c r="A712" s="9"/>
      <c r="B712" s="9"/>
      <c r="C712" s="9"/>
      <c r="D712" s="9"/>
      <c r="E712" s="9"/>
      <c r="F712" s="9"/>
      <c r="G712" s="9"/>
      <c r="H712" s="9"/>
      <c r="I712" s="9"/>
      <c r="J712" s="9"/>
      <c r="K712" s="9"/>
      <c r="L712" s="15"/>
    </row>
    <row r="713" spans="1:12" x14ac:dyDescent="0.2">
      <c r="A713" s="9"/>
      <c r="B713" s="9"/>
      <c r="C713" s="9"/>
      <c r="D713" s="9"/>
      <c r="E713" s="9"/>
      <c r="F713" s="9"/>
      <c r="G713" s="9"/>
      <c r="H713" s="9"/>
      <c r="I713" s="9"/>
      <c r="J713" s="9"/>
      <c r="K713" s="9"/>
      <c r="L713" s="15"/>
    </row>
    <row r="714" spans="1:12" x14ac:dyDescent="0.2">
      <c r="A714" s="9"/>
      <c r="B714" s="9"/>
      <c r="C714" s="9"/>
      <c r="D714" s="9"/>
      <c r="E714" s="9"/>
      <c r="F714" s="9"/>
      <c r="G714" s="9"/>
      <c r="H714" s="9"/>
      <c r="I714" s="9"/>
      <c r="J714" s="9"/>
      <c r="K714" s="9"/>
      <c r="L714" s="15"/>
    </row>
    <row r="715" spans="1:12" x14ac:dyDescent="0.2">
      <c r="A715" s="9"/>
      <c r="B715" s="9"/>
      <c r="C715" s="9"/>
      <c r="D715" s="9"/>
      <c r="E715" s="9"/>
      <c r="F715" s="9"/>
      <c r="G715" s="9"/>
      <c r="H715" s="9"/>
      <c r="I715" s="9"/>
      <c r="J715" s="9"/>
      <c r="K715" s="9"/>
      <c r="L715" s="15"/>
    </row>
    <row r="716" spans="1:12" x14ac:dyDescent="0.2">
      <c r="A716" s="9"/>
      <c r="B716" s="9"/>
      <c r="C716" s="9"/>
      <c r="D716" s="9"/>
      <c r="E716" s="9"/>
      <c r="F716" s="9"/>
      <c r="G716" s="9"/>
      <c r="H716" s="9"/>
      <c r="I716" s="9"/>
      <c r="J716" s="9"/>
      <c r="K716" s="9"/>
      <c r="L716" s="15"/>
    </row>
    <row r="717" spans="1:12" x14ac:dyDescent="0.2">
      <c r="A717" s="9"/>
      <c r="B717" s="9"/>
      <c r="C717" s="9"/>
      <c r="D717" s="9"/>
      <c r="E717" s="9"/>
      <c r="F717" s="9"/>
      <c r="G717" s="9"/>
      <c r="H717" s="9"/>
      <c r="I717" s="9"/>
      <c r="J717" s="9"/>
      <c r="K717" s="9"/>
      <c r="L717" s="15"/>
    </row>
    <row r="718" spans="1:12" x14ac:dyDescent="0.2">
      <c r="A718" s="9"/>
      <c r="B718" s="9"/>
      <c r="C718" s="9"/>
      <c r="D718" s="9"/>
      <c r="E718" s="9"/>
      <c r="F718" s="9"/>
      <c r="G718" s="9"/>
      <c r="H718" s="9"/>
      <c r="I718" s="9"/>
      <c r="J718" s="9"/>
      <c r="K718" s="9"/>
      <c r="L718" s="15"/>
    </row>
    <row r="719" spans="1:12" x14ac:dyDescent="0.2">
      <c r="A719" s="9"/>
      <c r="B719" s="9"/>
      <c r="C719" s="9"/>
      <c r="D719" s="9"/>
      <c r="E719" s="9"/>
      <c r="F719" s="9"/>
      <c r="G719" s="9"/>
      <c r="H719" s="9"/>
      <c r="I719" s="9"/>
      <c r="J719" s="9"/>
      <c r="K719" s="9"/>
      <c r="L719" s="15"/>
    </row>
    <row r="720" spans="1:12" x14ac:dyDescent="0.2">
      <c r="A720" s="9"/>
      <c r="B720" s="9"/>
      <c r="C720" s="9"/>
      <c r="D720" s="9"/>
      <c r="E720" s="9"/>
      <c r="F720" s="9"/>
      <c r="G720" s="9"/>
      <c r="H720" s="9"/>
      <c r="I720" s="9"/>
      <c r="J720" s="9"/>
      <c r="K720" s="9"/>
      <c r="L720" s="15"/>
    </row>
    <row r="721" spans="1:12" x14ac:dyDescent="0.2">
      <c r="A721" s="9"/>
      <c r="B721" s="9"/>
      <c r="C721" s="9"/>
      <c r="D721" s="9"/>
      <c r="E721" s="9"/>
      <c r="F721" s="9"/>
      <c r="G721" s="9"/>
      <c r="H721" s="9"/>
      <c r="I721" s="9"/>
      <c r="J721" s="9"/>
      <c r="K721" s="9"/>
      <c r="L721" s="15"/>
    </row>
    <row r="722" spans="1:12" x14ac:dyDescent="0.2">
      <c r="A722" s="9"/>
      <c r="B722" s="9"/>
      <c r="C722" s="9"/>
      <c r="D722" s="9"/>
      <c r="E722" s="9"/>
      <c r="F722" s="9"/>
      <c r="G722" s="9"/>
      <c r="H722" s="9"/>
      <c r="I722" s="9"/>
      <c r="J722" s="9"/>
      <c r="K722" s="9"/>
      <c r="L722" s="15"/>
    </row>
    <row r="723" spans="1:12" x14ac:dyDescent="0.2">
      <c r="A723" s="9"/>
      <c r="B723" s="9"/>
      <c r="C723" s="9"/>
      <c r="D723" s="9"/>
      <c r="E723" s="9"/>
      <c r="F723" s="9"/>
      <c r="G723" s="9"/>
      <c r="H723" s="9"/>
      <c r="I723" s="9"/>
      <c r="J723" s="9"/>
      <c r="K723" s="9"/>
      <c r="L723" s="15"/>
    </row>
    <row r="724" spans="1:12" x14ac:dyDescent="0.2">
      <c r="A724" s="9"/>
      <c r="B724" s="9"/>
      <c r="C724" s="9"/>
      <c r="D724" s="9"/>
      <c r="E724" s="9"/>
      <c r="F724" s="9"/>
      <c r="G724" s="9"/>
      <c r="H724" s="9"/>
      <c r="I724" s="9"/>
      <c r="J724" s="9"/>
      <c r="K724" s="9"/>
      <c r="L724" s="15"/>
    </row>
    <row r="725" spans="1:12" x14ac:dyDescent="0.2">
      <c r="A725" s="9"/>
      <c r="B725" s="9"/>
      <c r="C725" s="9"/>
      <c r="D725" s="9"/>
      <c r="E725" s="9"/>
      <c r="F725" s="9"/>
      <c r="G725" s="9"/>
      <c r="H725" s="9"/>
      <c r="I725" s="9"/>
      <c r="J725" s="9"/>
      <c r="K725" s="9"/>
      <c r="L725" s="15"/>
    </row>
    <row r="726" spans="1:12" x14ac:dyDescent="0.2">
      <c r="A726" s="9"/>
      <c r="B726" s="9"/>
      <c r="C726" s="9"/>
      <c r="D726" s="9"/>
      <c r="E726" s="9"/>
      <c r="F726" s="9"/>
      <c r="G726" s="9"/>
      <c r="H726" s="9"/>
      <c r="I726" s="9"/>
      <c r="J726" s="9"/>
      <c r="K726" s="9"/>
      <c r="L726" s="15"/>
    </row>
    <row r="727" spans="1:12" x14ac:dyDescent="0.2">
      <c r="A727" s="9"/>
      <c r="B727" s="9"/>
      <c r="C727" s="9"/>
      <c r="D727" s="9"/>
      <c r="E727" s="9"/>
      <c r="F727" s="9"/>
      <c r="G727" s="9"/>
      <c r="H727" s="9"/>
      <c r="I727" s="9"/>
      <c r="J727" s="9"/>
      <c r="K727" s="9"/>
      <c r="L727" s="15"/>
    </row>
    <row r="728" spans="1:12" x14ac:dyDescent="0.2">
      <c r="A728" s="9"/>
      <c r="B728" s="9"/>
      <c r="C728" s="9"/>
      <c r="D728" s="9"/>
      <c r="E728" s="9"/>
      <c r="F728" s="9"/>
      <c r="G728" s="9"/>
      <c r="H728" s="9"/>
      <c r="I728" s="9"/>
      <c r="J728" s="9"/>
      <c r="K728" s="9"/>
      <c r="L728" s="15"/>
    </row>
    <row r="729" spans="1:12" x14ac:dyDescent="0.2">
      <c r="A729" s="9"/>
      <c r="B729" s="9"/>
      <c r="C729" s="9"/>
      <c r="D729" s="9"/>
      <c r="E729" s="9"/>
      <c r="F729" s="9"/>
      <c r="G729" s="9"/>
      <c r="H729" s="9"/>
      <c r="I729" s="9"/>
      <c r="J729" s="9"/>
      <c r="K729" s="9"/>
      <c r="L729" s="15"/>
    </row>
    <row r="730" spans="1:12" x14ac:dyDescent="0.2">
      <c r="A730" s="9"/>
      <c r="B730" s="9"/>
      <c r="C730" s="9"/>
      <c r="D730" s="9"/>
      <c r="E730" s="9"/>
      <c r="F730" s="9"/>
      <c r="G730" s="9"/>
      <c r="H730" s="9"/>
      <c r="I730" s="9"/>
      <c r="J730" s="9"/>
      <c r="K730" s="9"/>
      <c r="L730" s="15"/>
    </row>
    <row r="731" spans="1:12" x14ac:dyDescent="0.2">
      <c r="A731" s="9"/>
      <c r="B731" s="9"/>
      <c r="C731" s="9"/>
      <c r="D731" s="9"/>
      <c r="E731" s="9"/>
      <c r="F731" s="9"/>
      <c r="G731" s="9"/>
      <c r="H731" s="9"/>
      <c r="I731" s="9"/>
      <c r="J731" s="9"/>
      <c r="K731" s="9"/>
      <c r="L731" s="15"/>
    </row>
    <row r="732" spans="1:12" x14ac:dyDescent="0.2">
      <c r="A732" s="9"/>
      <c r="B732" s="9"/>
      <c r="C732" s="9"/>
      <c r="D732" s="9"/>
      <c r="E732" s="9"/>
      <c r="F732" s="9"/>
      <c r="G732" s="9"/>
      <c r="H732" s="9"/>
      <c r="I732" s="9"/>
      <c r="J732" s="9"/>
      <c r="K732" s="9"/>
      <c r="L732" s="15"/>
    </row>
    <row r="733" spans="1:12" x14ac:dyDescent="0.2">
      <c r="A733" s="9"/>
      <c r="B733" s="9"/>
      <c r="C733" s="9"/>
      <c r="D733" s="9"/>
      <c r="E733" s="9"/>
      <c r="F733" s="9"/>
      <c r="G733" s="9"/>
      <c r="H733" s="9"/>
      <c r="I733" s="9"/>
      <c r="J733" s="9"/>
      <c r="K733" s="9"/>
      <c r="L733" s="15"/>
    </row>
    <row r="734" spans="1:12" x14ac:dyDescent="0.2">
      <c r="A734" s="9"/>
      <c r="B734" s="9"/>
      <c r="C734" s="9"/>
      <c r="D734" s="9"/>
      <c r="E734" s="9"/>
      <c r="F734" s="9"/>
      <c r="G734" s="9"/>
      <c r="H734" s="9"/>
      <c r="I734" s="9"/>
      <c r="J734" s="9"/>
      <c r="K734" s="9"/>
      <c r="L734" s="15"/>
    </row>
    <row r="735" spans="1:12" x14ac:dyDescent="0.2">
      <c r="A735" s="9"/>
      <c r="B735" s="9"/>
      <c r="C735" s="9"/>
      <c r="D735" s="9"/>
      <c r="E735" s="9"/>
      <c r="F735" s="9"/>
      <c r="G735" s="9"/>
      <c r="H735" s="9"/>
      <c r="I735" s="9"/>
      <c r="J735" s="9"/>
      <c r="K735" s="9"/>
      <c r="L735" s="15"/>
    </row>
    <row r="736" spans="1:12" x14ac:dyDescent="0.2">
      <c r="A736" s="9"/>
      <c r="B736" s="9"/>
      <c r="C736" s="9"/>
      <c r="D736" s="9"/>
      <c r="E736" s="9"/>
      <c r="F736" s="9"/>
      <c r="G736" s="9"/>
      <c r="H736" s="9"/>
      <c r="I736" s="9"/>
      <c r="J736" s="9"/>
      <c r="K736" s="9"/>
      <c r="L736" s="15"/>
    </row>
    <row r="737" spans="1:12" x14ac:dyDescent="0.2">
      <c r="A737" s="9"/>
      <c r="B737" s="9"/>
      <c r="C737" s="9"/>
      <c r="D737" s="9"/>
      <c r="E737" s="9"/>
      <c r="F737" s="9"/>
      <c r="G737" s="9"/>
      <c r="H737" s="9"/>
      <c r="I737" s="9"/>
      <c r="J737" s="9"/>
      <c r="K737" s="9"/>
      <c r="L737" s="15"/>
    </row>
    <row r="738" spans="1:12" x14ac:dyDescent="0.2">
      <c r="A738" s="9"/>
      <c r="B738" s="9"/>
      <c r="C738" s="9"/>
      <c r="D738" s="9"/>
      <c r="E738" s="9"/>
      <c r="F738" s="9"/>
      <c r="G738" s="9"/>
      <c r="H738" s="9"/>
      <c r="I738" s="9"/>
      <c r="J738" s="9"/>
      <c r="K738" s="9"/>
      <c r="L738" s="15"/>
    </row>
    <row r="739" spans="1:12" x14ac:dyDescent="0.2">
      <c r="A739" s="9"/>
      <c r="B739" s="9"/>
      <c r="C739" s="9"/>
      <c r="D739" s="9"/>
      <c r="E739" s="9"/>
      <c r="F739" s="9"/>
      <c r="G739" s="9"/>
      <c r="H739" s="9"/>
      <c r="I739" s="9"/>
      <c r="J739" s="9"/>
      <c r="K739" s="9"/>
      <c r="L739" s="15"/>
    </row>
    <row r="740" spans="1:12" x14ac:dyDescent="0.2">
      <c r="A740" s="9"/>
      <c r="B740" s="9"/>
      <c r="C740" s="9"/>
      <c r="D740" s="9"/>
      <c r="E740" s="9"/>
      <c r="F740" s="9"/>
      <c r="G740" s="9"/>
      <c r="H740" s="9"/>
      <c r="I740" s="9"/>
      <c r="J740" s="9"/>
      <c r="K740" s="9"/>
      <c r="L740" s="15"/>
    </row>
    <row r="741" spans="1:12" x14ac:dyDescent="0.2">
      <c r="A741" s="9"/>
      <c r="B741" s="9"/>
      <c r="C741" s="9"/>
      <c r="D741" s="9"/>
      <c r="E741" s="9"/>
      <c r="F741" s="9"/>
      <c r="G741" s="9"/>
      <c r="H741" s="9"/>
      <c r="I741" s="9"/>
      <c r="J741" s="9"/>
      <c r="K741" s="9"/>
      <c r="L741" s="15"/>
    </row>
    <row r="742" spans="1:12" x14ac:dyDescent="0.2">
      <c r="A742" s="9"/>
      <c r="B742" s="9"/>
      <c r="C742" s="9"/>
      <c r="D742" s="9"/>
      <c r="E742" s="9"/>
      <c r="F742" s="9"/>
      <c r="G742" s="9"/>
      <c r="H742" s="9"/>
      <c r="I742" s="9"/>
      <c r="J742" s="9"/>
      <c r="K742" s="9"/>
      <c r="L742" s="15"/>
    </row>
    <row r="743" spans="1:12" x14ac:dyDescent="0.2">
      <c r="A743" s="9"/>
      <c r="B743" s="9"/>
      <c r="C743" s="9"/>
      <c r="D743" s="9"/>
      <c r="E743" s="9"/>
      <c r="F743" s="9"/>
      <c r="G743" s="9"/>
      <c r="H743" s="9"/>
      <c r="I743" s="9"/>
      <c r="J743" s="9"/>
      <c r="K743" s="9"/>
      <c r="L743" s="15"/>
    </row>
    <row r="744" spans="1:12" x14ac:dyDescent="0.2">
      <c r="A744" s="9"/>
      <c r="B744" s="9"/>
      <c r="C744" s="9"/>
      <c r="D744" s="9"/>
      <c r="E744" s="9"/>
      <c r="F744" s="9"/>
      <c r="G744" s="9"/>
      <c r="H744" s="9"/>
      <c r="I744" s="9"/>
      <c r="J744" s="9"/>
      <c r="K744" s="9"/>
      <c r="L744" s="15"/>
    </row>
    <row r="745" spans="1:12" x14ac:dyDescent="0.2">
      <c r="A745" s="9"/>
      <c r="B745" s="9"/>
      <c r="C745" s="9"/>
      <c r="D745" s="9"/>
      <c r="E745" s="9"/>
      <c r="F745" s="9"/>
      <c r="G745" s="9"/>
      <c r="H745" s="9"/>
      <c r="I745" s="9"/>
      <c r="J745" s="9"/>
      <c r="K745" s="9"/>
      <c r="L745" s="15"/>
    </row>
    <row r="746" spans="1:12" x14ac:dyDescent="0.2">
      <c r="A746" s="9"/>
      <c r="B746" s="9"/>
      <c r="C746" s="9"/>
      <c r="D746" s="9"/>
      <c r="E746" s="9"/>
      <c r="F746" s="9"/>
      <c r="G746" s="9"/>
      <c r="H746" s="9"/>
      <c r="I746" s="9"/>
      <c r="J746" s="9"/>
      <c r="K746" s="9"/>
      <c r="L746" s="15"/>
    </row>
    <row r="747" spans="1:12" x14ac:dyDescent="0.2">
      <c r="A747" s="9"/>
      <c r="B747" s="9"/>
      <c r="C747" s="9"/>
      <c r="D747" s="9"/>
      <c r="E747" s="9"/>
      <c r="F747" s="9"/>
      <c r="G747" s="9"/>
      <c r="H747" s="9"/>
      <c r="I747" s="9"/>
      <c r="J747" s="9"/>
      <c r="K747" s="9"/>
      <c r="L747" s="15"/>
    </row>
    <row r="748" spans="1:12" x14ac:dyDescent="0.2">
      <c r="A748" s="9"/>
      <c r="B748" s="9"/>
      <c r="C748" s="9"/>
      <c r="D748" s="9"/>
      <c r="E748" s="9"/>
      <c r="F748" s="9"/>
      <c r="G748" s="9"/>
      <c r="H748" s="9"/>
      <c r="I748" s="9"/>
      <c r="J748" s="9"/>
      <c r="K748" s="9"/>
      <c r="L748" s="15"/>
    </row>
    <row r="749" spans="1:12" x14ac:dyDescent="0.2">
      <c r="A749" s="9"/>
      <c r="B749" s="9"/>
      <c r="C749" s="9"/>
      <c r="D749" s="9"/>
      <c r="E749" s="9"/>
      <c r="F749" s="9"/>
      <c r="G749" s="9"/>
      <c r="H749" s="9"/>
      <c r="I749" s="9"/>
      <c r="J749" s="9"/>
      <c r="K749" s="9"/>
      <c r="L749" s="15"/>
    </row>
    <row r="750" spans="1:12" x14ac:dyDescent="0.2">
      <c r="A750" s="9"/>
      <c r="B750" s="9"/>
      <c r="C750" s="9"/>
      <c r="D750" s="9"/>
      <c r="E750" s="9"/>
      <c r="F750" s="9"/>
      <c r="G750" s="9"/>
      <c r="H750" s="9"/>
      <c r="I750" s="9"/>
      <c r="J750" s="9"/>
      <c r="K750" s="9"/>
      <c r="L750" s="15"/>
    </row>
    <row r="751" spans="1:12" x14ac:dyDescent="0.2">
      <c r="A751" s="9"/>
      <c r="B751" s="9"/>
      <c r="C751" s="9"/>
      <c r="D751" s="9"/>
      <c r="E751" s="9"/>
      <c r="F751" s="9"/>
      <c r="G751" s="9"/>
      <c r="H751" s="9"/>
      <c r="I751" s="9"/>
      <c r="J751" s="9"/>
      <c r="K751" s="9"/>
      <c r="L751" s="15"/>
    </row>
    <row r="752" spans="1:12" x14ac:dyDescent="0.2">
      <c r="A752" s="9"/>
      <c r="B752" s="9"/>
      <c r="C752" s="9"/>
      <c r="D752" s="9"/>
      <c r="E752" s="9"/>
      <c r="F752" s="9"/>
      <c r="G752" s="9"/>
      <c r="H752" s="9"/>
      <c r="I752" s="9"/>
      <c r="J752" s="9"/>
      <c r="K752" s="9"/>
      <c r="L752" s="15"/>
    </row>
    <row r="753" spans="1:12" x14ac:dyDescent="0.2">
      <c r="A753" s="9"/>
      <c r="B753" s="9"/>
      <c r="C753" s="9"/>
      <c r="D753" s="9"/>
      <c r="E753" s="9"/>
      <c r="F753" s="9"/>
      <c r="G753" s="9"/>
      <c r="H753" s="9"/>
      <c r="I753" s="9"/>
      <c r="J753" s="9"/>
      <c r="K753" s="9"/>
      <c r="L753" s="15"/>
    </row>
    <row r="754" spans="1:12" x14ac:dyDescent="0.2">
      <c r="A754" s="9"/>
      <c r="B754" s="9"/>
      <c r="C754" s="9"/>
      <c r="D754" s="9"/>
      <c r="E754" s="9"/>
      <c r="F754" s="9"/>
      <c r="G754" s="9"/>
      <c r="H754" s="9"/>
      <c r="I754" s="9"/>
      <c r="J754" s="9"/>
      <c r="K754" s="9"/>
      <c r="L754" s="15"/>
    </row>
    <row r="755" spans="1:12" x14ac:dyDescent="0.2">
      <c r="A755" s="9"/>
      <c r="B755" s="9"/>
      <c r="C755" s="9"/>
      <c r="D755" s="9"/>
      <c r="E755" s="9"/>
      <c r="F755" s="9"/>
      <c r="G755" s="9"/>
      <c r="H755" s="9"/>
      <c r="I755" s="9"/>
      <c r="J755" s="9"/>
      <c r="K755" s="9"/>
      <c r="L755" s="15"/>
    </row>
    <row r="756" spans="1:12" x14ac:dyDescent="0.2">
      <c r="A756" s="9"/>
      <c r="B756" s="9"/>
      <c r="C756" s="9"/>
      <c r="D756" s="9"/>
      <c r="E756" s="9"/>
      <c r="F756" s="9"/>
      <c r="G756" s="9"/>
      <c r="H756" s="9"/>
      <c r="I756" s="9"/>
      <c r="J756" s="9"/>
      <c r="K756" s="9"/>
      <c r="L756" s="15"/>
    </row>
    <row r="757" spans="1:12" x14ac:dyDescent="0.2">
      <c r="A757" s="9"/>
      <c r="B757" s="9"/>
      <c r="C757" s="9"/>
      <c r="D757" s="9"/>
      <c r="E757" s="9"/>
      <c r="F757" s="9"/>
      <c r="G757" s="9"/>
      <c r="H757" s="9"/>
      <c r="I757" s="9"/>
      <c r="J757" s="9"/>
      <c r="K757" s="9"/>
      <c r="L757" s="15"/>
    </row>
    <row r="758" spans="1:12" x14ac:dyDescent="0.2">
      <c r="A758" s="9"/>
      <c r="B758" s="9"/>
      <c r="C758" s="9"/>
      <c r="D758" s="9"/>
      <c r="E758" s="9"/>
      <c r="F758" s="9"/>
      <c r="G758" s="9"/>
      <c r="H758" s="9"/>
      <c r="I758" s="9"/>
      <c r="J758" s="9"/>
      <c r="K758" s="9"/>
      <c r="L758" s="15"/>
    </row>
    <row r="759" spans="1:12" x14ac:dyDescent="0.2">
      <c r="A759" s="9"/>
      <c r="B759" s="9"/>
      <c r="C759" s="9"/>
      <c r="D759" s="9"/>
      <c r="E759" s="9"/>
      <c r="F759" s="9"/>
      <c r="G759" s="9"/>
      <c r="H759" s="9"/>
      <c r="I759" s="9"/>
      <c r="J759" s="9"/>
      <c r="K759" s="9"/>
      <c r="L759" s="15"/>
    </row>
    <row r="760" spans="1:12" x14ac:dyDescent="0.2">
      <c r="A760" s="9"/>
      <c r="B760" s="9"/>
      <c r="C760" s="9"/>
      <c r="D760" s="9"/>
      <c r="E760" s="9"/>
      <c r="F760" s="9"/>
      <c r="G760" s="9"/>
      <c r="H760" s="9"/>
      <c r="I760" s="9"/>
      <c r="J760" s="9"/>
      <c r="K760" s="9"/>
      <c r="L760" s="15"/>
    </row>
    <row r="761" spans="1:12" x14ac:dyDescent="0.2">
      <c r="A761" s="9"/>
      <c r="B761" s="9"/>
      <c r="C761" s="9"/>
      <c r="D761" s="9"/>
      <c r="E761" s="9"/>
      <c r="F761" s="9"/>
      <c r="G761" s="9"/>
      <c r="H761" s="9"/>
      <c r="I761" s="9"/>
      <c r="J761" s="9"/>
      <c r="K761" s="9"/>
      <c r="L761" s="15"/>
    </row>
    <row r="762" spans="1:12" x14ac:dyDescent="0.2">
      <c r="A762" s="9"/>
      <c r="B762" s="9"/>
      <c r="C762" s="9"/>
      <c r="D762" s="9"/>
      <c r="E762" s="9"/>
      <c r="F762" s="9"/>
      <c r="G762" s="9"/>
      <c r="H762" s="9"/>
      <c r="I762" s="9"/>
      <c r="J762" s="9"/>
      <c r="K762" s="9"/>
      <c r="L762" s="15"/>
    </row>
    <row r="763" spans="1:12" x14ac:dyDescent="0.2">
      <c r="A763" s="9"/>
      <c r="B763" s="9"/>
      <c r="C763" s="9"/>
      <c r="D763" s="9"/>
      <c r="E763" s="9"/>
      <c r="F763" s="9"/>
      <c r="G763" s="9"/>
      <c r="H763" s="9"/>
      <c r="I763" s="9"/>
      <c r="J763" s="9"/>
      <c r="K763" s="9"/>
      <c r="L763" s="15"/>
    </row>
    <row r="764" spans="1:12" x14ac:dyDescent="0.2">
      <c r="A764" s="9"/>
      <c r="B764" s="9"/>
      <c r="C764" s="9"/>
      <c r="D764" s="9"/>
      <c r="E764" s="9"/>
      <c r="F764" s="9"/>
      <c r="G764" s="9"/>
      <c r="H764" s="9"/>
      <c r="I764" s="9"/>
      <c r="J764" s="9"/>
      <c r="K764" s="9"/>
      <c r="L764" s="15"/>
    </row>
    <row r="765" spans="1:12" x14ac:dyDescent="0.2">
      <c r="A765" s="9"/>
      <c r="B765" s="9"/>
      <c r="C765" s="9"/>
      <c r="D765" s="9"/>
      <c r="E765" s="9"/>
      <c r="F765" s="9"/>
      <c r="G765" s="9"/>
      <c r="H765" s="9"/>
      <c r="I765" s="9"/>
      <c r="J765" s="9"/>
      <c r="K765" s="9"/>
      <c r="L765" s="15"/>
    </row>
    <row r="766" spans="1:12" x14ac:dyDescent="0.2">
      <c r="A766" s="9"/>
      <c r="B766" s="9"/>
      <c r="C766" s="9"/>
      <c r="D766" s="9"/>
      <c r="E766" s="9"/>
      <c r="F766" s="9"/>
      <c r="G766" s="9"/>
      <c r="H766" s="9"/>
      <c r="I766" s="9"/>
      <c r="J766" s="9"/>
      <c r="K766" s="9"/>
      <c r="L766" s="15"/>
    </row>
    <row r="767" spans="1:12" x14ac:dyDescent="0.2">
      <c r="A767" s="9"/>
      <c r="B767" s="9"/>
      <c r="C767" s="9"/>
      <c r="D767" s="9"/>
      <c r="E767" s="9"/>
      <c r="F767" s="9"/>
      <c r="G767" s="9"/>
      <c r="H767" s="9"/>
      <c r="I767" s="9"/>
      <c r="J767" s="9"/>
      <c r="K767" s="9"/>
      <c r="L767" s="15"/>
    </row>
    <row r="768" spans="1:12" x14ac:dyDescent="0.2">
      <c r="A768" s="9"/>
      <c r="B768" s="9"/>
      <c r="C768" s="9"/>
      <c r="D768" s="9"/>
      <c r="E768" s="9"/>
      <c r="F768" s="9"/>
      <c r="G768" s="9"/>
      <c r="H768" s="9"/>
      <c r="I768" s="9"/>
      <c r="J768" s="9"/>
      <c r="K768" s="9"/>
      <c r="L768" s="15"/>
    </row>
    <row r="769" spans="1:12" x14ac:dyDescent="0.2">
      <c r="A769" s="9"/>
      <c r="B769" s="9"/>
      <c r="C769" s="9"/>
      <c r="D769" s="9"/>
      <c r="E769" s="9"/>
      <c r="F769" s="9"/>
      <c r="G769" s="9"/>
      <c r="H769" s="9"/>
      <c r="I769" s="9"/>
      <c r="J769" s="9"/>
      <c r="K769" s="9"/>
      <c r="L769" s="15"/>
    </row>
    <row r="770" spans="1:12" x14ac:dyDescent="0.2">
      <c r="A770" s="9"/>
      <c r="B770" s="9"/>
      <c r="C770" s="9"/>
      <c r="D770" s="9"/>
      <c r="E770" s="9"/>
      <c r="F770" s="9"/>
      <c r="G770" s="9"/>
      <c r="H770" s="9"/>
      <c r="I770" s="9"/>
      <c r="J770" s="9"/>
      <c r="K770" s="9"/>
      <c r="L770" s="15"/>
    </row>
    <row r="771" spans="1:12" x14ac:dyDescent="0.2">
      <c r="A771" s="9"/>
      <c r="B771" s="9"/>
      <c r="C771" s="9"/>
      <c r="D771" s="9"/>
      <c r="E771" s="9"/>
      <c r="F771" s="9"/>
      <c r="G771" s="9"/>
      <c r="H771" s="9"/>
      <c r="I771" s="9"/>
      <c r="J771" s="9"/>
      <c r="K771" s="9"/>
      <c r="L771" s="15"/>
    </row>
    <row r="772" spans="1:12" x14ac:dyDescent="0.2">
      <c r="A772" s="9"/>
      <c r="B772" s="9"/>
      <c r="C772" s="9"/>
      <c r="D772" s="9"/>
      <c r="E772" s="9"/>
      <c r="F772" s="9"/>
      <c r="G772" s="9"/>
      <c r="H772" s="9"/>
      <c r="I772" s="9"/>
      <c r="J772" s="9"/>
      <c r="K772" s="9"/>
      <c r="L772" s="15"/>
    </row>
    <row r="773" spans="1:12" x14ac:dyDescent="0.2">
      <c r="A773" s="9"/>
      <c r="B773" s="9"/>
      <c r="C773" s="9"/>
      <c r="D773" s="9"/>
      <c r="E773" s="9"/>
      <c r="F773" s="9"/>
      <c r="G773" s="9"/>
      <c r="H773" s="9"/>
      <c r="I773" s="9"/>
      <c r="J773" s="9"/>
      <c r="K773" s="9"/>
      <c r="L773" s="15"/>
    </row>
    <row r="774" spans="1:12" x14ac:dyDescent="0.2">
      <c r="A774" s="9"/>
      <c r="B774" s="9"/>
      <c r="C774" s="9"/>
      <c r="D774" s="9"/>
      <c r="E774" s="9"/>
      <c r="F774" s="9"/>
      <c r="G774" s="9"/>
      <c r="H774" s="9"/>
      <c r="I774" s="9"/>
      <c r="J774" s="9"/>
      <c r="K774" s="9"/>
      <c r="L774" s="15"/>
    </row>
    <row r="775" spans="1:12" x14ac:dyDescent="0.2">
      <c r="A775" s="9"/>
      <c r="B775" s="9"/>
      <c r="C775" s="9"/>
      <c r="D775" s="9"/>
      <c r="E775" s="9"/>
      <c r="F775" s="9"/>
      <c r="G775" s="9"/>
      <c r="H775" s="9"/>
      <c r="I775" s="9"/>
      <c r="J775" s="9"/>
      <c r="K775" s="9"/>
      <c r="L775" s="15"/>
    </row>
    <row r="776" spans="1:12" x14ac:dyDescent="0.2">
      <c r="A776" s="9"/>
      <c r="B776" s="9"/>
      <c r="C776" s="9"/>
      <c r="D776" s="9"/>
      <c r="E776" s="9"/>
      <c r="F776" s="9"/>
      <c r="G776" s="9"/>
      <c r="H776" s="9"/>
      <c r="I776" s="9"/>
      <c r="J776" s="9"/>
      <c r="K776" s="9"/>
      <c r="L776" s="15"/>
    </row>
    <row r="777" spans="1:12" x14ac:dyDescent="0.2">
      <c r="A777" s="9"/>
      <c r="B777" s="9"/>
      <c r="C777" s="9"/>
      <c r="D777" s="9"/>
      <c r="E777" s="9"/>
      <c r="F777" s="9"/>
      <c r="G777" s="9"/>
      <c r="H777" s="9"/>
      <c r="I777" s="9"/>
      <c r="J777" s="9"/>
      <c r="K777" s="9"/>
      <c r="L777" s="15"/>
    </row>
    <row r="778" spans="1:12" x14ac:dyDescent="0.2">
      <c r="A778" s="9"/>
      <c r="B778" s="9"/>
      <c r="C778" s="9"/>
      <c r="D778" s="9"/>
      <c r="E778" s="9"/>
      <c r="F778" s="9"/>
      <c r="G778" s="9"/>
      <c r="H778" s="9"/>
      <c r="I778" s="9"/>
      <c r="J778" s="9"/>
      <c r="K778" s="9"/>
      <c r="L778" s="15"/>
    </row>
    <row r="779" spans="1:12" x14ac:dyDescent="0.2">
      <c r="A779" s="9"/>
      <c r="B779" s="9"/>
      <c r="C779" s="9"/>
      <c r="D779" s="9"/>
      <c r="E779" s="9"/>
      <c r="F779" s="9"/>
      <c r="G779" s="9"/>
      <c r="H779" s="9"/>
      <c r="I779" s="9"/>
      <c r="J779" s="9"/>
      <c r="K779" s="9"/>
      <c r="L779" s="15"/>
    </row>
    <row r="780" spans="1:12" x14ac:dyDescent="0.2">
      <c r="A780" s="9"/>
      <c r="B780" s="9"/>
      <c r="C780" s="9"/>
      <c r="D780" s="9"/>
      <c r="E780" s="9"/>
      <c r="F780" s="9"/>
      <c r="G780" s="9"/>
      <c r="H780" s="9"/>
      <c r="I780" s="9"/>
      <c r="J780" s="9"/>
      <c r="K780" s="9"/>
      <c r="L780" s="15"/>
    </row>
    <row r="781" spans="1:12" x14ac:dyDescent="0.2">
      <c r="A781" s="9"/>
      <c r="B781" s="9"/>
      <c r="C781" s="9"/>
      <c r="D781" s="9"/>
      <c r="E781" s="9"/>
      <c r="F781" s="9"/>
      <c r="G781" s="9"/>
      <c r="H781" s="9"/>
      <c r="I781" s="9"/>
      <c r="J781" s="9"/>
      <c r="K781" s="9"/>
      <c r="L781" s="15"/>
    </row>
    <row r="782" spans="1:12" x14ac:dyDescent="0.2">
      <c r="A782" s="9"/>
      <c r="B782" s="9"/>
      <c r="C782" s="9"/>
      <c r="D782" s="9"/>
      <c r="E782" s="9"/>
      <c r="F782" s="9"/>
      <c r="G782" s="9"/>
      <c r="H782" s="9"/>
      <c r="I782" s="9"/>
      <c r="J782" s="9"/>
      <c r="K782" s="9"/>
      <c r="L782" s="15"/>
    </row>
    <row r="783" spans="1:12" x14ac:dyDescent="0.2">
      <c r="A783" s="9"/>
      <c r="B783" s="9"/>
      <c r="C783" s="9"/>
      <c r="D783" s="9"/>
      <c r="E783" s="9"/>
      <c r="F783" s="9"/>
      <c r="G783" s="9"/>
      <c r="H783" s="9"/>
      <c r="I783" s="9"/>
      <c r="J783" s="9"/>
      <c r="K783" s="9"/>
      <c r="L783" s="15"/>
    </row>
    <row r="784" spans="1:12" x14ac:dyDescent="0.2">
      <c r="A784" s="9"/>
      <c r="B784" s="9"/>
      <c r="C784" s="9"/>
      <c r="D784" s="9"/>
      <c r="E784" s="9"/>
      <c r="F784" s="9"/>
      <c r="G784" s="9"/>
      <c r="H784" s="9"/>
      <c r="I784" s="9"/>
      <c r="J784" s="9"/>
      <c r="K784" s="9"/>
      <c r="L784" s="15"/>
    </row>
    <row r="785" spans="1:12" x14ac:dyDescent="0.2">
      <c r="A785" s="9"/>
      <c r="B785" s="9"/>
      <c r="C785" s="9"/>
      <c r="D785" s="9"/>
      <c r="E785" s="9"/>
      <c r="F785" s="9"/>
      <c r="G785" s="9"/>
      <c r="H785" s="9"/>
      <c r="I785" s="9"/>
      <c r="J785" s="9"/>
      <c r="K785" s="9"/>
      <c r="L785" s="15"/>
    </row>
    <row r="786" spans="1:12" x14ac:dyDescent="0.2">
      <c r="A786" s="9"/>
      <c r="B786" s="9"/>
      <c r="C786" s="9"/>
      <c r="D786" s="9"/>
      <c r="E786" s="9"/>
      <c r="F786" s="9"/>
      <c r="G786" s="9"/>
      <c r="H786" s="9"/>
      <c r="I786" s="9"/>
      <c r="J786" s="9"/>
      <c r="K786" s="9"/>
      <c r="L786" s="15"/>
    </row>
    <row r="787" spans="1:12" x14ac:dyDescent="0.2">
      <c r="A787" s="9"/>
      <c r="B787" s="9"/>
      <c r="C787" s="9"/>
      <c r="D787" s="9"/>
      <c r="E787" s="9"/>
      <c r="F787" s="9"/>
      <c r="G787" s="9"/>
      <c r="H787" s="9"/>
      <c r="I787" s="9"/>
      <c r="J787" s="9"/>
      <c r="K787" s="9"/>
      <c r="L787" s="15"/>
    </row>
    <row r="788" spans="1:12" x14ac:dyDescent="0.2">
      <c r="A788" s="9"/>
      <c r="B788" s="9"/>
      <c r="C788" s="9"/>
      <c r="D788" s="9"/>
      <c r="E788" s="9"/>
      <c r="F788" s="9"/>
      <c r="G788" s="9"/>
      <c r="H788" s="9"/>
      <c r="I788" s="9"/>
      <c r="J788" s="9"/>
      <c r="K788" s="9"/>
      <c r="L788" s="15"/>
    </row>
    <row r="789" spans="1:12" x14ac:dyDescent="0.2">
      <c r="A789" s="9"/>
      <c r="B789" s="9"/>
      <c r="C789" s="9"/>
      <c r="D789" s="9"/>
      <c r="E789" s="9"/>
      <c r="F789" s="9"/>
      <c r="G789" s="9"/>
      <c r="H789" s="9"/>
      <c r="I789" s="9"/>
      <c r="J789" s="9"/>
      <c r="K789" s="9"/>
      <c r="L789" s="15"/>
    </row>
    <row r="790" spans="1:12" x14ac:dyDescent="0.2">
      <c r="A790" s="9"/>
      <c r="B790" s="9"/>
      <c r="C790" s="9"/>
      <c r="D790" s="9"/>
      <c r="E790" s="9"/>
      <c r="F790" s="9"/>
      <c r="G790" s="9"/>
      <c r="H790" s="9"/>
      <c r="I790" s="9"/>
      <c r="J790" s="9"/>
      <c r="K790" s="9"/>
      <c r="L790" s="15"/>
    </row>
    <row r="791" spans="1:12" x14ac:dyDescent="0.2">
      <c r="A791" s="9"/>
      <c r="B791" s="9"/>
      <c r="C791" s="9"/>
      <c r="D791" s="9"/>
      <c r="E791" s="9"/>
      <c r="F791" s="9"/>
      <c r="G791" s="9"/>
      <c r="H791" s="9"/>
      <c r="I791" s="9"/>
      <c r="J791" s="9"/>
      <c r="K791" s="9"/>
      <c r="L791" s="15"/>
    </row>
    <row r="792" spans="1:12" x14ac:dyDescent="0.2">
      <c r="A792" s="9"/>
      <c r="B792" s="9"/>
      <c r="C792" s="9"/>
      <c r="D792" s="9"/>
      <c r="E792" s="9"/>
      <c r="F792" s="9"/>
      <c r="G792" s="9"/>
      <c r="H792" s="9"/>
      <c r="I792" s="9"/>
      <c r="J792" s="9"/>
      <c r="K792" s="9"/>
      <c r="L792" s="15"/>
    </row>
    <row r="793" spans="1:12" x14ac:dyDescent="0.2">
      <c r="A793" s="9"/>
      <c r="B793" s="9"/>
      <c r="C793" s="9"/>
      <c r="D793" s="9"/>
      <c r="E793" s="9"/>
      <c r="F793" s="9"/>
      <c r="G793" s="9"/>
      <c r="H793" s="9"/>
      <c r="I793" s="9"/>
      <c r="J793" s="9"/>
      <c r="K793" s="9"/>
      <c r="L793" s="15"/>
    </row>
    <row r="794" spans="1:12" x14ac:dyDescent="0.2">
      <c r="A794" s="9"/>
      <c r="B794" s="9"/>
      <c r="C794" s="9"/>
      <c r="D794" s="9"/>
      <c r="E794" s="9"/>
      <c r="F794" s="9"/>
      <c r="G794" s="9"/>
      <c r="H794" s="9"/>
      <c r="I794" s="9"/>
      <c r="J794" s="9"/>
      <c r="K794" s="9"/>
      <c r="L794" s="15"/>
    </row>
    <row r="795" spans="1:12" x14ac:dyDescent="0.2">
      <c r="A795" s="9"/>
      <c r="B795" s="9"/>
      <c r="C795" s="9"/>
      <c r="D795" s="9"/>
      <c r="E795" s="9"/>
      <c r="F795" s="9"/>
      <c r="G795" s="9"/>
      <c r="H795" s="9"/>
      <c r="I795" s="9"/>
      <c r="J795" s="9"/>
      <c r="K795" s="9"/>
      <c r="L795" s="15"/>
    </row>
    <row r="796" spans="1:12" x14ac:dyDescent="0.2">
      <c r="A796" s="9"/>
      <c r="B796" s="9"/>
      <c r="C796" s="9"/>
      <c r="D796" s="9"/>
      <c r="E796" s="9"/>
      <c r="F796" s="9"/>
      <c r="G796" s="9"/>
      <c r="H796" s="9"/>
      <c r="I796" s="9"/>
      <c r="J796" s="9"/>
      <c r="K796" s="9"/>
      <c r="L796" s="15"/>
    </row>
    <row r="797" spans="1:12" x14ac:dyDescent="0.2">
      <c r="A797" s="9"/>
      <c r="B797" s="9"/>
      <c r="C797" s="9"/>
      <c r="D797" s="9"/>
      <c r="E797" s="9"/>
      <c r="F797" s="9"/>
      <c r="G797" s="9"/>
      <c r="H797" s="9"/>
      <c r="I797" s="9"/>
      <c r="J797" s="9"/>
      <c r="K797" s="9"/>
      <c r="L797" s="15"/>
    </row>
    <row r="798" spans="1:12" x14ac:dyDescent="0.2">
      <c r="A798" s="9"/>
      <c r="B798" s="9"/>
      <c r="C798" s="9"/>
      <c r="D798" s="9"/>
      <c r="E798" s="9"/>
      <c r="F798" s="9"/>
      <c r="G798" s="9"/>
      <c r="H798" s="9"/>
      <c r="I798" s="9"/>
      <c r="J798" s="9"/>
      <c r="K798" s="9"/>
      <c r="L798" s="15"/>
    </row>
    <row r="799" spans="1:12" x14ac:dyDescent="0.2">
      <c r="A799" s="9"/>
      <c r="B799" s="9"/>
      <c r="C799" s="9"/>
      <c r="D799" s="9"/>
      <c r="E799" s="9"/>
      <c r="F799" s="9"/>
      <c r="G799" s="9"/>
      <c r="H799" s="9"/>
      <c r="I799" s="9"/>
      <c r="J799" s="9"/>
      <c r="K799" s="9"/>
      <c r="L799" s="15"/>
    </row>
    <row r="800" spans="1:12" x14ac:dyDescent="0.2">
      <c r="A800" s="9"/>
      <c r="B800" s="9"/>
      <c r="C800" s="9"/>
      <c r="D800" s="9"/>
      <c r="E800" s="9"/>
      <c r="F800" s="9"/>
      <c r="G800" s="9"/>
      <c r="H800" s="9"/>
      <c r="I800" s="9"/>
      <c r="J800" s="9"/>
      <c r="K800" s="9"/>
      <c r="L800" s="15"/>
    </row>
    <row r="801" spans="1:12" x14ac:dyDescent="0.2">
      <c r="A801" s="9"/>
      <c r="B801" s="9"/>
      <c r="C801" s="9"/>
      <c r="D801" s="9"/>
      <c r="E801" s="9"/>
      <c r="F801" s="9"/>
      <c r="G801" s="9"/>
      <c r="H801" s="9"/>
      <c r="I801" s="9"/>
      <c r="J801" s="9"/>
      <c r="K801" s="9"/>
      <c r="L801" s="15"/>
    </row>
    <row r="802" spans="1:12" x14ac:dyDescent="0.2">
      <c r="A802" s="9"/>
      <c r="B802" s="9"/>
      <c r="C802" s="9"/>
      <c r="D802" s="9"/>
      <c r="E802" s="9"/>
      <c r="F802" s="9"/>
      <c r="G802" s="9"/>
      <c r="H802" s="9"/>
      <c r="I802" s="9"/>
      <c r="J802" s="9"/>
      <c r="K802" s="9"/>
      <c r="L802" s="15"/>
    </row>
    <row r="803" spans="1:12" x14ac:dyDescent="0.2">
      <c r="A803" s="9"/>
      <c r="B803" s="9"/>
      <c r="C803" s="9"/>
      <c r="D803" s="9"/>
      <c r="E803" s="9"/>
      <c r="F803" s="9"/>
      <c r="G803" s="9"/>
      <c r="H803" s="9"/>
      <c r="I803" s="9"/>
      <c r="J803" s="9"/>
      <c r="K803" s="9"/>
      <c r="L803" s="15"/>
    </row>
    <row r="804" spans="1:12" x14ac:dyDescent="0.2">
      <c r="A804" s="9"/>
      <c r="B804" s="9"/>
      <c r="C804" s="9"/>
      <c r="D804" s="9"/>
      <c r="E804" s="9"/>
      <c r="F804" s="9"/>
      <c r="G804" s="9"/>
      <c r="H804" s="9"/>
      <c r="I804" s="9"/>
      <c r="J804" s="9"/>
      <c r="K804" s="9"/>
      <c r="L804" s="15"/>
    </row>
    <row r="805" spans="1:12" x14ac:dyDescent="0.2">
      <c r="A805" s="9"/>
      <c r="B805" s="9"/>
      <c r="C805" s="9"/>
      <c r="D805" s="9"/>
      <c r="E805" s="9"/>
      <c r="F805" s="9"/>
      <c r="G805" s="9"/>
      <c r="H805" s="9"/>
      <c r="I805" s="9"/>
      <c r="J805" s="9"/>
      <c r="K805" s="9"/>
      <c r="L805" s="15"/>
    </row>
    <row r="806" spans="1:12" x14ac:dyDescent="0.2">
      <c r="A806" s="9"/>
      <c r="B806" s="9"/>
      <c r="C806" s="9"/>
      <c r="D806" s="9"/>
      <c r="E806" s="9"/>
      <c r="F806" s="9"/>
      <c r="G806" s="9"/>
      <c r="H806" s="9"/>
      <c r="I806" s="9"/>
      <c r="J806" s="9"/>
      <c r="K806" s="9"/>
      <c r="L806" s="15"/>
    </row>
    <row r="807" spans="1:12" x14ac:dyDescent="0.2">
      <c r="A807" s="9"/>
      <c r="B807" s="9"/>
      <c r="C807" s="9"/>
      <c r="D807" s="9"/>
      <c r="E807" s="9"/>
      <c r="F807" s="9"/>
      <c r="G807" s="9"/>
      <c r="H807" s="9"/>
      <c r="I807" s="9"/>
      <c r="J807" s="9"/>
      <c r="K807" s="9"/>
      <c r="L807" s="15"/>
    </row>
    <row r="808" spans="1:12" x14ac:dyDescent="0.2">
      <c r="A808" s="9"/>
      <c r="B808" s="9"/>
      <c r="C808" s="9"/>
      <c r="D808" s="9"/>
      <c r="E808" s="9"/>
      <c r="F808" s="9"/>
      <c r="G808" s="9"/>
      <c r="H808" s="9"/>
      <c r="I808" s="9"/>
      <c r="J808" s="9"/>
      <c r="K808" s="9"/>
      <c r="L808" s="15"/>
    </row>
    <row r="809" spans="1:12" x14ac:dyDescent="0.2">
      <c r="A809" s="9"/>
      <c r="B809" s="9"/>
      <c r="C809" s="9"/>
      <c r="D809" s="9"/>
      <c r="E809" s="9"/>
      <c r="F809" s="9"/>
      <c r="G809" s="9"/>
      <c r="H809" s="9"/>
      <c r="I809" s="9"/>
      <c r="J809" s="9"/>
      <c r="K809" s="9"/>
      <c r="L809" s="15"/>
    </row>
    <row r="810" spans="1:12" x14ac:dyDescent="0.2">
      <c r="A810" s="9"/>
      <c r="B810" s="9"/>
      <c r="C810" s="9"/>
      <c r="D810" s="9"/>
      <c r="E810" s="9"/>
      <c r="F810" s="9"/>
      <c r="G810" s="9"/>
      <c r="H810" s="9"/>
      <c r="I810" s="9"/>
      <c r="J810" s="9"/>
      <c r="K810" s="9"/>
      <c r="L810" s="15"/>
    </row>
    <row r="811" spans="1:12" x14ac:dyDescent="0.2">
      <c r="A811" s="9"/>
      <c r="B811" s="9"/>
      <c r="C811" s="9"/>
      <c r="D811" s="9"/>
      <c r="E811" s="9"/>
      <c r="F811" s="9"/>
      <c r="G811" s="9"/>
      <c r="H811" s="9"/>
      <c r="I811" s="9"/>
      <c r="J811" s="9"/>
      <c r="K811" s="9"/>
      <c r="L811" s="15"/>
    </row>
    <row r="812" spans="1:12" x14ac:dyDescent="0.2">
      <c r="A812" s="9"/>
      <c r="B812" s="9"/>
      <c r="C812" s="9"/>
      <c r="D812" s="9"/>
      <c r="E812" s="9"/>
      <c r="F812" s="9"/>
      <c r="G812" s="9"/>
      <c r="H812" s="9"/>
      <c r="I812" s="9"/>
      <c r="J812" s="9"/>
      <c r="K812" s="9"/>
      <c r="L812" s="15"/>
    </row>
    <row r="813" spans="1:12" x14ac:dyDescent="0.2">
      <c r="A813" s="9"/>
      <c r="B813" s="9"/>
      <c r="C813" s="9"/>
      <c r="D813" s="9"/>
      <c r="E813" s="9"/>
      <c r="F813" s="9"/>
      <c r="G813" s="9"/>
      <c r="H813" s="9"/>
      <c r="I813" s="9"/>
      <c r="J813" s="9"/>
      <c r="K813" s="9"/>
      <c r="L813" s="15"/>
    </row>
    <row r="814" spans="1:12" x14ac:dyDescent="0.2">
      <c r="A814" s="9"/>
      <c r="B814" s="9"/>
      <c r="C814" s="9"/>
      <c r="D814" s="9"/>
      <c r="E814" s="9"/>
      <c r="F814" s="9"/>
      <c r="G814" s="9"/>
      <c r="H814" s="9"/>
      <c r="I814" s="9"/>
      <c r="J814" s="9"/>
      <c r="K814" s="9"/>
      <c r="L814" s="15"/>
    </row>
    <row r="815" spans="1:12" x14ac:dyDescent="0.2">
      <c r="A815" s="9"/>
      <c r="B815" s="9"/>
      <c r="C815" s="9"/>
      <c r="D815" s="9"/>
      <c r="E815" s="9"/>
      <c r="F815" s="9"/>
      <c r="G815" s="9"/>
      <c r="H815" s="9"/>
      <c r="I815" s="9"/>
      <c r="J815" s="9"/>
      <c r="K815" s="9"/>
      <c r="L815" s="15"/>
    </row>
    <row r="816" spans="1:12" x14ac:dyDescent="0.2">
      <c r="A816" s="9"/>
      <c r="B816" s="9"/>
      <c r="C816" s="9"/>
      <c r="D816" s="9"/>
      <c r="E816" s="9"/>
      <c r="F816" s="9"/>
      <c r="G816" s="9"/>
      <c r="H816" s="9"/>
      <c r="I816" s="9"/>
      <c r="J816" s="9"/>
      <c r="K816" s="9"/>
      <c r="L816" s="15"/>
    </row>
    <row r="817" spans="1:12" x14ac:dyDescent="0.2">
      <c r="A817" s="9"/>
      <c r="B817" s="9"/>
      <c r="C817" s="9"/>
      <c r="D817" s="9"/>
      <c r="E817" s="9"/>
      <c r="F817" s="9"/>
      <c r="G817" s="9"/>
      <c r="H817" s="9"/>
      <c r="I817" s="9"/>
      <c r="J817" s="9"/>
      <c r="K817" s="9"/>
      <c r="L817" s="15"/>
    </row>
    <row r="818" spans="1:12" x14ac:dyDescent="0.2">
      <c r="A818" s="9"/>
      <c r="B818" s="9"/>
      <c r="C818" s="9"/>
      <c r="D818" s="9"/>
      <c r="E818" s="9"/>
      <c r="F818" s="9"/>
      <c r="G818" s="9"/>
      <c r="H818" s="9"/>
      <c r="I818" s="9"/>
      <c r="J818" s="9"/>
      <c r="K818" s="9"/>
      <c r="L818" s="15"/>
    </row>
    <row r="819" spans="1:12" x14ac:dyDescent="0.2">
      <c r="A819" s="9"/>
      <c r="B819" s="9"/>
      <c r="C819" s="9"/>
      <c r="D819" s="9"/>
      <c r="E819" s="9"/>
      <c r="F819" s="9"/>
      <c r="G819" s="9"/>
      <c r="H819" s="9"/>
      <c r="I819" s="9"/>
      <c r="J819" s="9"/>
      <c r="K819" s="9"/>
      <c r="L819" s="15"/>
    </row>
    <row r="820" spans="1:12" x14ac:dyDescent="0.2">
      <c r="A820" s="9"/>
      <c r="B820" s="9"/>
      <c r="C820" s="9"/>
      <c r="D820" s="9"/>
      <c r="E820" s="9"/>
      <c r="F820" s="9"/>
      <c r="G820" s="9"/>
      <c r="H820" s="9"/>
      <c r="I820" s="9"/>
      <c r="J820" s="9"/>
      <c r="K820" s="9"/>
      <c r="L820" s="15"/>
    </row>
    <row r="821" spans="1:12" x14ac:dyDescent="0.2">
      <c r="A821" s="9"/>
      <c r="B821" s="9"/>
      <c r="C821" s="9"/>
      <c r="D821" s="9"/>
      <c r="E821" s="9"/>
      <c r="F821" s="9"/>
      <c r="G821" s="9"/>
      <c r="H821" s="9"/>
      <c r="I821" s="9"/>
      <c r="J821" s="9"/>
      <c r="K821" s="9"/>
      <c r="L821" s="15"/>
    </row>
    <row r="822" spans="1:12" x14ac:dyDescent="0.2">
      <c r="A822" s="9"/>
      <c r="B822" s="9"/>
      <c r="C822" s="9"/>
      <c r="D822" s="9"/>
      <c r="E822" s="9"/>
      <c r="F822" s="9"/>
      <c r="G822" s="9"/>
      <c r="H822" s="9"/>
      <c r="I822" s="9"/>
      <c r="J822" s="9"/>
      <c r="K822" s="9"/>
      <c r="L822" s="15"/>
    </row>
    <row r="823" spans="1:12" x14ac:dyDescent="0.2">
      <c r="A823" s="9"/>
      <c r="B823" s="9"/>
      <c r="C823" s="9"/>
      <c r="D823" s="9"/>
      <c r="E823" s="9"/>
      <c r="F823" s="9"/>
      <c r="G823" s="9"/>
      <c r="H823" s="9"/>
      <c r="I823" s="9"/>
      <c r="J823" s="9"/>
      <c r="K823" s="9"/>
      <c r="L823" s="15"/>
    </row>
    <row r="824" spans="1:12" x14ac:dyDescent="0.2">
      <c r="A824" s="9"/>
      <c r="B824" s="9"/>
      <c r="C824" s="9"/>
      <c r="D824" s="9"/>
      <c r="E824" s="9"/>
      <c r="F824" s="9"/>
      <c r="G824" s="9"/>
      <c r="H824" s="9"/>
      <c r="I824" s="9"/>
      <c r="J824" s="9"/>
      <c r="K824" s="9"/>
      <c r="L824" s="15"/>
    </row>
    <row r="825" spans="1:12" x14ac:dyDescent="0.2">
      <c r="A825" s="9"/>
      <c r="B825" s="9"/>
      <c r="C825" s="9"/>
      <c r="D825" s="9"/>
      <c r="E825" s="9"/>
      <c r="F825" s="9"/>
      <c r="G825" s="9"/>
      <c r="H825" s="9"/>
      <c r="I825" s="9"/>
      <c r="J825" s="9"/>
      <c r="K825" s="9"/>
      <c r="L825" s="15"/>
    </row>
    <row r="826" spans="1:12" x14ac:dyDescent="0.2">
      <c r="A826" s="9"/>
      <c r="B826" s="9"/>
      <c r="C826" s="9"/>
      <c r="D826" s="9"/>
      <c r="E826" s="9"/>
      <c r="F826" s="9"/>
      <c r="G826" s="9"/>
      <c r="H826" s="9"/>
      <c r="I826" s="9"/>
      <c r="J826" s="9"/>
      <c r="K826" s="9"/>
      <c r="L826" s="15"/>
    </row>
    <row r="827" spans="1:12" x14ac:dyDescent="0.2">
      <c r="A827" s="9"/>
      <c r="B827" s="9"/>
      <c r="C827" s="9"/>
      <c r="D827" s="9"/>
      <c r="E827" s="9"/>
      <c r="F827" s="9"/>
      <c r="G827" s="9"/>
      <c r="H827" s="9"/>
      <c r="I827" s="9"/>
      <c r="J827" s="9"/>
      <c r="K827" s="9"/>
      <c r="L827" s="15"/>
    </row>
    <row r="828" spans="1:12" x14ac:dyDescent="0.2">
      <c r="A828" s="9"/>
      <c r="B828" s="9"/>
      <c r="C828" s="9"/>
      <c r="D828" s="9"/>
      <c r="E828" s="9"/>
      <c r="F828" s="9"/>
      <c r="G828" s="9"/>
      <c r="H828" s="9"/>
      <c r="I828" s="9"/>
      <c r="J828" s="9"/>
      <c r="K828" s="9"/>
      <c r="L828" s="15"/>
    </row>
    <row r="829" spans="1:12" x14ac:dyDescent="0.2">
      <c r="A829" s="9"/>
      <c r="B829" s="9"/>
      <c r="C829" s="9"/>
      <c r="D829" s="9"/>
      <c r="E829" s="9"/>
      <c r="F829" s="9"/>
      <c r="G829" s="9"/>
      <c r="H829" s="9"/>
      <c r="I829" s="9"/>
      <c r="J829" s="9"/>
      <c r="K829" s="9"/>
      <c r="L829" s="15"/>
    </row>
    <row r="830" spans="1:12" x14ac:dyDescent="0.2">
      <c r="A830" s="9"/>
      <c r="B830" s="9"/>
      <c r="C830" s="9"/>
      <c r="D830" s="9"/>
      <c r="E830" s="9"/>
      <c r="F830" s="9"/>
      <c r="G830" s="9"/>
      <c r="H830" s="9"/>
      <c r="I830" s="9"/>
      <c r="J830" s="9"/>
      <c r="K830" s="9"/>
      <c r="L830" s="15"/>
    </row>
    <row r="831" spans="1:12" x14ac:dyDescent="0.2">
      <c r="A831" s="9"/>
      <c r="B831" s="9"/>
      <c r="C831" s="9"/>
      <c r="D831" s="9"/>
      <c r="E831" s="9"/>
      <c r="F831" s="9"/>
      <c r="G831" s="9"/>
      <c r="H831" s="9"/>
      <c r="I831" s="9"/>
      <c r="J831" s="9"/>
      <c r="K831" s="9"/>
      <c r="L831" s="15"/>
    </row>
    <row r="832" spans="1:12" x14ac:dyDescent="0.2">
      <c r="A832" s="9"/>
      <c r="B832" s="9"/>
      <c r="C832" s="9"/>
      <c r="D832" s="9"/>
      <c r="E832" s="9"/>
      <c r="F832" s="9"/>
      <c r="G832" s="9"/>
      <c r="H832" s="9"/>
      <c r="I832" s="9"/>
      <c r="J832" s="9"/>
      <c r="K832" s="9"/>
      <c r="L832" s="15"/>
    </row>
    <row r="833" spans="1:12" x14ac:dyDescent="0.2">
      <c r="A833" s="9"/>
      <c r="B833" s="9"/>
      <c r="C833" s="9"/>
      <c r="D833" s="9"/>
      <c r="E833" s="9"/>
      <c r="F833" s="9"/>
      <c r="G833" s="9"/>
      <c r="H833" s="9"/>
      <c r="I833" s="9"/>
      <c r="J833" s="9"/>
      <c r="K833" s="9"/>
      <c r="L833" s="15"/>
    </row>
    <row r="834" spans="1:12" x14ac:dyDescent="0.2">
      <c r="A834" s="9"/>
      <c r="B834" s="9"/>
      <c r="C834" s="9"/>
      <c r="D834" s="9"/>
      <c r="E834" s="9"/>
      <c r="F834" s="9"/>
      <c r="G834" s="9"/>
      <c r="H834" s="9"/>
      <c r="I834" s="9"/>
      <c r="J834" s="9"/>
      <c r="K834" s="9"/>
      <c r="L834" s="15"/>
    </row>
    <row r="835" spans="1:12" x14ac:dyDescent="0.2">
      <c r="A835" s="9"/>
      <c r="B835" s="9"/>
      <c r="C835" s="9"/>
      <c r="D835" s="9"/>
      <c r="E835" s="9"/>
      <c r="F835" s="9"/>
      <c r="G835" s="9"/>
      <c r="H835" s="9"/>
      <c r="I835" s="9"/>
      <c r="J835" s="9"/>
      <c r="K835" s="9"/>
      <c r="L835" s="15"/>
    </row>
    <row r="836" spans="1:12" x14ac:dyDescent="0.2">
      <c r="A836" s="9"/>
      <c r="B836" s="9"/>
      <c r="C836" s="9"/>
      <c r="D836" s="9"/>
      <c r="E836" s="9"/>
      <c r="F836" s="9"/>
      <c r="G836" s="9"/>
      <c r="H836" s="9"/>
      <c r="I836" s="9"/>
      <c r="J836" s="9"/>
      <c r="K836" s="9"/>
      <c r="L836" s="15"/>
    </row>
    <row r="837" spans="1:12" x14ac:dyDescent="0.2">
      <c r="A837" s="9"/>
      <c r="B837" s="9"/>
      <c r="C837" s="9"/>
      <c r="D837" s="9"/>
      <c r="E837" s="9"/>
      <c r="F837" s="9"/>
      <c r="G837" s="9"/>
      <c r="H837" s="9"/>
      <c r="I837" s="9"/>
      <c r="J837" s="9"/>
      <c r="K837" s="9"/>
      <c r="L837" s="15"/>
    </row>
    <row r="838" spans="1:12" x14ac:dyDescent="0.2">
      <c r="A838" s="9"/>
      <c r="B838" s="9"/>
      <c r="C838" s="9"/>
      <c r="D838" s="9"/>
      <c r="E838" s="9"/>
      <c r="F838" s="9"/>
      <c r="G838" s="9"/>
      <c r="H838" s="9"/>
      <c r="I838" s="9"/>
      <c r="J838" s="9"/>
      <c r="K838" s="9"/>
      <c r="L838" s="15"/>
    </row>
    <row r="839" spans="1:12" x14ac:dyDescent="0.2">
      <c r="A839" s="9"/>
      <c r="B839" s="9"/>
      <c r="C839" s="9"/>
      <c r="D839" s="9"/>
      <c r="E839" s="9"/>
      <c r="F839" s="9"/>
      <c r="G839" s="9"/>
      <c r="H839" s="9"/>
      <c r="I839" s="9"/>
      <c r="J839" s="9"/>
      <c r="K839" s="9"/>
      <c r="L839" s="15"/>
    </row>
    <row r="840" spans="1:12" x14ac:dyDescent="0.2">
      <c r="A840" s="9"/>
      <c r="B840" s="9"/>
      <c r="C840" s="9"/>
      <c r="D840" s="9"/>
      <c r="E840" s="9"/>
      <c r="F840" s="9"/>
      <c r="G840" s="9"/>
      <c r="H840" s="9"/>
      <c r="I840" s="9"/>
      <c r="J840" s="9"/>
      <c r="K840" s="9"/>
      <c r="L840" s="15"/>
    </row>
    <row r="841" spans="1:12" x14ac:dyDescent="0.2">
      <c r="A841" s="9"/>
      <c r="B841" s="9"/>
      <c r="C841" s="9"/>
      <c r="D841" s="9"/>
      <c r="E841" s="9"/>
      <c r="F841" s="9"/>
      <c r="G841" s="9"/>
      <c r="H841" s="9"/>
      <c r="I841" s="9"/>
      <c r="J841" s="9"/>
      <c r="K841" s="9"/>
      <c r="L841" s="15"/>
    </row>
    <row r="842" spans="1:12" x14ac:dyDescent="0.2">
      <c r="A842" s="9"/>
      <c r="B842" s="9"/>
      <c r="C842" s="9"/>
      <c r="D842" s="9"/>
      <c r="E842" s="9"/>
      <c r="F842" s="9"/>
      <c r="G842" s="9"/>
      <c r="H842" s="9"/>
      <c r="I842" s="9"/>
      <c r="J842" s="9"/>
      <c r="K842" s="9"/>
      <c r="L842" s="15"/>
    </row>
    <row r="843" spans="1:12" x14ac:dyDescent="0.2">
      <c r="A843" s="9"/>
      <c r="B843" s="9"/>
      <c r="C843" s="9"/>
      <c r="D843" s="9"/>
      <c r="E843" s="9"/>
      <c r="F843" s="9"/>
      <c r="G843" s="9"/>
      <c r="H843" s="9"/>
      <c r="I843" s="9"/>
      <c r="J843" s="9"/>
      <c r="K843" s="9"/>
      <c r="L843" s="15"/>
    </row>
    <row r="844" spans="1:12" x14ac:dyDescent="0.2">
      <c r="A844" s="9"/>
      <c r="B844" s="9"/>
      <c r="C844" s="9"/>
      <c r="D844" s="9"/>
      <c r="E844" s="9"/>
      <c r="F844" s="9"/>
      <c r="G844" s="9"/>
      <c r="H844" s="9"/>
      <c r="I844" s="9"/>
      <c r="J844" s="9"/>
      <c r="K844" s="9"/>
      <c r="L844" s="15"/>
    </row>
    <row r="845" spans="1:12" x14ac:dyDescent="0.2">
      <c r="A845" s="9"/>
      <c r="B845" s="9"/>
      <c r="C845" s="9"/>
      <c r="D845" s="9"/>
      <c r="E845" s="9"/>
      <c r="F845" s="9"/>
      <c r="G845" s="9"/>
      <c r="H845" s="9"/>
      <c r="I845" s="9"/>
      <c r="J845" s="9"/>
      <c r="K845" s="9"/>
      <c r="L845" s="15"/>
    </row>
    <row r="846" spans="1:12" x14ac:dyDescent="0.2">
      <c r="A846" s="9"/>
      <c r="B846" s="9"/>
      <c r="C846" s="9"/>
      <c r="D846" s="9"/>
      <c r="E846" s="9"/>
      <c r="F846" s="9"/>
      <c r="G846" s="9"/>
      <c r="H846" s="9"/>
      <c r="I846" s="9"/>
      <c r="J846" s="9"/>
      <c r="K846" s="9"/>
      <c r="L846" s="15"/>
    </row>
    <row r="847" spans="1:12" x14ac:dyDescent="0.2">
      <c r="A847" s="9"/>
      <c r="B847" s="9"/>
      <c r="C847" s="9"/>
      <c r="D847" s="9"/>
      <c r="E847" s="9"/>
      <c r="F847" s="9"/>
      <c r="G847" s="9"/>
      <c r="H847" s="9"/>
      <c r="I847" s="9"/>
      <c r="J847" s="9"/>
      <c r="K847" s="9"/>
      <c r="L847" s="15"/>
    </row>
    <row r="848" spans="1:12" x14ac:dyDescent="0.2">
      <c r="A848" s="9"/>
      <c r="B848" s="9"/>
      <c r="C848" s="9"/>
      <c r="D848" s="9"/>
      <c r="E848" s="9"/>
      <c r="F848" s="9"/>
      <c r="G848" s="9"/>
      <c r="H848" s="9"/>
      <c r="I848" s="9"/>
      <c r="J848" s="9"/>
      <c r="K848" s="9"/>
      <c r="L848" s="15"/>
    </row>
    <row r="849" spans="1:12" x14ac:dyDescent="0.2">
      <c r="A849" s="9"/>
      <c r="B849" s="9"/>
      <c r="C849" s="9"/>
      <c r="D849" s="9"/>
      <c r="E849" s="9"/>
      <c r="F849" s="9"/>
      <c r="G849" s="9"/>
      <c r="H849" s="9"/>
      <c r="I849" s="9"/>
      <c r="J849" s="9"/>
      <c r="K849" s="9"/>
      <c r="L849" s="15"/>
    </row>
    <row r="850" spans="1:12" x14ac:dyDescent="0.2">
      <c r="A850" s="9"/>
      <c r="B850" s="9"/>
      <c r="C850" s="9"/>
      <c r="D850" s="9"/>
      <c r="E850" s="9"/>
      <c r="F850" s="9"/>
      <c r="G850" s="9"/>
      <c r="H850" s="9"/>
      <c r="I850" s="9"/>
      <c r="J850" s="9"/>
      <c r="K850" s="9"/>
      <c r="L850" s="15"/>
    </row>
    <row r="851" spans="1:12" x14ac:dyDescent="0.2">
      <c r="A851" s="9"/>
      <c r="B851" s="9"/>
      <c r="C851" s="9"/>
      <c r="D851" s="9"/>
      <c r="E851" s="9"/>
      <c r="F851" s="9"/>
      <c r="G851" s="9"/>
      <c r="H851" s="9"/>
      <c r="I851" s="9"/>
      <c r="J851" s="9"/>
      <c r="K851" s="9"/>
      <c r="L851" s="15"/>
    </row>
    <row r="852" spans="1:12" x14ac:dyDescent="0.2">
      <c r="A852" s="9"/>
      <c r="B852" s="9"/>
      <c r="C852" s="9"/>
      <c r="D852" s="9"/>
      <c r="E852" s="9"/>
      <c r="F852" s="9"/>
      <c r="G852" s="9"/>
      <c r="H852" s="9"/>
      <c r="I852" s="9"/>
      <c r="J852" s="9"/>
      <c r="K852" s="9"/>
      <c r="L852" s="15"/>
    </row>
    <row r="853" spans="1:12" x14ac:dyDescent="0.2">
      <c r="A853" s="9"/>
      <c r="B853" s="9"/>
      <c r="C853" s="9"/>
      <c r="D853" s="9"/>
      <c r="E853" s="9"/>
      <c r="F853" s="9"/>
      <c r="G853" s="9"/>
      <c r="H853" s="9"/>
      <c r="I853" s="9"/>
      <c r="J853" s="9"/>
      <c r="K853" s="9"/>
      <c r="L853" s="15"/>
    </row>
    <row r="854" spans="1:12" x14ac:dyDescent="0.2">
      <c r="A854" s="9"/>
      <c r="B854" s="9"/>
      <c r="C854" s="9"/>
      <c r="D854" s="9"/>
      <c r="E854" s="9"/>
      <c r="F854" s="9"/>
      <c r="G854" s="9"/>
      <c r="H854" s="9"/>
      <c r="I854" s="9"/>
      <c r="J854" s="9"/>
      <c r="K854" s="9"/>
      <c r="L854" s="15"/>
    </row>
    <row r="855" spans="1:12" x14ac:dyDescent="0.2">
      <c r="A855" s="9"/>
      <c r="B855" s="9"/>
      <c r="C855" s="9"/>
      <c r="D855" s="9"/>
      <c r="E855" s="9"/>
      <c r="F855" s="9"/>
      <c r="G855" s="9"/>
      <c r="H855" s="9"/>
      <c r="I855" s="9"/>
      <c r="J855" s="9"/>
      <c r="K855" s="9"/>
      <c r="L855" s="15"/>
    </row>
    <row r="856" spans="1:12" x14ac:dyDescent="0.2">
      <c r="A856" s="9"/>
      <c r="B856" s="9"/>
      <c r="C856" s="9"/>
      <c r="D856" s="9"/>
      <c r="E856" s="9"/>
      <c r="F856" s="9"/>
      <c r="G856" s="9"/>
      <c r="H856" s="9"/>
      <c r="I856" s="9"/>
      <c r="J856" s="9"/>
      <c r="K856" s="9"/>
      <c r="L856" s="15"/>
    </row>
    <row r="857" spans="1:12" x14ac:dyDescent="0.2">
      <c r="A857" s="9"/>
      <c r="B857" s="9"/>
      <c r="C857" s="9"/>
      <c r="D857" s="9"/>
      <c r="E857" s="9"/>
      <c r="F857" s="9"/>
      <c r="G857" s="9"/>
      <c r="H857" s="9"/>
      <c r="I857" s="9"/>
      <c r="J857" s="9"/>
      <c r="K857" s="9"/>
      <c r="L857" s="15"/>
    </row>
    <row r="858" spans="1:12" x14ac:dyDescent="0.2">
      <c r="A858" s="9"/>
      <c r="B858" s="9"/>
      <c r="C858" s="9"/>
      <c r="D858" s="9"/>
      <c r="E858" s="9"/>
      <c r="F858" s="9"/>
      <c r="G858" s="9"/>
      <c r="H858" s="9"/>
      <c r="I858" s="9"/>
      <c r="J858" s="9"/>
      <c r="K858" s="9"/>
      <c r="L858" s="15"/>
    </row>
    <row r="859" spans="1:12" x14ac:dyDescent="0.2">
      <c r="A859" s="9"/>
      <c r="B859" s="9"/>
      <c r="C859" s="9"/>
      <c r="D859" s="9"/>
      <c r="E859" s="9"/>
      <c r="F859" s="9"/>
      <c r="G859" s="9"/>
      <c r="H859" s="9"/>
      <c r="I859" s="9"/>
      <c r="J859" s="9"/>
      <c r="K859" s="9"/>
      <c r="L859" s="15"/>
    </row>
    <row r="860" spans="1:12" x14ac:dyDescent="0.2">
      <c r="A860" s="9"/>
      <c r="B860" s="9"/>
      <c r="C860" s="9"/>
      <c r="D860" s="9"/>
      <c r="E860" s="9"/>
      <c r="F860" s="9"/>
      <c r="G860" s="9"/>
      <c r="H860" s="9"/>
      <c r="I860" s="9"/>
      <c r="J860" s="9"/>
      <c r="K860" s="9"/>
      <c r="L860" s="15"/>
    </row>
    <row r="861" spans="1:12" x14ac:dyDescent="0.2">
      <c r="A861" s="9"/>
      <c r="B861" s="9"/>
      <c r="C861" s="9"/>
      <c r="D861" s="9"/>
      <c r="E861" s="9"/>
      <c r="F861" s="9"/>
      <c r="G861" s="9"/>
      <c r="H861" s="9"/>
      <c r="I861" s="9"/>
      <c r="J861" s="9"/>
      <c r="K861" s="9"/>
      <c r="L861" s="15"/>
    </row>
    <row r="862" spans="1:12" x14ac:dyDescent="0.2">
      <c r="A862" s="9"/>
      <c r="B862" s="9"/>
      <c r="C862" s="9"/>
      <c r="D862" s="9"/>
      <c r="E862" s="9"/>
      <c r="F862" s="9"/>
      <c r="G862" s="9"/>
      <c r="H862" s="9"/>
      <c r="I862" s="9"/>
      <c r="J862" s="9"/>
      <c r="K862" s="9"/>
      <c r="L862" s="15"/>
    </row>
    <row r="863" spans="1:12" x14ac:dyDescent="0.2">
      <c r="A863" s="9"/>
      <c r="B863" s="9"/>
      <c r="C863" s="9"/>
      <c r="D863" s="9"/>
      <c r="E863" s="9"/>
      <c r="F863" s="9"/>
      <c r="G863" s="9"/>
      <c r="H863" s="9"/>
      <c r="I863" s="9"/>
      <c r="J863" s="9"/>
      <c r="K863" s="9"/>
      <c r="L863" s="15"/>
    </row>
    <row r="864" spans="1:12" x14ac:dyDescent="0.2">
      <c r="A864" s="9"/>
      <c r="B864" s="9"/>
      <c r="C864" s="9"/>
      <c r="D864" s="9"/>
      <c r="E864" s="9"/>
      <c r="F864" s="9"/>
      <c r="G864" s="9"/>
      <c r="H864" s="9"/>
      <c r="I864" s="9"/>
      <c r="J864" s="9"/>
      <c r="K864" s="9"/>
      <c r="L864" s="15"/>
    </row>
    <row r="865" spans="1:12" x14ac:dyDescent="0.2">
      <c r="A865" s="9"/>
      <c r="B865" s="9"/>
      <c r="C865" s="9"/>
      <c r="D865" s="9"/>
      <c r="E865" s="9"/>
      <c r="F865" s="9"/>
      <c r="G865" s="9"/>
      <c r="H865" s="9"/>
      <c r="I865" s="9"/>
      <c r="J865" s="9"/>
      <c r="K865" s="9"/>
      <c r="L865" s="15"/>
    </row>
    <row r="866" spans="1:12" x14ac:dyDescent="0.2">
      <c r="A866" s="9"/>
      <c r="B866" s="9"/>
      <c r="C866" s="9"/>
      <c r="D866" s="9"/>
      <c r="E866" s="9"/>
      <c r="F866" s="9"/>
      <c r="G866" s="9"/>
      <c r="H866" s="9"/>
      <c r="I866" s="9"/>
      <c r="J866" s="9"/>
      <c r="K866" s="9"/>
      <c r="L866" s="15"/>
    </row>
    <row r="867" spans="1:12" x14ac:dyDescent="0.2">
      <c r="A867" s="9"/>
      <c r="B867" s="9"/>
      <c r="C867" s="9"/>
      <c r="D867" s="9"/>
      <c r="E867" s="9"/>
      <c r="F867" s="9"/>
      <c r="G867" s="9"/>
      <c r="H867" s="9"/>
      <c r="I867" s="9"/>
      <c r="J867" s="9"/>
      <c r="K867" s="9"/>
      <c r="L867" s="15"/>
    </row>
    <row r="868" spans="1:12" x14ac:dyDescent="0.2">
      <c r="A868" s="9"/>
      <c r="B868" s="9"/>
      <c r="C868" s="9"/>
      <c r="D868" s="9"/>
      <c r="E868" s="9"/>
      <c r="F868" s="9"/>
      <c r="G868" s="9"/>
      <c r="H868" s="9"/>
      <c r="I868" s="9"/>
      <c r="J868" s="9"/>
      <c r="K868" s="9"/>
      <c r="L868" s="15"/>
    </row>
    <row r="869" spans="1:12" x14ac:dyDescent="0.2">
      <c r="A869" s="9"/>
      <c r="B869" s="9"/>
      <c r="C869" s="9"/>
      <c r="D869" s="9"/>
      <c r="E869" s="9"/>
      <c r="F869" s="9"/>
      <c r="G869" s="9"/>
      <c r="H869" s="9"/>
      <c r="I869" s="9"/>
      <c r="J869" s="9"/>
      <c r="K869" s="9"/>
      <c r="L869" s="15"/>
    </row>
    <row r="870" spans="1:12" x14ac:dyDescent="0.2">
      <c r="A870" s="9"/>
      <c r="B870" s="9"/>
      <c r="C870" s="9"/>
      <c r="D870" s="9"/>
      <c r="E870" s="9"/>
      <c r="F870" s="9"/>
      <c r="G870" s="9"/>
      <c r="H870" s="9"/>
      <c r="I870" s="9"/>
      <c r="J870" s="9"/>
      <c r="K870" s="9"/>
      <c r="L870" s="15"/>
    </row>
    <row r="871" spans="1:12" x14ac:dyDescent="0.2">
      <c r="A871" s="9"/>
      <c r="B871" s="9"/>
      <c r="C871" s="9"/>
      <c r="D871" s="9"/>
      <c r="E871" s="9"/>
      <c r="F871" s="9"/>
      <c r="G871" s="9"/>
      <c r="H871" s="9"/>
      <c r="I871" s="9"/>
      <c r="J871" s="9"/>
      <c r="K871" s="9"/>
      <c r="L871" s="15"/>
    </row>
    <row r="872" spans="1:12" x14ac:dyDescent="0.2">
      <c r="A872" s="9"/>
      <c r="B872" s="9"/>
      <c r="C872" s="9"/>
      <c r="D872" s="9"/>
      <c r="E872" s="9"/>
      <c r="F872" s="9"/>
      <c r="G872" s="9"/>
      <c r="H872" s="9"/>
      <c r="I872" s="9"/>
      <c r="J872" s="9"/>
      <c r="K872" s="9"/>
      <c r="L872" s="15"/>
    </row>
    <row r="873" spans="1:12" x14ac:dyDescent="0.2">
      <c r="A873" s="9"/>
      <c r="B873" s="9"/>
      <c r="C873" s="9"/>
      <c r="D873" s="9"/>
      <c r="E873" s="9"/>
      <c r="F873" s="9"/>
      <c r="G873" s="9"/>
      <c r="H873" s="9"/>
      <c r="I873" s="9"/>
      <c r="J873" s="9"/>
      <c r="K873" s="9"/>
      <c r="L873" s="15"/>
    </row>
    <row r="874" spans="1:12" x14ac:dyDescent="0.2">
      <c r="A874" s="9"/>
      <c r="B874" s="9"/>
      <c r="C874" s="9"/>
      <c r="D874" s="9"/>
      <c r="E874" s="9"/>
      <c r="F874" s="9"/>
      <c r="G874" s="9"/>
      <c r="H874" s="9"/>
      <c r="I874" s="9"/>
      <c r="J874" s="9"/>
      <c r="K874" s="9"/>
      <c r="L874" s="15"/>
    </row>
    <row r="875" spans="1:12" x14ac:dyDescent="0.2">
      <c r="A875" s="9"/>
      <c r="B875" s="9"/>
      <c r="C875" s="9"/>
      <c r="D875" s="9"/>
      <c r="E875" s="9"/>
      <c r="F875" s="9"/>
      <c r="G875" s="9"/>
      <c r="H875" s="9"/>
      <c r="I875" s="9"/>
      <c r="J875" s="9"/>
      <c r="K875" s="9"/>
      <c r="L875" s="15"/>
    </row>
    <row r="876" spans="1:12" x14ac:dyDescent="0.2">
      <c r="A876" s="9"/>
      <c r="B876" s="9"/>
      <c r="C876" s="9"/>
      <c r="D876" s="9"/>
      <c r="E876" s="9"/>
      <c r="F876" s="9"/>
      <c r="G876" s="9"/>
      <c r="H876" s="9"/>
      <c r="I876" s="9"/>
      <c r="J876" s="9"/>
      <c r="K876" s="9"/>
      <c r="L876" s="15"/>
    </row>
    <row r="877" spans="1:12" x14ac:dyDescent="0.2">
      <c r="A877" s="9"/>
      <c r="B877" s="9"/>
      <c r="C877" s="9"/>
      <c r="D877" s="9"/>
      <c r="E877" s="9"/>
      <c r="F877" s="9"/>
      <c r="G877" s="9"/>
      <c r="H877" s="9"/>
      <c r="I877" s="9"/>
      <c r="J877" s="9"/>
      <c r="K877" s="9"/>
      <c r="L877" s="15"/>
    </row>
    <row r="878" spans="1:12" x14ac:dyDescent="0.2">
      <c r="A878" s="9"/>
      <c r="B878" s="9"/>
      <c r="C878" s="9"/>
      <c r="D878" s="9"/>
      <c r="E878" s="9"/>
      <c r="F878" s="9"/>
      <c r="G878" s="9"/>
      <c r="H878" s="9"/>
      <c r="I878" s="9"/>
      <c r="J878" s="9"/>
      <c r="K878" s="9"/>
      <c r="L878" s="15"/>
    </row>
    <row r="879" spans="1:12" x14ac:dyDescent="0.2">
      <c r="A879" s="9"/>
      <c r="B879" s="9"/>
      <c r="C879" s="9"/>
      <c r="D879" s="9"/>
      <c r="E879" s="9"/>
      <c r="F879" s="9"/>
      <c r="G879" s="9"/>
      <c r="H879" s="9"/>
      <c r="I879" s="9"/>
      <c r="J879" s="9"/>
      <c r="K879" s="9"/>
      <c r="L879" s="15"/>
    </row>
    <row r="880" spans="1:12" x14ac:dyDescent="0.2">
      <c r="A880" s="9"/>
      <c r="B880" s="9"/>
      <c r="C880" s="9"/>
      <c r="D880" s="9"/>
      <c r="E880" s="9"/>
      <c r="F880" s="9"/>
      <c r="G880" s="9"/>
      <c r="H880" s="9"/>
      <c r="I880" s="9"/>
      <c r="J880" s="9"/>
      <c r="K880" s="9"/>
      <c r="L880" s="15"/>
    </row>
    <row r="881" spans="1:12" x14ac:dyDescent="0.2">
      <c r="A881" s="9"/>
      <c r="B881" s="9"/>
      <c r="C881" s="9"/>
      <c r="D881" s="9"/>
      <c r="E881" s="9"/>
      <c r="F881" s="9"/>
      <c r="G881" s="9"/>
      <c r="H881" s="9"/>
      <c r="I881" s="9"/>
      <c r="J881" s="9"/>
      <c r="K881" s="9"/>
      <c r="L881" s="15"/>
    </row>
    <row r="882" spans="1:12" x14ac:dyDescent="0.2">
      <c r="A882" s="9"/>
      <c r="B882" s="9"/>
      <c r="C882" s="9"/>
      <c r="D882" s="9"/>
      <c r="E882" s="9"/>
      <c r="F882" s="9"/>
      <c r="G882" s="9"/>
      <c r="H882" s="9"/>
      <c r="I882" s="9"/>
      <c r="J882" s="9"/>
      <c r="K882" s="9"/>
      <c r="L882" s="15"/>
    </row>
    <row r="883" spans="1:12" x14ac:dyDescent="0.2">
      <c r="A883" s="9"/>
      <c r="B883" s="9"/>
      <c r="C883" s="9"/>
      <c r="D883" s="9"/>
      <c r="E883" s="9"/>
      <c r="F883" s="9"/>
      <c r="G883" s="9"/>
      <c r="H883" s="9"/>
      <c r="I883" s="9"/>
      <c r="J883" s="9"/>
      <c r="K883" s="9"/>
      <c r="L883" s="15"/>
    </row>
    <row r="884" spans="1:12" x14ac:dyDescent="0.2">
      <c r="A884" s="9"/>
      <c r="B884" s="9"/>
      <c r="C884" s="9"/>
      <c r="D884" s="9"/>
      <c r="E884" s="9"/>
      <c r="F884" s="9"/>
      <c r="G884" s="9"/>
      <c r="H884" s="9"/>
      <c r="I884" s="9"/>
      <c r="J884" s="9"/>
      <c r="K884" s="9"/>
      <c r="L884" s="15"/>
    </row>
    <row r="885" spans="1:12" x14ac:dyDescent="0.2">
      <c r="A885" s="9"/>
      <c r="B885" s="9"/>
      <c r="C885" s="9"/>
      <c r="D885" s="9"/>
      <c r="E885" s="9"/>
      <c r="F885" s="9"/>
      <c r="G885" s="9"/>
      <c r="H885" s="9"/>
      <c r="I885" s="9"/>
      <c r="J885" s="9"/>
      <c r="K885" s="9"/>
      <c r="L885" s="15"/>
    </row>
    <row r="886" spans="1:12" x14ac:dyDescent="0.2">
      <c r="A886" s="9"/>
      <c r="B886" s="9"/>
      <c r="C886" s="9"/>
      <c r="D886" s="9"/>
      <c r="E886" s="9"/>
      <c r="F886" s="9"/>
      <c r="G886" s="9"/>
      <c r="H886" s="9"/>
      <c r="I886" s="9"/>
      <c r="J886" s="9"/>
      <c r="K886" s="9"/>
      <c r="L886" s="15"/>
    </row>
    <row r="887" spans="1:12" x14ac:dyDescent="0.2">
      <c r="A887" s="9"/>
      <c r="B887" s="9"/>
      <c r="C887" s="9"/>
      <c r="D887" s="9"/>
      <c r="E887" s="9"/>
      <c r="F887" s="9"/>
      <c r="G887" s="9"/>
      <c r="H887" s="9"/>
      <c r="I887" s="9"/>
      <c r="J887" s="9"/>
      <c r="K887" s="9"/>
      <c r="L887" s="15"/>
    </row>
    <row r="888" spans="1:12" x14ac:dyDescent="0.2">
      <c r="A888" s="9"/>
      <c r="B888" s="9"/>
      <c r="C888" s="9"/>
      <c r="D888" s="9"/>
      <c r="E888" s="9"/>
      <c r="F888" s="9"/>
      <c r="G888" s="9"/>
      <c r="H888" s="9"/>
      <c r="I888" s="9"/>
      <c r="J888" s="9"/>
      <c r="K888" s="9"/>
      <c r="L888" s="15"/>
    </row>
    <row r="889" spans="1:12" x14ac:dyDescent="0.2">
      <c r="A889" s="9"/>
      <c r="B889" s="9"/>
      <c r="C889" s="9"/>
      <c r="D889" s="9"/>
      <c r="E889" s="9"/>
      <c r="F889" s="9"/>
      <c r="G889" s="9"/>
      <c r="H889" s="9"/>
      <c r="I889" s="9"/>
      <c r="J889" s="9"/>
      <c r="K889" s="9"/>
      <c r="L889" s="15"/>
    </row>
    <row r="890" spans="1:12" x14ac:dyDescent="0.2">
      <c r="A890" s="9"/>
      <c r="B890" s="9"/>
      <c r="C890" s="9"/>
      <c r="D890" s="9"/>
      <c r="E890" s="9"/>
      <c r="F890" s="9"/>
      <c r="G890" s="9"/>
      <c r="H890" s="9"/>
      <c r="I890" s="9"/>
      <c r="J890" s="9"/>
      <c r="K890" s="9"/>
      <c r="L890" s="15"/>
    </row>
    <row r="891" spans="1:12" x14ac:dyDescent="0.2">
      <c r="A891" s="9"/>
      <c r="B891" s="9"/>
      <c r="C891" s="9"/>
      <c r="D891" s="9"/>
      <c r="E891" s="9"/>
      <c r="F891" s="9"/>
      <c r="G891" s="9"/>
      <c r="H891" s="9"/>
      <c r="I891" s="9"/>
      <c r="J891" s="9"/>
      <c r="K891" s="9"/>
      <c r="L891" s="15"/>
    </row>
    <row r="892" spans="1:12" x14ac:dyDescent="0.2">
      <c r="A892" s="9"/>
      <c r="B892" s="9"/>
      <c r="C892" s="9"/>
      <c r="D892" s="9"/>
      <c r="E892" s="9"/>
      <c r="F892" s="9"/>
      <c r="G892" s="9"/>
      <c r="H892" s="9"/>
      <c r="I892" s="9"/>
      <c r="J892" s="9"/>
      <c r="K892" s="9"/>
      <c r="L892" s="15"/>
    </row>
    <row r="893" spans="1:12" x14ac:dyDescent="0.2">
      <c r="A893" s="9"/>
      <c r="B893" s="9"/>
      <c r="C893" s="9"/>
      <c r="D893" s="9"/>
      <c r="E893" s="9"/>
      <c r="F893" s="9"/>
      <c r="G893" s="9"/>
      <c r="H893" s="9"/>
      <c r="I893" s="9"/>
      <c r="J893" s="9"/>
      <c r="K893" s="9"/>
      <c r="L893" s="15"/>
    </row>
    <row r="894" spans="1:12" x14ac:dyDescent="0.2">
      <c r="A894" s="9"/>
      <c r="B894" s="9"/>
      <c r="C894" s="9"/>
      <c r="D894" s="9"/>
      <c r="E894" s="9"/>
      <c r="F894" s="9"/>
      <c r="G894" s="9"/>
      <c r="H894" s="9"/>
      <c r="I894" s="9"/>
      <c r="J894" s="9"/>
      <c r="K894" s="9"/>
      <c r="L894" s="15"/>
    </row>
    <row r="895" spans="1:12" x14ac:dyDescent="0.2">
      <c r="A895" s="9"/>
      <c r="B895" s="9"/>
      <c r="C895" s="9"/>
      <c r="D895" s="9"/>
      <c r="E895" s="9"/>
      <c r="F895" s="9"/>
      <c r="G895" s="9"/>
      <c r="H895" s="9"/>
      <c r="I895" s="9"/>
      <c r="J895" s="9"/>
      <c r="K895" s="9"/>
      <c r="L895" s="15"/>
    </row>
    <row r="896" spans="1:12" x14ac:dyDescent="0.2">
      <c r="A896" s="9"/>
      <c r="B896" s="9"/>
      <c r="C896" s="9"/>
      <c r="D896" s="9"/>
      <c r="E896" s="9"/>
      <c r="F896" s="9"/>
      <c r="G896" s="9"/>
      <c r="H896" s="9"/>
      <c r="I896" s="9"/>
      <c r="J896" s="9"/>
      <c r="K896" s="9"/>
      <c r="L896" s="15"/>
    </row>
    <row r="897" spans="1:12" x14ac:dyDescent="0.2">
      <c r="A897" s="9"/>
      <c r="B897" s="9"/>
      <c r="C897" s="9"/>
      <c r="D897" s="9"/>
      <c r="E897" s="9"/>
      <c r="F897" s="9"/>
      <c r="G897" s="9"/>
      <c r="H897" s="9"/>
      <c r="I897" s="9"/>
      <c r="J897" s="9"/>
      <c r="K897" s="9"/>
      <c r="L897" s="15"/>
    </row>
    <row r="898" spans="1:12" x14ac:dyDescent="0.2">
      <c r="A898" s="9"/>
      <c r="B898" s="9"/>
      <c r="C898" s="9"/>
      <c r="D898" s="9"/>
      <c r="E898" s="9"/>
      <c r="F898" s="9"/>
      <c r="G898" s="9"/>
      <c r="H898" s="9"/>
      <c r="I898" s="9"/>
      <c r="J898" s="9"/>
      <c r="K898" s="9"/>
      <c r="L898" s="15"/>
    </row>
    <row r="899" spans="1:12" x14ac:dyDescent="0.2">
      <c r="A899" s="9"/>
      <c r="B899" s="9"/>
      <c r="C899" s="9"/>
      <c r="D899" s="9"/>
      <c r="E899" s="9"/>
      <c r="F899" s="9"/>
      <c r="G899" s="9"/>
      <c r="H899" s="9"/>
      <c r="I899" s="9"/>
      <c r="J899" s="9"/>
      <c r="K899" s="9"/>
      <c r="L899" s="15"/>
    </row>
    <row r="900" spans="1:12" x14ac:dyDescent="0.2">
      <c r="A900" s="9"/>
      <c r="B900" s="9"/>
      <c r="C900" s="9"/>
      <c r="D900" s="9"/>
      <c r="E900" s="9"/>
      <c r="F900" s="9"/>
      <c r="G900" s="9"/>
      <c r="H900" s="9"/>
      <c r="I900" s="9"/>
      <c r="J900" s="9"/>
      <c r="K900" s="9"/>
      <c r="L900" s="15"/>
    </row>
    <row r="901" spans="1:12" x14ac:dyDescent="0.2">
      <c r="A901" s="9"/>
      <c r="B901" s="9"/>
      <c r="C901" s="9"/>
      <c r="D901" s="9"/>
      <c r="E901" s="9"/>
      <c r="F901" s="9"/>
      <c r="G901" s="9"/>
      <c r="H901" s="9"/>
      <c r="I901" s="9"/>
      <c r="J901" s="9"/>
      <c r="K901" s="9"/>
      <c r="L901" s="15"/>
    </row>
    <row r="902" spans="1:12" x14ac:dyDescent="0.2">
      <c r="A902" s="9"/>
      <c r="B902" s="9"/>
      <c r="C902" s="9"/>
      <c r="D902" s="9"/>
      <c r="E902" s="9"/>
      <c r="F902" s="9"/>
      <c r="G902" s="9"/>
      <c r="H902" s="9"/>
      <c r="I902" s="9"/>
      <c r="J902" s="9"/>
      <c r="K902" s="9"/>
      <c r="L902" s="15"/>
    </row>
    <row r="903" spans="1:12" x14ac:dyDescent="0.2">
      <c r="A903" s="9"/>
      <c r="B903" s="9"/>
      <c r="C903" s="9"/>
      <c r="D903" s="9"/>
      <c r="E903" s="9"/>
      <c r="F903" s="9"/>
      <c r="G903" s="9"/>
      <c r="H903" s="9"/>
      <c r="I903" s="9"/>
      <c r="J903" s="9"/>
      <c r="K903" s="9"/>
      <c r="L903" s="15"/>
    </row>
    <row r="904" spans="1:12" x14ac:dyDescent="0.2">
      <c r="A904" s="9"/>
      <c r="B904" s="9"/>
      <c r="C904" s="9"/>
      <c r="D904" s="9"/>
      <c r="E904" s="9"/>
      <c r="F904" s="9"/>
      <c r="G904" s="9"/>
      <c r="H904" s="9"/>
      <c r="I904" s="9"/>
      <c r="J904" s="9"/>
      <c r="K904" s="9"/>
      <c r="L904" s="15"/>
    </row>
    <row r="905" spans="1:12" x14ac:dyDescent="0.2">
      <c r="A905" s="9"/>
      <c r="B905" s="9"/>
      <c r="C905" s="9"/>
      <c r="D905" s="9"/>
      <c r="E905" s="9"/>
      <c r="F905" s="9"/>
      <c r="G905" s="9"/>
      <c r="H905" s="9"/>
      <c r="I905" s="9"/>
      <c r="J905" s="9"/>
      <c r="K905" s="9"/>
      <c r="L905" s="15"/>
    </row>
    <row r="906" spans="1:12" x14ac:dyDescent="0.2">
      <c r="A906" s="9"/>
      <c r="B906" s="9"/>
      <c r="C906" s="9"/>
      <c r="D906" s="9"/>
      <c r="E906" s="9"/>
      <c r="F906" s="9"/>
      <c r="G906" s="9"/>
      <c r="H906" s="9"/>
      <c r="I906" s="9"/>
      <c r="J906" s="9"/>
      <c r="K906" s="9"/>
      <c r="L906" s="15"/>
    </row>
    <row r="907" spans="1:12" x14ac:dyDescent="0.2">
      <c r="A907" s="9"/>
      <c r="B907" s="9"/>
      <c r="C907" s="9"/>
      <c r="D907" s="9"/>
      <c r="E907" s="9"/>
      <c r="F907" s="9"/>
      <c r="G907" s="9"/>
      <c r="H907" s="9"/>
      <c r="I907" s="9"/>
      <c r="J907" s="9"/>
      <c r="K907" s="9"/>
      <c r="L907" s="15"/>
    </row>
    <row r="908" spans="1:12" x14ac:dyDescent="0.2">
      <c r="A908" s="9"/>
      <c r="B908" s="9"/>
      <c r="C908" s="9"/>
      <c r="D908" s="9"/>
      <c r="E908" s="9"/>
      <c r="F908" s="9"/>
      <c r="G908" s="9"/>
      <c r="H908" s="9"/>
      <c r="I908" s="9"/>
      <c r="J908" s="9"/>
      <c r="K908" s="9"/>
      <c r="L908" s="15"/>
    </row>
    <row r="909" spans="1:12" x14ac:dyDescent="0.2">
      <c r="A909" s="9"/>
      <c r="B909" s="9"/>
      <c r="C909" s="9"/>
      <c r="D909" s="9"/>
      <c r="E909" s="9"/>
      <c r="F909" s="9"/>
      <c r="G909" s="9"/>
      <c r="H909" s="9"/>
      <c r="I909" s="9"/>
      <c r="J909" s="9"/>
      <c r="K909" s="9"/>
      <c r="L909" s="15"/>
    </row>
    <row r="910" spans="1:12" x14ac:dyDescent="0.2">
      <c r="A910" s="9"/>
      <c r="B910" s="9"/>
      <c r="C910" s="9"/>
      <c r="D910" s="9"/>
      <c r="E910" s="9"/>
      <c r="F910" s="9"/>
      <c r="G910" s="9"/>
      <c r="H910" s="9"/>
      <c r="I910" s="9"/>
      <c r="J910" s="9"/>
      <c r="K910" s="9"/>
      <c r="L910" s="15"/>
    </row>
    <row r="911" spans="1:12" x14ac:dyDescent="0.2">
      <c r="A911" s="9"/>
      <c r="B911" s="9"/>
      <c r="C911" s="9"/>
      <c r="D911" s="9"/>
      <c r="E911" s="9"/>
      <c r="F911" s="9"/>
      <c r="G911" s="9"/>
      <c r="H911" s="9"/>
      <c r="I911" s="9"/>
      <c r="J911" s="9"/>
      <c r="K911" s="9"/>
      <c r="L911" s="15"/>
    </row>
    <row r="912" spans="1:12" x14ac:dyDescent="0.2">
      <c r="A912" s="9"/>
      <c r="B912" s="9"/>
      <c r="C912" s="9"/>
      <c r="D912" s="9"/>
      <c r="E912" s="9"/>
      <c r="F912" s="9"/>
      <c r="G912" s="9"/>
      <c r="H912" s="9"/>
      <c r="I912" s="9"/>
      <c r="J912" s="9"/>
      <c r="K912" s="9"/>
      <c r="L912" s="15"/>
    </row>
    <row r="913" spans="1:12" x14ac:dyDescent="0.2">
      <c r="A913" s="9"/>
      <c r="B913" s="9"/>
      <c r="C913" s="9"/>
      <c r="D913" s="9"/>
      <c r="E913" s="9"/>
      <c r="F913" s="9"/>
      <c r="G913" s="9"/>
      <c r="H913" s="9"/>
      <c r="I913" s="9"/>
      <c r="J913" s="9"/>
      <c r="K913" s="9"/>
      <c r="L913" s="15"/>
    </row>
    <row r="914" spans="1:12" x14ac:dyDescent="0.2">
      <c r="A914" s="9"/>
      <c r="B914" s="9"/>
      <c r="C914" s="9"/>
      <c r="D914" s="9"/>
      <c r="E914" s="9"/>
      <c r="F914" s="9"/>
      <c r="G914" s="9"/>
      <c r="H914" s="9"/>
      <c r="I914" s="9"/>
      <c r="J914" s="9"/>
      <c r="K914" s="9"/>
      <c r="L914" s="15"/>
    </row>
    <row r="915" spans="1:12" x14ac:dyDescent="0.2">
      <c r="A915" s="9"/>
      <c r="B915" s="9"/>
      <c r="C915" s="9"/>
      <c r="D915" s="9"/>
      <c r="E915" s="9"/>
      <c r="F915" s="9"/>
      <c r="G915" s="9"/>
      <c r="H915" s="9"/>
      <c r="I915" s="9"/>
      <c r="J915" s="9"/>
      <c r="K915" s="9"/>
      <c r="L915" s="15"/>
    </row>
    <row r="916" spans="1:12" x14ac:dyDescent="0.2">
      <c r="A916" s="9"/>
      <c r="B916" s="9"/>
      <c r="C916" s="9"/>
      <c r="D916" s="9"/>
      <c r="E916" s="9"/>
      <c r="F916" s="9"/>
      <c r="G916" s="9"/>
      <c r="H916" s="9"/>
      <c r="I916" s="9"/>
      <c r="J916" s="9"/>
      <c r="K916" s="9"/>
      <c r="L916" s="15"/>
    </row>
    <row r="917" spans="1:12" x14ac:dyDescent="0.2">
      <c r="A917" s="9"/>
      <c r="B917" s="9"/>
      <c r="C917" s="9"/>
      <c r="D917" s="9"/>
      <c r="E917" s="9"/>
      <c r="F917" s="9"/>
      <c r="G917" s="9"/>
      <c r="H917" s="9"/>
      <c r="I917" s="9"/>
      <c r="J917" s="9"/>
      <c r="K917" s="9"/>
      <c r="L917" s="15"/>
    </row>
    <row r="918" spans="1:12" x14ac:dyDescent="0.2">
      <c r="A918" s="9"/>
      <c r="B918" s="9"/>
      <c r="C918" s="9"/>
      <c r="D918" s="9"/>
      <c r="E918" s="9"/>
      <c r="F918" s="9"/>
      <c r="G918" s="9"/>
      <c r="H918" s="9"/>
      <c r="I918" s="9"/>
      <c r="J918" s="9"/>
      <c r="K918" s="9"/>
      <c r="L918" s="15"/>
    </row>
    <row r="919" spans="1:12" x14ac:dyDescent="0.2">
      <c r="A919" s="9"/>
      <c r="B919" s="9"/>
      <c r="C919" s="9"/>
      <c r="D919" s="9"/>
      <c r="E919" s="9"/>
      <c r="F919" s="9"/>
      <c r="G919" s="9"/>
      <c r="H919" s="9"/>
      <c r="I919" s="9"/>
      <c r="J919" s="9"/>
      <c r="K919" s="9"/>
      <c r="L919" s="15"/>
    </row>
    <row r="920" spans="1:12" x14ac:dyDescent="0.2">
      <c r="A920" s="9"/>
      <c r="B920" s="9"/>
      <c r="C920" s="9"/>
      <c r="D920" s="9"/>
      <c r="E920" s="9"/>
      <c r="F920" s="9"/>
      <c r="G920" s="9"/>
      <c r="H920" s="9"/>
      <c r="I920" s="9"/>
      <c r="J920" s="9"/>
      <c r="K920" s="9"/>
      <c r="L920" s="15"/>
    </row>
    <row r="921" spans="1:12" x14ac:dyDescent="0.2">
      <c r="A921" s="9"/>
      <c r="B921" s="9"/>
      <c r="C921" s="9"/>
      <c r="D921" s="9"/>
      <c r="E921" s="9"/>
      <c r="F921" s="9"/>
      <c r="G921" s="9"/>
      <c r="H921" s="9"/>
      <c r="I921" s="9"/>
      <c r="J921" s="9"/>
      <c r="K921" s="9"/>
      <c r="L921" s="15"/>
    </row>
    <row r="922" spans="1:12" x14ac:dyDescent="0.2">
      <c r="A922" s="9"/>
      <c r="B922" s="9"/>
      <c r="C922" s="9"/>
      <c r="D922" s="9"/>
      <c r="E922" s="9"/>
      <c r="F922" s="9"/>
      <c r="G922" s="9"/>
      <c r="H922" s="9"/>
      <c r="I922" s="9"/>
      <c r="J922" s="9"/>
      <c r="K922" s="9"/>
      <c r="L922" s="15"/>
    </row>
    <row r="923" spans="1:12" x14ac:dyDescent="0.2">
      <c r="A923" s="9"/>
      <c r="B923" s="9"/>
      <c r="C923" s="9"/>
      <c r="D923" s="9"/>
      <c r="E923" s="9"/>
      <c r="F923" s="9"/>
      <c r="G923" s="9"/>
      <c r="H923" s="9"/>
      <c r="I923" s="9"/>
      <c r="J923" s="9"/>
      <c r="K923" s="9"/>
      <c r="L923" s="15"/>
    </row>
    <row r="924" spans="1:12" x14ac:dyDescent="0.2">
      <c r="A924" s="9"/>
      <c r="B924" s="9"/>
      <c r="C924" s="9"/>
      <c r="D924" s="9"/>
      <c r="E924" s="9"/>
      <c r="F924" s="9"/>
      <c r="G924" s="9"/>
      <c r="H924" s="9"/>
      <c r="I924" s="9"/>
      <c r="J924" s="9"/>
      <c r="K924" s="9"/>
      <c r="L924" s="15"/>
    </row>
    <row r="925" spans="1:12" x14ac:dyDescent="0.2">
      <c r="A925" s="9"/>
      <c r="B925" s="9"/>
      <c r="C925" s="9"/>
      <c r="D925" s="9"/>
      <c r="E925" s="9"/>
      <c r="F925" s="9"/>
      <c r="G925" s="9"/>
      <c r="H925" s="9"/>
      <c r="I925" s="9"/>
      <c r="J925" s="9"/>
      <c r="K925" s="9"/>
      <c r="L925" s="15"/>
    </row>
    <row r="926" spans="1:12" x14ac:dyDescent="0.2">
      <c r="A926" s="9"/>
      <c r="B926" s="9"/>
      <c r="C926" s="9"/>
      <c r="D926" s="9"/>
      <c r="E926" s="9"/>
      <c r="F926" s="9"/>
      <c r="G926" s="9"/>
      <c r="H926" s="9"/>
      <c r="I926" s="9"/>
      <c r="J926" s="9"/>
      <c r="K926" s="9"/>
      <c r="L926" s="15"/>
    </row>
    <row r="927" spans="1:12" x14ac:dyDescent="0.2">
      <c r="A927" s="9"/>
      <c r="B927" s="9"/>
      <c r="C927" s="9"/>
      <c r="D927" s="9"/>
      <c r="E927" s="9"/>
      <c r="F927" s="9"/>
      <c r="G927" s="9"/>
      <c r="H927" s="9"/>
      <c r="I927" s="9"/>
      <c r="J927" s="9"/>
      <c r="K927" s="9"/>
      <c r="L927" s="15"/>
    </row>
    <row r="928" spans="1:12" x14ac:dyDescent="0.2">
      <c r="A928" s="9"/>
      <c r="B928" s="9"/>
      <c r="C928" s="9"/>
      <c r="D928" s="9"/>
      <c r="E928" s="9"/>
      <c r="F928" s="9"/>
      <c r="G928" s="9"/>
      <c r="H928" s="9"/>
      <c r="I928" s="9"/>
      <c r="J928" s="9"/>
      <c r="K928" s="9"/>
      <c r="L928" s="15"/>
    </row>
    <row r="929" spans="1:12" x14ac:dyDescent="0.2">
      <c r="A929" s="9"/>
      <c r="B929" s="9"/>
      <c r="C929" s="9"/>
      <c r="D929" s="9"/>
      <c r="E929" s="9"/>
      <c r="F929" s="9"/>
      <c r="G929" s="9"/>
      <c r="H929" s="9"/>
      <c r="I929" s="9"/>
      <c r="J929" s="9"/>
      <c r="K929" s="9"/>
      <c r="L929" s="15"/>
    </row>
    <row r="930" spans="1:12" x14ac:dyDescent="0.2">
      <c r="A930" s="9"/>
      <c r="B930" s="9"/>
      <c r="C930" s="9"/>
      <c r="D930" s="9"/>
      <c r="E930" s="9"/>
      <c r="F930" s="9"/>
      <c r="G930" s="9"/>
      <c r="H930" s="9"/>
      <c r="I930" s="9"/>
      <c r="J930" s="9"/>
      <c r="K930" s="9"/>
      <c r="L930" s="15"/>
    </row>
    <row r="931" spans="1:12" x14ac:dyDescent="0.2">
      <c r="A931" s="9"/>
      <c r="B931" s="9"/>
      <c r="C931" s="9"/>
      <c r="D931" s="9"/>
      <c r="E931" s="9"/>
      <c r="F931" s="9"/>
      <c r="G931" s="9"/>
      <c r="H931" s="9"/>
      <c r="I931" s="9"/>
      <c r="J931" s="9"/>
      <c r="K931" s="9"/>
      <c r="L931" s="15"/>
    </row>
    <row r="932" spans="1:12" x14ac:dyDescent="0.2">
      <c r="A932" s="9"/>
      <c r="B932" s="9"/>
      <c r="C932" s="9"/>
      <c r="D932" s="9"/>
      <c r="E932" s="9"/>
      <c r="F932" s="9"/>
      <c r="G932" s="9"/>
      <c r="H932" s="9"/>
      <c r="I932" s="9"/>
      <c r="J932" s="9"/>
      <c r="K932" s="9"/>
      <c r="L932" s="15"/>
    </row>
    <row r="933" spans="1:12" x14ac:dyDescent="0.2">
      <c r="A933" s="9"/>
      <c r="B933" s="9"/>
      <c r="C933" s="9"/>
      <c r="D933" s="9"/>
      <c r="E933" s="9"/>
      <c r="F933" s="9"/>
      <c r="G933" s="9"/>
      <c r="H933" s="9"/>
      <c r="I933" s="9"/>
      <c r="J933" s="9"/>
      <c r="K933" s="9"/>
      <c r="L933" s="15"/>
    </row>
    <row r="934" spans="1:12" x14ac:dyDescent="0.2">
      <c r="A934" s="9"/>
      <c r="B934" s="9"/>
      <c r="C934" s="9"/>
      <c r="D934" s="9"/>
      <c r="E934" s="9"/>
      <c r="F934" s="9"/>
      <c r="G934" s="9"/>
      <c r="H934" s="9"/>
      <c r="I934" s="9"/>
      <c r="J934" s="9"/>
      <c r="K934" s="9"/>
      <c r="L934" s="15"/>
    </row>
    <row r="935" spans="1:12" x14ac:dyDescent="0.2">
      <c r="A935" s="9"/>
      <c r="B935" s="9"/>
      <c r="C935" s="9"/>
      <c r="D935" s="9"/>
      <c r="E935" s="9"/>
      <c r="F935" s="9"/>
      <c r="G935" s="9"/>
      <c r="H935" s="9"/>
      <c r="I935" s="9"/>
      <c r="J935" s="9"/>
      <c r="K935" s="9"/>
      <c r="L935" s="15"/>
    </row>
    <row r="936" spans="1:12" x14ac:dyDescent="0.2">
      <c r="A936" s="9"/>
      <c r="B936" s="9"/>
      <c r="C936" s="9"/>
      <c r="D936" s="9"/>
      <c r="E936" s="9"/>
      <c r="F936" s="9"/>
      <c r="G936" s="9"/>
      <c r="H936" s="9"/>
      <c r="I936" s="9"/>
      <c r="J936" s="9"/>
      <c r="K936" s="9"/>
      <c r="L936" s="15"/>
    </row>
    <row r="937" spans="1:12" x14ac:dyDescent="0.2">
      <c r="A937" s="9"/>
      <c r="B937" s="9"/>
      <c r="C937" s="9"/>
      <c r="D937" s="9"/>
      <c r="E937" s="9"/>
      <c r="F937" s="9"/>
      <c r="G937" s="9"/>
      <c r="H937" s="9"/>
      <c r="I937" s="9"/>
      <c r="J937" s="9"/>
      <c r="K937" s="9"/>
      <c r="L937" s="15"/>
    </row>
    <row r="938" spans="1:12" x14ac:dyDescent="0.2">
      <c r="A938" s="9"/>
      <c r="B938" s="9"/>
      <c r="C938" s="9"/>
      <c r="D938" s="9"/>
      <c r="E938" s="9"/>
      <c r="F938" s="9"/>
      <c r="G938" s="9"/>
      <c r="H938" s="9"/>
      <c r="I938" s="9"/>
      <c r="J938" s="9"/>
      <c r="K938" s="9"/>
      <c r="L938" s="15"/>
    </row>
    <row r="939" spans="1:12" x14ac:dyDescent="0.2">
      <c r="A939" s="9"/>
      <c r="B939" s="9"/>
      <c r="C939" s="9"/>
      <c r="D939" s="9"/>
      <c r="E939" s="9"/>
      <c r="F939" s="9"/>
      <c r="G939" s="9"/>
      <c r="H939" s="9"/>
      <c r="I939" s="9"/>
      <c r="J939" s="9"/>
      <c r="K939" s="9"/>
      <c r="L939" s="15"/>
    </row>
    <row r="940" spans="1:12" x14ac:dyDescent="0.2">
      <c r="A940" s="9"/>
      <c r="B940" s="9"/>
      <c r="C940" s="9"/>
      <c r="D940" s="9"/>
      <c r="E940" s="9"/>
      <c r="F940" s="9"/>
      <c r="G940" s="9"/>
      <c r="H940" s="9"/>
      <c r="I940" s="9"/>
      <c r="J940" s="9"/>
      <c r="K940" s="9"/>
      <c r="L940" s="15"/>
    </row>
    <row r="941" spans="1:12" x14ac:dyDescent="0.2">
      <c r="A941" s="9"/>
      <c r="B941" s="9"/>
      <c r="C941" s="9"/>
      <c r="D941" s="9"/>
      <c r="E941" s="9"/>
      <c r="F941" s="9"/>
      <c r="G941" s="9"/>
      <c r="H941" s="9"/>
      <c r="I941" s="9"/>
      <c r="J941" s="9"/>
      <c r="K941" s="9"/>
      <c r="L941" s="15"/>
    </row>
    <row r="942" spans="1:12" x14ac:dyDescent="0.2">
      <c r="A942" s="9"/>
      <c r="B942" s="9"/>
      <c r="C942" s="9"/>
      <c r="D942" s="9"/>
      <c r="E942" s="9"/>
      <c r="F942" s="9"/>
      <c r="G942" s="9"/>
      <c r="H942" s="9"/>
      <c r="I942" s="9"/>
      <c r="J942" s="9"/>
      <c r="K942" s="9"/>
      <c r="L942" s="15"/>
    </row>
    <row r="943" spans="1:12" x14ac:dyDescent="0.2">
      <c r="A943" s="9"/>
      <c r="B943" s="9"/>
      <c r="C943" s="9"/>
      <c r="D943" s="9"/>
      <c r="E943" s="9"/>
      <c r="F943" s="9"/>
      <c r="G943" s="9"/>
      <c r="H943" s="9"/>
      <c r="I943" s="9"/>
      <c r="J943" s="9"/>
      <c r="K943" s="9"/>
      <c r="L943" s="15"/>
    </row>
    <row r="944" spans="1:12" x14ac:dyDescent="0.2">
      <c r="A944" s="9"/>
      <c r="B944" s="9"/>
      <c r="C944" s="9"/>
      <c r="D944" s="9"/>
      <c r="E944" s="9"/>
      <c r="F944" s="9"/>
      <c r="G944" s="9"/>
      <c r="H944" s="9"/>
      <c r="I944" s="9"/>
      <c r="J944" s="9"/>
      <c r="K944" s="9"/>
      <c r="L944" s="15"/>
    </row>
    <row r="945" spans="1:12" x14ac:dyDescent="0.2">
      <c r="A945" s="9"/>
      <c r="B945" s="9"/>
      <c r="C945" s="9"/>
      <c r="D945" s="9"/>
      <c r="E945" s="9"/>
      <c r="F945" s="9"/>
      <c r="G945" s="9"/>
      <c r="H945" s="9"/>
      <c r="I945" s="9"/>
      <c r="J945" s="9"/>
      <c r="K945" s="9"/>
      <c r="L945" s="15"/>
    </row>
    <row r="946" spans="1:12" x14ac:dyDescent="0.2">
      <c r="A946" s="9"/>
      <c r="B946" s="9"/>
      <c r="C946" s="9"/>
      <c r="D946" s="9"/>
      <c r="E946" s="9"/>
      <c r="F946" s="9"/>
      <c r="G946" s="9"/>
      <c r="H946" s="9"/>
      <c r="I946" s="9"/>
      <c r="J946" s="9"/>
      <c r="K946" s="9"/>
      <c r="L946" s="15"/>
    </row>
    <row r="947" spans="1:12" x14ac:dyDescent="0.2">
      <c r="A947" s="9"/>
      <c r="B947" s="9"/>
      <c r="C947" s="9"/>
      <c r="D947" s="9"/>
      <c r="E947" s="9"/>
      <c r="F947" s="9"/>
      <c r="G947" s="9"/>
      <c r="H947" s="9"/>
      <c r="I947" s="9"/>
      <c r="J947" s="9"/>
      <c r="K947" s="9"/>
      <c r="L947" s="15"/>
    </row>
    <row r="948" spans="1:12" x14ac:dyDescent="0.2">
      <c r="A948" s="9"/>
      <c r="B948" s="9"/>
      <c r="C948" s="9"/>
      <c r="D948" s="9"/>
      <c r="E948" s="9"/>
      <c r="F948" s="9"/>
      <c r="G948" s="9"/>
      <c r="H948" s="9"/>
      <c r="I948" s="9"/>
      <c r="J948" s="9"/>
      <c r="K948" s="9"/>
      <c r="L948" s="15"/>
    </row>
    <row r="949" spans="1:12" x14ac:dyDescent="0.2">
      <c r="A949" s="9"/>
      <c r="B949" s="9"/>
      <c r="C949" s="9"/>
      <c r="D949" s="9"/>
      <c r="E949" s="9"/>
      <c r="F949" s="9"/>
      <c r="G949" s="9"/>
      <c r="H949" s="9"/>
      <c r="I949" s="9"/>
      <c r="J949" s="9"/>
      <c r="K949" s="9"/>
      <c r="L949" s="15"/>
    </row>
    <row r="950" spans="1:12" x14ac:dyDescent="0.2">
      <c r="A950" s="9"/>
      <c r="B950" s="9"/>
      <c r="C950" s="9"/>
      <c r="D950" s="9"/>
      <c r="E950" s="9"/>
      <c r="F950" s="9"/>
      <c r="G950" s="9"/>
      <c r="H950" s="9"/>
      <c r="I950" s="9"/>
      <c r="J950" s="9"/>
      <c r="K950" s="9"/>
      <c r="L950" s="15"/>
    </row>
    <row r="951" spans="1:12" x14ac:dyDescent="0.2">
      <c r="A951" s="9"/>
      <c r="B951" s="9"/>
      <c r="C951" s="9"/>
      <c r="D951" s="9"/>
      <c r="E951" s="9"/>
      <c r="F951" s="9"/>
      <c r="G951" s="9"/>
      <c r="H951" s="9"/>
      <c r="I951" s="9"/>
      <c r="J951" s="9"/>
      <c r="K951" s="9"/>
      <c r="L951" s="15"/>
    </row>
    <row r="952" spans="1:12" x14ac:dyDescent="0.2">
      <c r="A952" s="9"/>
      <c r="B952" s="9"/>
      <c r="C952" s="9"/>
      <c r="D952" s="9"/>
      <c r="E952" s="9"/>
      <c r="F952" s="9"/>
      <c r="G952" s="9"/>
      <c r="H952" s="9"/>
      <c r="I952" s="9"/>
      <c r="J952" s="9"/>
      <c r="K952" s="9"/>
      <c r="L952" s="15"/>
    </row>
    <row r="953" spans="1:12" x14ac:dyDescent="0.2">
      <c r="A953" s="9"/>
      <c r="B953" s="9"/>
      <c r="C953" s="9"/>
      <c r="D953" s="9"/>
      <c r="E953" s="9"/>
      <c r="F953" s="9"/>
      <c r="G953" s="9"/>
      <c r="H953" s="9"/>
      <c r="I953" s="9"/>
      <c r="J953" s="9"/>
      <c r="K953" s="9"/>
      <c r="L953" s="15"/>
    </row>
    <row r="954" spans="1:12" x14ac:dyDescent="0.2">
      <c r="A954" s="9"/>
      <c r="B954" s="9"/>
      <c r="C954" s="9"/>
      <c r="D954" s="9"/>
      <c r="E954" s="9"/>
      <c r="F954" s="9"/>
      <c r="G954" s="9"/>
      <c r="H954" s="9"/>
      <c r="I954" s="9"/>
      <c r="J954" s="9"/>
      <c r="K954" s="9"/>
      <c r="L954" s="15"/>
    </row>
    <row r="955" spans="1:12" x14ac:dyDescent="0.2">
      <c r="A955" s="9"/>
      <c r="B955" s="9"/>
      <c r="C955" s="9"/>
      <c r="D955" s="9"/>
      <c r="E955" s="9"/>
      <c r="F955" s="9"/>
      <c r="G955" s="9"/>
      <c r="H955" s="9"/>
      <c r="I955" s="9"/>
      <c r="J955" s="9"/>
      <c r="K955" s="9"/>
      <c r="L955" s="15"/>
    </row>
    <row r="956" spans="1:12" x14ac:dyDescent="0.2">
      <c r="A956" s="9"/>
      <c r="B956" s="9"/>
      <c r="C956" s="9"/>
      <c r="D956" s="9"/>
      <c r="E956" s="9"/>
      <c r="F956" s="9"/>
      <c r="G956" s="9"/>
      <c r="H956" s="9"/>
      <c r="I956" s="9"/>
      <c r="J956" s="9"/>
      <c r="K956" s="9"/>
      <c r="L956" s="15"/>
    </row>
    <row r="957" spans="1:12" x14ac:dyDescent="0.2">
      <c r="A957" s="9"/>
      <c r="B957" s="9"/>
      <c r="C957" s="9"/>
      <c r="D957" s="9"/>
      <c r="E957" s="9"/>
      <c r="F957" s="9"/>
      <c r="G957" s="9"/>
      <c r="H957" s="9"/>
      <c r="I957" s="9"/>
      <c r="J957" s="9"/>
      <c r="K957" s="9"/>
      <c r="L957" s="15"/>
    </row>
    <row r="958" spans="1:12" x14ac:dyDescent="0.2">
      <c r="A958" s="9"/>
      <c r="B958" s="9"/>
      <c r="C958" s="9"/>
      <c r="D958" s="9"/>
      <c r="E958" s="9"/>
      <c r="F958" s="9"/>
      <c r="G958" s="9"/>
      <c r="H958" s="9"/>
      <c r="I958" s="9"/>
      <c r="J958" s="9"/>
      <c r="K958" s="9"/>
      <c r="L958" s="15"/>
    </row>
    <row r="959" spans="1:12" x14ac:dyDescent="0.2">
      <c r="A959" s="9"/>
      <c r="B959" s="9"/>
      <c r="C959" s="9"/>
      <c r="D959" s="9"/>
      <c r="E959" s="9"/>
      <c r="F959" s="9"/>
      <c r="G959" s="9"/>
      <c r="H959" s="9"/>
      <c r="I959" s="9"/>
      <c r="J959" s="9"/>
      <c r="K959" s="9"/>
      <c r="L959" s="15"/>
    </row>
    <row r="960" spans="1:12" x14ac:dyDescent="0.2">
      <c r="A960" s="9"/>
      <c r="B960" s="9"/>
      <c r="C960" s="9"/>
      <c r="D960" s="9"/>
      <c r="E960" s="9"/>
      <c r="F960" s="9"/>
      <c r="G960" s="9"/>
      <c r="H960" s="9"/>
      <c r="I960" s="9"/>
      <c r="J960" s="9"/>
      <c r="K960" s="9"/>
      <c r="L960" s="15"/>
    </row>
    <row r="961" spans="1:12" x14ac:dyDescent="0.2">
      <c r="A961" s="9"/>
      <c r="B961" s="9"/>
      <c r="C961" s="9"/>
      <c r="D961" s="9"/>
      <c r="E961" s="9"/>
      <c r="F961" s="9"/>
      <c r="G961" s="9"/>
      <c r="H961" s="9"/>
      <c r="I961" s="9"/>
      <c r="J961" s="9"/>
      <c r="K961" s="9"/>
      <c r="L961" s="15"/>
    </row>
    <row r="962" spans="1:12" x14ac:dyDescent="0.2">
      <c r="A962" s="9"/>
      <c r="B962" s="9"/>
      <c r="C962" s="9"/>
      <c r="D962" s="9"/>
      <c r="E962" s="9"/>
      <c r="F962" s="9"/>
      <c r="G962" s="9"/>
      <c r="H962" s="9"/>
      <c r="I962" s="9"/>
      <c r="J962" s="9"/>
      <c r="K962" s="9"/>
      <c r="L962" s="15"/>
    </row>
    <row r="963" spans="1:12" x14ac:dyDescent="0.2">
      <c r="A963" s="9"/>
      <c r="B963" s="9"/>
      <c r="C963" s="9"/>
      <c r="D963" s="9"/>
      <c r="E963" s="9"/>
      <c r="F963" s="9"/>
      <c r="G963" s="9"/>
      <c r="H963" s="9"/>
      <c r="I963" s="9"/>
      <c r="J963" s="9"/>
      <c r="K963" s="9"/>
      <c r="L963" s="15"/>
    </row>
    <row r="964" spans="1:12" x14ac:dyDescent="0.2">
      <c r="A964" s="9"/>
      <c r="B964" s="9"/>
      <c r="C964" s="9"/>
      <c r="D964" s="9"/>
      <c r="E964" s="9"/>
      <c r="F964" s="9"/>
      <c r="G964" s="9"/>
      <c r="H964" s="9"/>
      <c r="I964" s="9"/>
      <c r="J964" s="9"/>
      <c r="K964" s="9"/>
      <c r="L964" s="15"/>
    </row>
    <row r="965" spans="1:12" x14ac:dyDescent="0.2">
      <c r="A965" s="9"/>
      <c r="B965" s="9"/>
      <c r="C965" s="9"/>
      <c r="D965" s="9"/>
      <c r="E965" s="9"/>
      <c r="F965" s="9"/>
      <c r="G965" s="9"/>
      <c r="H965" s="9"/>
      <c r="I965" s="9"/>
      <c r="J965" s="9"/>
      <c r="K965" s="9"/>
      <c r="L965" s="15"/>
    </row>
    <row r="966" spans="1:12" x14ac:dyDescent="0.2">
      <c r="A966" s="9"/>
      <c r="B966" s="9"/>
      <c r="C966" s="9"/>
      <c r="D966" s="9"/>
      <c r="E966" s="9"/>
      <c r="F966" s="9"/>
      <c r="G966" s="9"/>
      <c r="H966" s="9"/>
      <c r="I966" s="9"/>
      <c r="J966" s="9"/>
      <c r="K966" s="9"/>
      <c r="L966" s="15"/>
    </row>
    <row r="967" spans="1:12" x14ac:dyDescent="0.2">
      <c r="A967" s="9"/>
      <c r="B967" s="9"/>
      <c r="C967" s="9"/>
      <c r="D967" s="9"/>
      <c r="E967" s="9"/>
      <c r="F967" s="9"/>
      <c r="G967" s="9"/>
      <c r="H967" s="9"/>
      <c r="I967" s="9"/>
      <c r="J967" s="9"/>
      <c r="K967" s="9"/>
      <c r="L967" s="15"/>
    </row>
    <row r="968" spans="1:12" x14ac:dyDescent="0.2">
      <c r="A968" s="9"/>
      <c r="B968" s="9"/>
      <c r="C968" s="9"/>
      <c r="D968" s="9"/>
      <c r="E968" s="9"/>
      <c r="F968" s="9"/>
      <c r="G968" s="9"/>
      <c r="H968" s="9"/>
      <c r="I968" s="9"/>
      <c r="J968" s="9"/>
      <c r="K968" s="9"/>
      <c r="L968" s="15"/>
    </row>
    <row r="969" spans="1:12" x14ac:dyDescent="0.2">
      <c r="A969" s="9"/>
      <c r="B969" s="9"/>
      <c r="C969" s="9"/>
      <c r="D969" s="9"/>
      <c r="E969" s="9"/>
      <c r="F969" s="9"/>
      <c r="G969" s="9"/>
      <c r="H969" s="9"/>
      <c r="I969" s="9"/>
      <c r="J969" s="9"/>
      <c r="K969" s="9"/>
      <c r="L969" s="15"/>
    </row>
    <row r="970" spans="1:12" x14ac:dyDescent="0.2">
      <c r="A970" s="9"/>
      <c r="B970" s="9"/>
      <c r="C970" s="9"/>
      <c r="D970" s="9"/>
      <c r="E970" s="9"/>
      <c r="F970" s="9"/>
      <c r="G970" s="9"/>
      <c r="H970" s="9"/>
      <c r="I970" s="9"/>
      <c r="J970" s="9"/>
      <c r="K970" s="9"/>
      <c r="L970" s="15"/>
    </row>
    <row r="971" spans="1:12" x14ac:dyDescent="0.2">
      <c r="A971" s="9"/>
      <c r="B971" s="9"/>
      <c r="C971" s="9"/>
      <c r="D971" s="9"/>
      <c r="E971" s="9"/>
      <c r="F971" s="9"/>
      <c r="G971" s="9"/>
      <c r="H971" s="9"/>
      <c r="I971" s="9"/>
      <c r="J971" s="9"/>
      <c r="K971" s="9"/>
      <c r="L971" s="15"/>
    </row>
    <row r="972" spans="1:12" x14ac:dyDescent="0.2">
      <c r="A972" s="9"/>
      <c r="B972" s="9"/>
      <c r="C972" s="9"/>
      <c r="D972" s="9"/>
      <c r="E972" s="9"/>
      <c r="F972" s="9"/>
      <c r="G972" s="9"/>
      <c r="H972" s="9"/>
      <c r="I972" s="9"/>
      <c r="J972" s="9"/>
      <c r="K972" s="9"/>
      <c r="L972" s="15"/>
    </row>
    <row r="973" spans="1:12" x14ac:dyDescent="0.2">
      <c r="A973" s="9"/>
      <c r="B973" s="9"/>
      <c r="C973" s="9"/>
      <c r="D973" s="9"/>
      <c r="E973" s="9"/>
      <c r="F973" s="9"/>
      <c r="G973" s="9"/>
      <c r="H973" s="9"/>
      <c r="I973" s="9"/>
      <c r="J973" s="9"/>
      <c r="K973" s="9"/>
      <c r="L973" s="15"/>
    </row>
    <row r="974" spans="1:12" x14ac:dyDescent="0.2">
      <c r="A974" s="9"/>
      <c r="B974" s="9"/>
      <c r="C974" s="9"/>
      <c r="D974" s="9"/>
      <c r="E974" s="9"/>
      <c r="F974" s="9"/>
      <c r="G974" s="9"/>
      <c r="H974" s="9"/>
      <c r="I974" s="9"/>
      <c r="J974" s="9"/>
      <c r="K974" s="9"/>
      <c r="L974" s="15"/>
    </row>
    <row r="975" spans="1:12" x14ac:dyDescent="0.2">
      <c r="A975" s="9"/>
      <c r="B975" s="9"/>
      <c r="C975" s="9"/>
      <c r="D975" s="9"/>
      <c r="E975" s="9"/>
      <c r="F975" s="9"/>
      <c r="G975" s="9"/>
      <c r="H975" s="9"/>
      <c r="I975" s="9"/>
      <c r="J975" s="9"/>
      <c r="K975" s="9"/>
      <c r="L975" s="15"/>
    </row>
    <row r="976" spans="1:12" x14ac:dyDescent="0.2">
      <c r="A976" s="9"/>
      <c r="B976" s="9"/>
      <c r="C976" s="9"/>
      <c r="D976" s="9"/>
      <c r="E976" s="9"/>
      <c r="F976" s="9"/>
      <c r="G976" s="9"/>
      <c r="H976" s="9"/>
      <c r="I976" s="9"/>
      <c r="J976" s="9"/>
      <c r="K976" s="9"/>
      <c r="L976" s="15"/>
    </row>
    <row r="977" spans="1:12" x14ac:dyDescent="0.2">
      <c r="A977" s="9"/>
      <c r="B977" s="9"/>
      <c r="C977" s="9"/>
      <c r="D977" s="9"/>
      <c r="E977" s="9"/>
      <c r="F977" s="9"/>
      <c r="G977" s="9"/>
      <c r="H977" s="9"/>
      <c r="I977" s="9"/>
      <c r="J977" s="9"/>
      <c r="K977" s="9"/>
      <c r="L977" s="15"/>
    </row>
    <row r="978" spans="1:12" x14ac:dyDescent="0.2">
      <c r="A978" s="9"/>
      <c r="B978" s="9"/>
      <c r="C978" s="9"/>
      <c r="D978" s="9"/>
      <c r="E978" s="9"/>
      <c r="F978" s="9"/>
      <c r="G978" s="9"/>
      <c r="H978" s="9"/>
      <c r="I978" s="9"/>
      <c r="J978" s="9"/>
      <c r="K978" s="9"/>
      <c r="L978" s="15"/>
    </row>
    <row r="979" spans="1:12" x14ac:dyDescent="0.2">
      <c r="A979" s="9"/>
      <c r="B979" s="9"/>
      <c r="C979" s="9"/>
      <c r="D979" s="9"/>
      <c r="E979" s="9"/>
      <c r="F979" s="9"/>
      <c r="G979" s="9"/>
      <c r="H979" s="9"/>
      <c r="I979" s="9"/>
      <c r="J979" s="9"/>
      <c r="K979" s="9"/>
      <c r="L979" s="15"/>
    </row>
    <row r="980" spans="1:12" x14ac:dyDescent="0.2">
      <c r="A980" s="9"/>
      <c r="B980" s="9"/>
      <c r="C980" s="9"/>
      <c r="D980" s="9"/>
      <c r="E980" s="9"/>
      <c r="F980" s="9"/>
      <c r="G980" s="9"/>
      <c r="H980" s="9"/>
      <c r="I980" s="9"/>
      <c r="J980" s="9"/>
      <c r="K980" s="9"/>
      <c r="L980" s="15"/>
    </row>
    <row r="981" spans="1:12" x14ac:dyDescent="0.2">
      <c r="A981" s="9"/>
      <c r="B981" s="9"/>
      <c r="C981" s="9"/>
      <c r="D981" s="9"/>
      <c r="E981" s="9"/>
      <c r="F981" s="9"/>
      <c r="G981" s="9"/>
      <c r="H981" s="9"/>
      <c r="I981" s="9"/>
      <c r="J981" s="9"/>
      <c r="K981" s="9"/>
      <c r="L981" s="15"/>
    </row>
    <row r="982" spans="1:12" x14ac:dyDescent="0.2">
      <c r="A982" s="9"/>
      <c r="B982" s="9"/>
      <c r="C982" s="9"/>
      <c r="D982" s="9"/>
      <c r="E982" s="9"/>
      <c r="F982" s="9"/>
      <c r="G982" s="9"/>
      <c r="H982" s="9"/>
      <c r="I982" s="9"/>
      <c r="J982" s="9"/>
      <c r="K982" s="9"/>
      <c r="L982" s="15"/>
    </row>
    <row r="983" spans="1:12" x14ac:dyDescent="0.2">
      <c r="A983" s="9"/>
      <c r="B983" s="9"/>
      <c r="C983" s="9"/>
      <c r="D983" s="9"/>
      <c r="E983" s="9"/>
      <c r="F983" s="9"/>
      <c r="G983" s="9"/>
      <c r="H983" s="9"/>
      <c r="I983" s="9"/>
      <c r="J983" s="9"/>
      <c r="K983" s="9"/>
      <c r="L983" s="15"/>
    </row>
    <row r="984" spans="1:12" x14ac:dyDescent="0.2">
      <c r="A984" s="9"/>
      <c r="B984" s="9"/>
      <c r="C984" s="9"/>
      <c r="D984" s="9"/>
      <c r="E984" s="9"/>
      <c r="F984" s="9"/>
      <c r="G984" s="9"/>
      <c r="H984" s="9"/>
      <c r="I984" s="9"/>
      <c r="J984" s="9"/>
      <c r="K984" s="9"/>
      <c r="L984" s="15"/>
    </row>
    <row r="985" spans="1:12" x14ac:dyDescent="0.2">
      <c r="A985" s="9"/>
      <c r="B985" s="9"/>
      <c r="C985" s="9"/>
      <c r="D985" s="9"/>
      <c r="E985" s="9"/>
      <c r="F985" s="9"/>
      <c r="G985" s="9"/>
      <c r="H985" s="9"/>
      <c r="I985" s="9"/>
      <c r="J985" s="9"/>
      <c r="K985" s="9"/>
      <c r="L985" s="15"/>
    </row>
    <row r="986" spans="1:12" x14ac:dyDescent="0.2">
      <c r="A986" s="9"/>
      <c r="B986" s="9"/>
      <c r="C986" s="9"/>
      <c r="D986" s="9"/>
      <c r="E986" s="9"/>
      <c r="F986" s="9"/>
      <c r="G986" s="9"/>
      <c r="H986" s="9"/>
      <c r="I986" s="9"/>
      <c r="J986" s="9"/>
      <c r="K986" s="9"/>
      <c r="L986" s="15"/>
    </row>
    <row r="987" spans="1:12" x14ac:dyDescent="0.2">
      <c r="A987" s="9"/>
      <c r="B987" s="9"/>
      <c r="C987" s="9"/>
      <c r="D987" s="9"/>
      <c r="E987" s="9"/>
      <c r="F987" s="9"/>
      <c r="G987" s="9"/>
      <c r="H987" s="9"/>
      <c r="I987" s="9"/>
      <c r="J987" s="9"/>
      <c r="K987" s="9"/>
      <c r="L987" s="15"/>
    </row>
    <row r="988" spans="1:12" x14ac:dyDescent="0.2">
      <c r="A988" s="9"/>
      <c r="B988" s="9"/>
      <c r="C988" s="9"/>
      <c r="D988" s="9"/>
      <c r="E988" s="9"/>
      <c r="F988" s="9"/>
      <c r="G988" s="9"/>
      <c r="H988" s="9"/>
      <c r="I988" s="9"/>
      <c r="J988" s="9"/>
      <c r="K988" s="9"/>
      <c r="L988" s="15"/>
    </row>
    <row r="989" spans="1:12" x14ac:dyDescent="0.2">
      <c r="A989" s="9"/>
      <c r="B989" s="9"/>
      <c r="C989" s="9"/>
      <c r="D989" s="9"/>
      <c r="E989" s="9"/>
      <c r="F989" s="9"/>
      <c r="G989" s="9"/>
      <c r="H989" s="9"/>
      <c r="I989" s="9"/>
      <c r="J989" s="9"/>
      <c r="K989" s="9"/>
      <c r="L989" s="15"/>
    </row>
    <row r="990" spans="1:12" x14ac:dyDescent="0.2">
      <c r="A990" s="9"/>
      <c r="B990" s="9"/>
      <c r="C990" s="9"/>
      <c r="D990" s="9"/>
      <c r="E990" s="9"/>
      <c r="F990" s="9"/>
      <c r="G990" s="9"/>
      <c r="H990" s="9"/>
      <c r="I990" s="9"/>
      <c r="J990" s="9"/>
      <c r="K990" s="9"/>
      <c r="L990" s="15"/>
    </row>
    <row r="991" spans="1:12" x14ac:dyDescent="0.2">
      <c r="A991" s="9"/>
      <c r="B991" s="9"/>
      <c r="C991" s="9"/>
      <c r="D991" s="9"/>
      <c r="E991" s="9"/>
      <c r="F991" s="9"/>
      <c r="G991" s="9"/>
      <c r="H991" s="9"/>
      <c r="I991" s="9"/>
      <c r="J991" s="9"/>
      <c r="K991" s="9"/>
      <c r="L991" s="15"/>
    </row>
    <row r="992" spans="1:12" x14ac:dyDescent="0.2">
      <c r="A992" s="9"/>
      <c r="B992" s="9"/>
      <c r="C992" s="9"/>
      <c r="D992" s="9"/>
      <c r="E992" s="9"/>
      <c r="F992" s="9"/>
      <c r="G992" s="9"/>
      <c r="H992" s="9"/>
      <c r="I992" s="9"/>
      <c r="J992" s="9"/>
      <c r="K992" s="9"/>
      <c r="L992" s="15"/>
    </row>
    <row r="993" spans="1:12" x14ac:dyDescent="0.2">
      <c r="A993" s="9"/>
      <c r="B993" s="9"/>
      <c r="C993" s="9"/>
      <c r="D993" s="9"/>
      <c r="E993" s="9"/>
      <c r="F993" s="9"/>
      <c r="G993" s="9"/>
      <c r="H993" s="9"/>
      <c r="I993" s="9"/>
      <c r="J993" s="9"/>
      <c r="K993" s="9"/>
      <c r="L993" s="15"/>
    </row>
    <row r="994" spans="1:12" x14ac:dyDescent="0.2">
      <c r="A994" s="9"/>
      <c r="B994" s="9"/>
      <c r="C994" s="9"/>
      <c r="D994" s="9"/>
      <c r="E994" s="9"/>
      <c r="F994" s="9"/>
      <c r="G994" s="9"/>
      <c r="H994" s="9"/>
      <c r="I994" s="9"/>
      <c r="J994" s="9"/>
      <c r="K994" s="9"/>
      <c r="L994" s="15"/>
    </row>
    <row r="995" spans="1:12" x14ac:dyDescent="0.2">
      <c r="A995" s="9"/>
      <c r="B995" s="9"/>
      <c r="C995" s="9"/>
      <c r="D995" s="9"/>
      <c r="E995" s="9"/>
      <c r="F995" s="9"/>
      <c r="G995" s="9"/>
      <c r="H995" s="9"/>
      <c r="I995" s="9"/>
      <c r="J995" s="9"/>
      <c r="K995" s="9"/>
      <c r="L995" s="15"/>
    </row>
    <row r="996" spans="1:12" x14ac:dyDescent="0.2">
      <c r="A996" s="9"/>
      <c r="B996" s="9"/>
      <c r="C996" s="9"/>
      <c r="D996" s="9"/>
      <c r="E996" s="9"/>
      <c r="F996" s="9"/>
      <c r="G996" s="9"/>
      <c r="H996" s="9"/>
      <c r="I996" s="9"/>
      <c r="J996" s="9"/>
      <c r="K996" s="9"/>
      <c r="L996" s="15"/>
    </row>
    <row r="997" spans="1:12" x14ac:dyDescent="0.2">
      <c r="A997" s="9"/>
      <c r="B997" s="9"/>
      <c r="C997" s="9"/>
      <c r="D997" s="9"/>
      <c r="E997" s="9"/>
      <c r="F997" s="9"/>
      <c r="G997" s="9"/>
      <c r="H997" s="9"/>
      <c r="I997" s="9"/>
      <c r="J997" s="9"/>
      <c r="K997" s="9"/>
      <c r="L997" s="15"/>
    </row>
    <row r="998" spans="1:12" x14ac:dyDescent="0.2">
      <c r="A998" s="9"/>
      <c r="B998" s="9"/>
      <c r="C998" s="9"/>
      <c r="D998" s="9"/>
      <c r="E998" s="9"/>
      <c r="F998" s="9"/>
      <c r="G998" s="9"/>
      <c r="H998" s="9"/>
      <c r="I998" s="9"/>
      <c r="J998" s="9"/>
      <c r="K998" s="9"/>
      <c r="L998" s="15"/>
    </row>
    <row r="999" spans="1:12" x14ac:dyDescent="0.2">
      <c r="A999" s="9"/>
      <c r="B999" s="9"/>
      <c r="C999" s="9"/>
      <c r="D999" s="9"/>
      <c r="E999" s="9"/>
      <c r="F999" s="9"/>
      <c r="G999" s="9"/>
      <c r="H999" s="9"/>
      <c r="I999" s="9"/>
      <c r="J999" s="9"/>
      <c r="K999" s="9"/>
      <c r="L999" s="15"/>
    </row>
    <row r="1000" spans="1:12" x14ac:dyDescent="0.2">
      <c r="A1000" s="9"/>
      <c r="B1000" s="9"/>
      <c r="C1000" s="9"/>
      <c r="D1000" s="9"/>
      <c r="E1000" s="9"/>
      <c r="F1000" s="9"/>
      <c r="G1000" s="9"/>
      <c r="H1000" s="9"/>
      <c r="I1000" s="9"/>
      <c r="J1000" s="9"/>
      <c r="K1000" s="9"/>
      <c r="L1000" s="15"/>
    </row>
    <row r="1001" spans="1:12" x14ac:dyDescent="0.2">
      <c r="A1001" s="9"/>
      <c r="B1001" s="9"/>
      <c r="C1001" s="9"/>
      <c r="D1001" s="9"/>
      <c r="E1001" s="9"/>
      <c r="F1001" s="9"/>
      <c r="G1001" s="9"/>
      <c r="H1001" s="9"/>
      <c r="I1001" s="9"/>
      <c r="J1001" s="9"/>
      <c r="K1001" s="9"/>
      <c r="L1001" s="15"/>
    </row>
    <row r="1002" spans="1:12" x14ac:dyDescent="0.2">
      <c r="A1002" s="9"/>
      <c r="B1002" s="9"/>
      <c r="C1002" s="9"/>
      <c r="D1002" s="9"/>
      <c r="E1002" s="9"/>
      <c r="F1002" s="9"/>
      <c r="G1002" s="9"/>
      <c r="H1002" s="9"/>
      <c r="I1002" s="9"/>
      <c r="J1002" s="9"/>
      <c r="K1002" s="9"/>
      <c r="L1002" s="15"/>
    </row>
    <row r="1003" spans="1:12" x14ac:dyDescent="0.2">
      <c r="A1003" s="9"/>
      <c r="B1003" s="9"/>
      <c r="C1003" s="9"/>
      <c r="D1003" s="9"/>
      <c r="E1003" s="9"/>
      <c r="F1003" s="9"/>
      <c r="G1003" s="9"/>
      <c r="H1003" s="9"/>
      <c r="I1003" s="9"/>
      <c r="J1003" s="9"/>
      <c r="K1003" s="9"/>
      <c r="L1003" s="15"/>
    </row>
  </sheetData>
  <autoFilter ref="A6:U422" xr:uid="{00000000-0009-0000-0000-000002000000}">
    <filterColumn colId="3">
      <filters>
        <filter val="2024"/>
      </filters>
    </filterColumn>
  </autoFilter>
  <mergeCells count="7">
    <mergeCell ref="A1:C3"/>
    <mergeCell ref="K5:L5"/>
    <mergeCell ref="D1:M2"/>
    <mergeCell ref="D3:M3"/>
    <mergeCell ref="O1:P1"/>
    <mergeCell ref="O2:P2"/>
    <mergeCell ref="O3:P3"/>
  </mergeCells>
  <conditionalFormatting sqref="K7:K423">
    <cfRule type="containsText" dxfId="2" priority="13" operator="containsText" text="Cumple con observaciones">
      <formula>NOT(ISERROR(SEARCH("Cumple con observaciones",K7)))</formula>
    </cfRule>
    <cfRule type="containsText" dxfId="1" priority="14" operator="containsText" text="No Cumple">
      <formula>NOT(ISERROR(SEARCH("No Cumple",K7)))</formula>
    </cfRule>
    <cfRule type="containsText" dxfId="0" priority="15" operator="containsText" text="Cumple">
      <formula>NOT(ISERROR(SEARCH("Cumple",K7)))</formula>
    </cfRule>
  </conditionalFormatting>
  <dataValidations count="6">
    <dataValidation type="list" allowBlank="1" showInputMessage="1" showErrorMessage="1" sqref="A424:A1048576" xr:uid="{00000000-0002-0000-0200-000000000000}">
      <formula1>TIPOS_DE_NORMA</formula1>
    </dataValidation>
    <dataValidation type="list" allowBlank="1" showInputMessage="1" showErrorMessage="1" sqref="G424:G1048576" xr:uid="{00000000-0002-0000-0200-000001000000}">
      <formula1>CATEGORIAS_PRINCIPALES</formula1>
    </dataValidation>
    <dataValidation type="list" allowBlank="1" showInputMessage="1" showErrorMessage="1" sqref="G390:G391" xr:uid="{00000000-0002-0000-0200-000002000000}">
      <formula1>$X$5:$X$8</formula1>
    </dataValidation>
    <dataValidation type="list" allowBlank="1" showInputMessage="1" showErrorMessage="1" sqref="H390:H391" xr:uid="{00000000-0002-0000-0200-000003000000}">
      <formula1>$Y$5:$Y$26</formula1>
    </dataValidation>
    <dataValidation type="list" allowBlank="1" showInputMessage="1" showErrorMessage="1" sqref="B390:B391" xr:uid="{00000000-0002-0000-0200-000004000000}">
      <formula1>$Z$5:$Z$14</formula1>
    </dataValidation>
    <dataValidation type="list" allowBlank="1" showInputMessage="1" showErrorMessage="1" sqref="K7:K423" xr:uid="{00000000-0002-0000-0200-000005000000}">
      <formula1>CUMPLIMIENTO</formula1>
    </dataValidation>
  </dataValidations>
  <pageMargins left="0.70866141732283472" right="0.70866141732283472" top="0.74803149606299213" bottom="0.74803149606299213" header="0.31496062992125984" footer="0.31496062992125984"/>
  <pageSetup paperSize="9" scale="27" orientation="landscape" r:id="rId1"/>
  <headerFooter>
    <oddHeader>&amp;L&amp;"Calibri Bold,Negrita"&amp;K000000 Confidencial&amp;R&amp;"Calibri,Normal"&amp;K000000&amp;P de &amp;N</oddHeader>
    <oddFooter>&amp;L&amp;"Calibri,Normal"&amp;K000000Herramienta diseñada por MEPER SOLUTIONS para COLMENA SEGUROS&amp;R&amp;"Calibri,Normal"&amp;K000000&amp;P de &amp;N</oddFooter>
  </headerFooter>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6000000}">
          <x14:formula1>
            <xm:f>Tablas!$F$3:$F$16</xm:f>
          </x14:formula1>
          <xm:sqref>H424:H1048576</xm:sqref>
        </x14:dataValidation>
        <x14:dataValidation type="list" allowBlank="1" showInputMessage="1" showErrorMessage="1" xr:uid="{00000000-0002-0000-0200-000007000000}">
          <x14:formula1>
            <xm:f>Hoja1!$C$4:$C$10</xm:f>
          </x14:formula1>
          <xm:sqref>G7:G389 G392:G423</xm:sqref>
        </x14:dataValidation>
        <x14:dataValidation type="list" allowBlank="1" showInputMessage="1" showErrorMessage="1" xr:uid="{00000000-0002-0000-0200-000008000000}">
          <x14:formula1>
            <xm:f>Hoja1!$D$4:$D$34</xm:f>
          </x14:formula1>
          <xm:sqref>H7:H389 H392:H423</xm:sqref>
        </x14:dataValidation>
        <x14:dataValidation type="list" allowBlank="1" showInputMessage="1" showErrorMessage="1" xr:uid="{00000000-0002-0000-0200-000009000000}">
          <x14:formula1>
            <xm:f>Hoja1!$E$4:$E$17</xm:f>
          </x14:formula1>
          <xm:sqref>B7:B389 B392:B423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L25"/>
  <sheetViews>
    <sheetView showGridLines="0" view="pageBreakPreview" zoomScale="98" zoomScaleNormal="100" zoomScaleSheetLayoutView="98" workbookViewId="0">
      <selection activeCell="B12" sqref="B12:L12"/>
    </sheetView>
  </sheetViews>
  <sheetFormatPr baseColWidth="10" defaultColWidth="10.85546875" defaultRowHeight="12.75" zeroHeight="1" x14ac:dyDescent="0.2"/>
  <cols>
    <col min="1" max="1" width="3.85546875" style="2" customWidth="1"/>
    <col min="2" max="10" width="10.85546875" style="2" customWidth="1"/>
    <col min="11" max="11" width="11.7109375" style="2" customWidth="1"/>
    <col min="12" max="12" width="24.42578125" style="2" customWidth="1"/>
    <col min="13" max="13" width="5.85546875" style="2" customWidth="1"/>
    <col min="14" max="16384" width="10.85546875" style="2"/>
  </cols>
  <sheetData>
    <row r="1" spans="2:12" x14ac:dyDescent="0.2"/>
    <row r="2" spans="2:12" ht="12.6" customHeight="1" x14ac:dyDescent="0.2">
      <c r="B2" s="110"/>
      <c r="C2" s="111"/>
      <c r="D2" s="111"/>
      <c r="E2" s="121" t="s">
        <v>29</v>
      </c>
      <c r="F2" s="121"/>
      <c r="G2" s="121"/>
      <c r="H2" s="121"/>
      <c r="I2" s="121"/>
      <c r="J2" s="121"/>
      <c r="K2" s="121"/>
      <c r="L2" s="122"/>
    </row>
    <row r="3" spans="2:12" ht="12.6" customHeight="1" x14ac:dyDescent="0.2">
      <c r="B3" s="112"/>
      <c r="C3" s="113"/>
      <c r="D3" s="113"/>
      <c r="E3" s="123"/>
      <c r="F3" s="123"/>
      <c r="G3" s="123"/>
      <c r="H3" s="123"/>
      <c r="I3" s="123"/>
      <c r="J3" s="123"/>
      <c r="K3" s="123"/>
      <c r="L3" s="124"/>
    </row>
    <row r="4" spans="2:12" ht="12.95" customHeight="1" x14ac:dyDescent="0.2">
      <c r="B4" s="114"/>
      <c r="C4" s="115"/>
      <c r="D4" s="115"/>
      <c r="E4" s="125"/>
      <c r="F4" s="125"/>
      <c r="G4" s="125"/>
      <c r="H4" s="125"/>
      <c r="I4" s="125"/>
      <c r="J4" s="125"/>
      <c r="K4" s="125"/>
      <c r="L4" s="126"/>
    </row>
    <row r="5" spans="2:12" ht="13.5" thickBot="1" x14ac:dyDescent="0.25"/>
    <row r="6" spans="2:12" ht="119.25" customHeight="1" thickBot="1" x14ac:dyDescent="0.25">
      <c r="B6" s="116" t="s">
        <v>683</v>
      </c>
      <c r="C6" s="117"/>
      <c r="D6" s="117"/>
      <c r="E6" s="117"/>
      <c r="F6" s="117"/>
      <c r="G6" s="117"/>
      <c r="H6" s="117"/>
      <c r="I6" s="117"/>
      <c r="J6" s="117"/>
      <c r="K6" s="117"/>
      <c r="L6" s="118"/>
    </row>
    <row r="7" spans="2:12" ht="13.5" thickBot="1" x14ac:dyDescent="0.25"/>
    <row r="8" spans="2:12" ht="57" customHeight="1" thickBot="1" x14ac:dyDescent="0.25">
      <c r="B8" s="116" t="s">
        <v>684</v>
      </c>
      <c r="C8" s="119"/>
      <c r="D8" s="119"/>
      <c r="E8" s="119"/>
      <c r="F8" s="119"/>
      <c r="G8" s="119"/>
      <c r="H8" s="119"/>
      <c r="I8" s="119"/>
      <c r="J8" s="119"/>
      <c r="K8" s="119"/>
      <c r="L8" s="120"/>
    </row>
    <row r="9" spans="2:12" ht="12.75" customHeight="1" thickBot="1" x14ac:dyDescent="0.25">
      <c r="B9" s="64"/>
      <c r="C9" s="65"/>
      <c r="D9" s="65"/>
      <c r="E9" s="65"/>
      <c r="F9" s="65"/>
      <c r="G9" s="65"/>
      <c r="H9" s="65"/>
      <c r="I9" s="65"/>
      <c r="J9" s="65"/>
      <c r="K9" s="65"/>
      <c r="L9" s="65"/>
    </row>
    <row r="10" spans="2:12" ht="57" customHeight="1" thickBot="1" x14ac:dyDescent="0.25">
      <c r="B10" s="116" t="s">
        <v>852</v>
      </c>
      <c r="C10" s="119"/>
      <c r="D10" s="119"/>
      <c r="E10" s="119"/>
      <c r="F10" s="119"/>
      <c r="G10" s="119"/>
      <c r="H10" s="119"/>
      <c r="I10" s="119"/>
      <c r="J10" s="119"/>
      <c r="K10" s="119"/>
      <c r="L10" s="120"/>
    </row>
    <row r="11" spans="2:12" x14ac:dyDescent="0.2">
      <c r="B11" s="7"/>
    </row>
    <row r="12" spans="2:12" x14ac:dyDescent="0.2">
      <c r="B12" s="127" t="s">
        <v>685</v>
      </c>
      <c r="C12" s="128"/>
      <c r="D12" s="128"/>
      <c r="E12" s="128"/>
      <c r="F12" s="128"/>
      <c r="G12" s="128"/>
      <c r="H12" s="128"/>
      <c r="I12" s="128"/>
      <c r="J12" s="128"/>
      <c r="K12" s="128"/>
      <c r="L12" s="129"/>
    </row>
    <row r="13" spans="2:12" ht="378.75" customHeight="1" x14ac:dyDescent="0.2">
      <c r="B13" s="139"/>
      <c r="C13" s="140"/>
      <c r="D13" s="140"/>
      <c r="E13" s="140"/>
      <c r="F13" s="140"/>
      <c r="G13" s="140"/>
      <c r="H13" s="140"/>
      <c r="I13" s="140"/>
      <c r="J13" s="140"/>
      <c r="K13" s="140"/>
      <c r="L13" s="141"/>
    </row>
    <row r="14" spans="2:12" x14ac:dyDescent="0.2">
      <c r="B14" s="142"/>
      <c r="C14" s="130"/>
      <c r="D14" s="130"/>
      <c r="E14" s="130"/>
      <c r="F14" s="130"/>
      <c r="G14" s="130"/>
      <c r="H14" s="130"/>
      <c r="I14" s="130"/>
      <c r="J14" s="130"/>
      <c r="K14" s="130"/>
      <c r="L14" s="143"/>
    </row>
    <row r="15" spans="2:12" x14ac:dyDescent="0.2">
      <c r="B15" s="144"/>
      <c r="C15" s="145"/>
      <c r="D15" s="145"/>
      <c r="E15" s="145"/>
      <c r="F15" s="145"/>
      <c r="G15" s="145"/>
      <c r="H15" s="145"/>
      <c r="I15" s="145"/>
      <c r="J15" s="145"/>
      <c r="K15" s="145"/>
      <c r="L15" s="146"/>
    </row>
    <row r="16" spans="2:12" ht="13.5" thickBot="1" x14ac:dyDescent="0.25">
      <c r="B16" s="38"/>
      <c r="C16" s="38"/>
      <c r="D16" s="38"/>
      <c r="E16" s="38"/>
      <c r="F16" s="38"/>
      <c r="G16" s="38"/>
      <c r="H16" s="38"/>
      <c r="I16" s="38"/>
      <c r="J16" s="38"/>
      <c r="K16" s="38"/>
      <c r="L16" s="38"/>
    </row>
    <row r="17" spans="2:12" ht="64.5" customHeight="1" thickBot="1" x14ac:dyDescent="0.25">
      <c r="B17" s="147" t="s">
        <v>851</v>
      </c>
      <c r="C17" s="148"/>
      <c r="D17" s="148"/>
      <c r="E17" s="148"/>
      <c r="F17" s="148"/>
      <c r="G17" s="148"/>
      <c r="H17" s="148"/>
      <c r="I17" s="148"/>
      <c r="J17" s="148"/>
      <c r="K17" s="148"/>
      <c r="L17" s="149"/>
    </row>
    <row r="18" spans="2:12" x14ac:dyDescent="0.2">
      <c r="B18" s="38"/>
      <c r="C18" s="38"/>
      <c r="D18" s="38"/>
      <c r="E18" s="38"/>
      <c r="F18" s="38"/>
      <c r="G18" s="38"/>
      <c r="H18" s="38"/>
      <c r="I18" s="38"/>
      <c r="J18" s="38"/>
      <c r="K18" s="38"/>
      <c r="L18" s="38"/>
    </row>
    <row r="19" spans="2:12" x14ac:dyDescent="0.2">
      <c r="B19" s="130" t="s">
        <v>849</v>
      </c>
      <c r="C19" s="130"/>
      <c r="D19" s="130"/>
      <c r="E19" s="130"/>
      <c r="F19" s="130"/>
      <c r="G19" s="130"/>
      <c r="H19" s="130"/>
      <c r="I19" s="130"/>
      <c r="J19" s="130"/>
      <c r="K19" s="130"/>
      <c r="L19" s="130"/>
    </row>
    <row r="20" spans="2:12" ht="29.45" customHeight="1" x14ac:dyDescent="0.2">
      <c r="B20" s="131" t="s">
        <v>686</v>
      </c>
      <c r="C20" s="132"/>
      <c r="D20" s="132"/>
      <c r="E20" s="133"/>
      <c r="F20" s="134" t="s">
        <v>687</v>
      </c>
      <c r="G20" s="135"/>
      <c r="H20" s="135"/>
      <c r="I20" s="135"/>
      <c r="J20" s="136"/>
      <c r="K20" s="137" t="s">
        <v>688</v>
      </c>
      <c r="L20" s="138"/>
    </row>
    <row r="21" spans="2:12" x14ac:dyDescent="0.2"/>
    <row r="22" spans="2:12" x14ac:dyDescent="0.2"/>
    <row r="23" spans="2:12" x14ac:dyDescent="0.2"/>
    <row r="24" spans="2:12" x14ac:dyDescent="0.2"/>
    <row r="25" spans="2:12" x14ac:dyDescent="0.2"/>
  </sheetData>
  <mergeCells count="12">
    <mergeCell ref="B19:L19"/>
    <mergeCell ref="B20:E20"/>
    <mergeCell ref="F20:J20"/>
    <mergeCell ref="K20:L20"/>
    <mergeCell ref="B13:L15"/>
    <mergeCell ref="B17:L17"/>
    <mergeCell ref="B2:D4"/>
    <mergeCell ref="B6:L6"/>
    <mergeCell ref="B8:L8"/>
    <mergeCell ref="E2:L4"/>
    <mergeCell ref="B12:L12"/>
    <mergeCell ref="B10:L10"/>
  </mergeCells>
  <pageMargins left="0.7" right="0.7" top="0.75" bottom="0.75" header="0.3" footer="0.3"/>
  <pageSetup scale="59" orientation="portrait" r:id="rId1"/>
  <headerFooter>
    <oddHeader xml:space="preserve">&amp;L&amp;"Calibri Bold,Negrita"&amp;K000000 Confidencial&amp;R&amp;"Calibri,Normal"&amp;K000000&amp;D &amp;T </oddHeader>
    <oddFooter>&amp;L&amp;"Calibri,Normal"&amp;K000000Herramienta diseñada por MEPER SOLUTIONS para COLMENA SEGUROS&amp;R&amp;"Calibri,Normal"&amp;K000000&amp;P de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2"/>
  <sheetViews>
    <sheetView showGridLines="0" view="pageBreakPreview" zoomScale="150" zoomScaleNormal="85" zoomScaleSheetLayoutView="150" workbookViewId="0">
      <selection activeCell="B9" sqref="B9"/>
    </sheetView>
  </sheetViews>
  <sheetFormatPr baseColWidth="10" defaultColWidth="53.42578125" defaultRowHeight="18" customHeight="1" x14ac:dyDescent="0.2"/>
  <cols>
    <col min="1" max="1" width="38" style="5" customWidth="1"/>
    <col min="2" max="2" width="90.28515625" style="6" customWidth="1"/>
    <col min="3" max="3" width="34.42578125" style="3" customWidth="1"/>
    <col min="4" max="4" width="8.85546875" style="3" customWidth="1"/>
    <col min="5" max="16383" width="53.42578125" style="3"/>
    <col min="16384" max="16384" width="53.42578125" style="3" customWidth="1"/>
  </cols>
  <sheetData>
    <row r="1" spans="1:3" ht="55.5" customHeight="1" x14ac:dyDescent="0.2">
      <c r="A1" s="41"/>
      <c r="B1" s="150" t="s">
        <v>26</v>
      </c>
      <c r="C1" s="151"/>
    </row>
    <row r="2" spans="1:3" ht="20.100000000000001" customHeight="1" x14ac:dyDescent="0.2">
      <c r="A2" s="32"/>
      <c r="B2" s="32"/>
      <c r="C2" s="33"/>
    </row>
    <row r="3" spans="1:3" ht="27" customHeight="1" x14ac:dyDescent="0.2">
      <c r="A3" s="78" t="s">
        <v>27</v>
      </c>
      <c r="B3" s="79" t="s">
        <v>13</v>
      </c>
      <c r="C3" s="79" t="s">
        <v>28</v>
      </c>
    </row>
    <row r="4" spans="1:3" s="4" customFormat="1" ht="12.75" x14ac:dyDescent="0.25">
      <c r="A4" s="20">
        <v>45482</v>
      </c>
      <c r="B4" s="31" t="s">
        <v>681</v>
      </c>
      <c r="C4" s="21" t="s">
        <v>682</v>
      </c>
    </row>
    <row r="5" spans="1:3" s="4" customFormat="1" ht="12.75" x14ac:dyDescent="0.25">
      <c r="A5" s="20"/>
      <c r="B5" s="31"/>
      <c r="C5" s="21"/>
    </row>
    <row r="6" spans="1:3" ht="12.75" x14ac:dyDescent="0.2">
      <c r="A6" s="20"/>
      <c r="B6" s="31"/>
      <c r="C6" s="21"/>
    </row>
    <row r="7" spans="1:3" ht="12.75" x14ac:dyDescent="0.2">
      <c r="A7" s="20"/>
      <c r="B7" s="31"/>
      <c r="C7" s="21"/>
    </row>
    <row r="8" spans="1:3" ht="12.75" x14ac:dyDescent="0.2">
      <c r="A8" s="20"/>
      <c r="B8" s="31"/>
      <c r="C8" s="21"/>
    </row>
    <row r="9" spans="1:3" ht="18" customHeight="1" x14ac:dyDescent="0.2">
      <c r="A9" s="23"/>
      <c r="B9" s="22"/>
      <c r="C9" s="21"/>
    </row>
    <row r="10" spans="1:3" ht="18" customHeight="1" x14ac:dyDescent="0.2">
      <c r="A10" s="23"/>
      <c r="B10" s="22"/>
      <c r="C10" s="21"/>
    </row>
    <row r="11" spans="1:3" ht="18" customHeight="1" x14ac:dyDescent="0.2">
      <c r="A11" s="23"/>
      <c r="B11" s="22"/>
      <c r="C11" s="21"/>
    </row>
    <row r="12" spans="1:3" ht="18" customHeight="1" x14ac:dyDescent="0.2">
      <c r="A12" s="23"/>
      <c r="B12" s="22"/>
      <c r="C12" s="21"/>
    </row>
  </sheetData>
  <mergeCells count="1">
    <mergeCell ref="B1:C1"/>
  </mergeCells>
  <pageMargins left="0.7" right="0.7" top="0.75" bottom="0.75" header="0.3" footer="0.3"/>
  <pageSetup scale="70" orientation="landscape" r:id="rId1"/>
  <headerFooter>
    <oddHeader>&amp;L&amp;"Calibri Bold,Negrita"&amp;K000000 Confidencial&amp;R&amp;"Calibri,Normal"&amp;K000000&amp;D &amp;T</oddHeader>
    <oddFooter>&amp;L&amp;"Calibri,Normal"&amp;K000000Herramienta diseñada por MEPER SOLUTIONS para COLMENA SEGUROS&amp;R&amp;"Calibri,Normal"&amp;K000000&amp;P de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4:E33"/>
  <sheetViews>
    <sheetView workbookViewId="0">
      <selection activeCell="G28" sqref="G28"/>
    </sheetView>
  </sheetViews>
  <sheetFormatPr baseColWidth="10" defaultRowHeight="15" x14ac:dyDescent="0.25"/>
  <cols>
    <col min="4" max="4" width="28.5703125" bestFit="1" customWidth="1"/>
    <col min="5" max="5" width="14.85546875" bestFit="1" customWidth="1"/>
  </cols>
  <sheetData>
    <row r="4" spans="3:5" x14ac:dyDescent="0.25">
      <c r="C4" t="s">
        <v>199</v>
      </c>
      <c r="D4" t="s">
        <v>199</v>
      </c>
      <c r="E4" t="s">
        <v>30</v>
      </c>
    </row>
    <row r="5" spans="3:5" x14ac:dyDescent="0.25">
      <c r="C5" t="s">
        <v>198</v>
      </c>
      <c r="D5" t="s">
        <v>198</v>
      </c>
      <c r="E5" t="s">
        <v>506</v>
      </c>
    </row>
    <row r="6" spans="3:5" x14ac:dyDescent="0.25">
      <c r="C6" t="s">
        <v>478</v>
      </c>
      <c r="D6" t="s">
        <v>536</v>
      </c>
      <c r="E6" t="s">
        <v>505</v>
      </c>
    </row>
    <row r="7" spans="3:5" x14ac:dyDescent="0.25">
      <c r="C7" t="s">
        <v>560</v>
      </c>
      <c r="D7" t="s">
        <v>479</v>
      </c>
      <c r="E7" t="s">
        <v>33</v>
      </c>
    </row>
    <row r="8" spans="3:5" x14ac:dyDescent="0.25">
      <c r="C8" t="s">
        <v>723</v>
      </c>
      <c r="D8" t="s">
        <v>672</v>
      </c>
      <c r="E8" t="s">
        <v>509</v>
      </c>
    </row>
    <row r="9" spans="3:5" x14ac:dyDescent="0.25">
      <c r="C9" t="s">
        <v>475</v>
      </c>
      <c r="D9" t="s">
        <v>533</v>
      </c>
      <c r="E9" t="s">
        <v>724</v>
      </c>
    </row>
    <row r="10" spans="3:5" x14ac:dyDescent="0.25">
      <c r="D10" t="s">
        <v>197</v>
      </c>
      <c r="E10" t="s">
        <v>507</v>
      </c>
    </row>
    <row r="11" spans="3:5" x14ac:dyDescent="0.25">
      <c r="D11" t="s">
        <v>474</v>
      </c>
      <c r="E11" t="s">
        <v>725</v>
      </c>
    </row>
    <row r="12" spans="3:5" x14ac:dyDescent="0.25">
      <c r="D12" t="s">
        <v>519</v>
      </c>
      <c r="E12" t="s">
        <v>36</v>
      </c>
    </row>
    <row r="13" spans="3:5" x14ac:dyDescent="0.25">
      <c r="D13" t="s">
        <v>522</v>
      </c>
      <c r="E13" t="s">
        <v>726</v>
      </c>
    </row>
    <row r="14" spans="3:5" x14ac:dyDescent="0.25">
      <c r="D14" t="s">
        <v>521</v>
      </c>
      <c r="E14" t="s">
        <v>34</v>
      </c>
    </row>
    <row r="15" spans="3:5" x14ac:dyDescent="0.25">
      <c r="D15" t="s">
        <v>523</v>
      </c>
      <c r="E15" t="s">
        <v>727</v>
      </c>
    </row>
    <row r="16" spans="3:5" x14ac:dyDescent="0.25">
      <c r="D16" t="s">
        <v>525</v>
      </c>
      <c r="E16" t="s">
        <v>728</v>
      </c>
    </row>
    <row r="17" spans="4:4" x14ac:dyDescent="0.25">
      <c r="D17" t="s">
        <v>711</v>
      </c>
    </row>
    <row r="18" spans="4:4" x14ac:dyDescent="0.25">
      <c r="D18" t="s">
        <v>520</v>
      </c>
    </row>
    <row r="19" spans="4:4" x14ac:dyDescent="0.25">
      <c r="D19" t="s">
        <v>589</v>
      </c>
    </row>
    <row r="20" spans="4:4" x14ac:dyDescent="0.25">
      <c r="D20" t="s">
        <v>556</v>
      </c>
    </row>
    <row r="21" spans="4:4" x14ac:dyDescent="0.25">
      <c r="D21" t="s">
        <v>532</v>
      </c>
    </row>
    <row r="22" spans="4:4" x14ac:dyDescent="0.25">
      <c r="D22" t="s">
        <v>524</v>
      </c>
    </row>
    <row r="23" spans="4:4" x14ac:dyDescent="0.25">
      <c r="D23" t="s">
        <v>711</v>
      </c>
    </row>
    <row r="24" spans="4:4" x14ac:dyDescent="0.25">
      <c r="D24" t="s">
        <v>673</v>
      </c>
    </row>
    <row r="25" spans="4:4" x14ac:dyDescent="0.25">
      <c r="D25" t="s">
        <v>545</v>
      </c>
    </row>
    <row r="26" spans="4:4" x14ac:dyDescent="0.25">
      <c r="D26" t="s">
        <v>679</v>
      </c>
    </row>
    <row r="27" spans="4:4" x14ac:dyDescent="0.25">
      <c r="D27" t="s">
        <v>482</v>
      </c>
    </row>
    <row r="28" spans="4:4" x14ac:dyDescent="0.25">
      <c r="D28" t="s">
        <v>720</v>
      </c>
    </row>
    <row r="29" spans="4:4" x14ac:dyDescent="0.25">
      <c r="D29" t="s">
        <v>721</v>
      </c>
    </row>
    <row r="30" spans="4:4" x14ac:dyDescent="0.25">
      <c r="D30" t="s">
        <v>475</v>
      </c>
    </row>
    <row r="31" spans="4:4" x14ac:dyDescent="0.25">
      <c r="D31" t="s">
        <v>722</v>
      </c>
    </row>
    <row r="32" spans="4:4" x14ac:dyDescent="0.25">
      <c r="D32" t="s">
        <v>723</v>
      </c>
    </row>
    <row r="33" spans="4:4" x14ac:dyDescent="0.25">
      <c r="D33" t="s">
        <v>557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I16"/>
  <sheetViews>
    <sheetView workbookViewId="0">
      <selection activeCell="H35" sqref="H35"/>
    </sheetView>
  </sheetViews>
  <sheetFormatPr baseColWidth="10" defaultRowHeight="15" x14ac:dyDescent="0.25"/>
  <sheetData>
    <row r="2" spans="1:9" x14ac:dyDescent="0.25">
      <c r="A2" s="8" t="s">
        <v>468</v>
      </c>
      <c r="C2" s="8" t="s">
        <v>480</v>
      </c>
      <c r="F2" s="8" t="s">
        <v>489</v>
      </c>
      <c r="I2" s="8" t="s">
        <v>502</v>
      </c>
    </row>
    <row r="3" spans="1:9" x14ac:dyDescent="0.25">
      <c r="A3" t="s">
        <v>469</v>
      </c>
      <c r="C3" s="24" t="s">
        <v>475</v>
      </c>
      <c r="F3" t="s">
        <v>482</v>
      </c>
      <c r="I3" t="s">
        <v>33</v>
      </c>
    </row>
    <row r="4" spans="1:9" x14ac:dyDescent="0.25">
      <c r="A4" t="s">
        <v>470</v>
      </c>
      <c r="C4" s="24" t="s">
        <v>476</v>
      </c>
      <c r="F4" t="s">
        <v>479</v>
      </c>
      <c r="I4" t="s">
        <v>34</v>
      </c>
    </row>
    <row r="5" spans="1:9" x14ac:dyDescent="0.25">
      <c r="A5" t="s">
        <v>471</v>
      </c>
      <c r="C5" s="24" t="s">
        <v>478</v>
      </c>
      <c r="F5" t="s">
        <v>474</v>
      </c>
      <c r="I5" t="s">
        <v>35</v>
      </c>
    </row>
    <row r="6" spans="1:9" x14ac:dyDescent="0.25">
      <c r="C6" s="24" t="s">
        <v>198</v>
      </c>
      <c r="F6" t="s">
        <v>484</v>
      </c>
      <c r="I6" t="s">
        <v>31</v>
      </c>
    </row>
    <row r="7" spans="1:9" x14ac:dyDescent="0.25">
      <c r="C7" s="24" t="s">
        <v>200</v>
      </c>
      <c r="F7" t="s">
        <v>197</v>
      </c>
      <c r="I7" t="s">
        <v>30</v>
      </c>
    </row>
    <row r="8" spans="1:9" x14ac:dyDescent="0.25">
      <c r="C8" t="s">
        <v>199</v>
      </c>
      <c r="F8" t="s">
        <v>481</v>
      </c>
      <c r="I8" t="s">
        <v>36</v>
      </c>
    </row>
    <row r="9" spans="1:9" x14ac:dyDescent="0.25">
      <c r="F9" t="s">
        <v>485</v>
      </c>
      <c r="I9" t="s">
        <v>32</v>
      </c>
    </row>
    <row r="10" spans="1:9" x14ac:dyDescent="0.25">
      <c r="F10" t="s">
        <v>488</v>
      </c>
      <c r="I10" t="s">
        <v>499</v>
      </c>
    </row>
    <row r="11" spans="1:9" x14ac:dyDescent="0.25">
      <c r="F11" t="s">
        <v>477</v>
      </c>
      <c r="I11" t="s">
        <v>500</v>
      </c>
    </row>
    <row r="12" spans="1:9" x14ac:dyDescent="0.25">
      <c r="F12" t="s">
        <v>487</v>
      </c>
      <c r="I12" t="s">
        <v>501</v>
      </c>
    </row>
    <row r="13" spans="1:9" x14ac:dyDescent="0.25">
      <c r="F13" t="s">
        <v>483</v>
      </c>
    </row>
    <row r="14" spans="1:9" x14ac:dyDescent="0.25">
      <c r="F14" t="s">
        <v>486</v>
      </c>
    </row>
    <row r="15" spans="1:9" x14ac:dyDescent="0.25">
      <c r="F15" t="s">
        <v>198</v>
      </c>
    </row>
    <row r="16" spans="1:9" x14ac:dyDescent="0.25">
      <c r="F16"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HOME</vt:lpstr>
      <vt:lpstr>Medición</vt:lpstr>
      <vt:lpstr>Matriz</vt:lpstr>
      <vt:lpstr>Procedimiento</vt:lpstr>
      <vt:lpstr>Control_Cambios</vt:lpstr>
      <vt:lpstr>Hoja1</vt:lpstr>
      <vt:lpstr>Tablas</vt:lpstr>
      <vt:lpstr>HOME!Área_de_impresión</vt:lpstr>
      <vt:lpstr>Matriz!Área_de_impresión</vt:lpstr>
      <vt:lpstr>Medición!Área_de_impresión</vt:lpstr>
      <vt:lpstr>Procedimiento!Área_de_impresión</vt:lpstr>
      <vt:lpstr>CATEGORIAS_PRINCIPALES</vt:lpstr>
      <vt:lpstr>CUMPLIMIENTO</vt:lpstr>
      <vt:lpstr>TIPOS_DE_NORMA</vt:lpstr>
    </vt:vector>
  </TitlesOfParts>
  <Company>M&amp;P Abogados SAS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 Nathalia Orrego Pastrana</dc:creator>
  <cp:lastModifiedBy>Mary Luz Negrete Ramos</cp:lastModifiedBy>
  <cp:lastPrinted>2021-04-21T17:36:39Z</cp:lastPrinted>
  <dcterms:created xsi:type="dcterms:W3CDTF">2015-07-02T15:27:47Z</dcterms:created>
  <dcterms:modified xsi:type="dcterms:W3CDTF">2024-12-09T17:44:43Z</dcterms:modified>
</cp:coreProperties>
</file>